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vodafone.sharepoint.com/sites/ConsipTelefoniaMobile9/Shared Documents/General/20. PMO/Modulistica Inviata a CONSIP/WIP/"/>
    </mc:Choice>
  </mc:AlternateContent>
  <xr:revisionPtr revIDLastSave="1" documentId="11_6AC3322C7F7E39B3754765635E2BA7809C490D43" xr6:coauthVersionLast="47" xr6:coauthVersionMax="47" xr10:uidLastSave="{B925F7D2-64E8-432A-BF65-F2ADC073E8C2}"/>
  <bookViews>
    <workbookView xWindow="-120" yWindow="-120" windowWidth="29040" windowHeight="15720" tabRatio="820" xr2:uid="{00000000-000D-0000-FFFF-FFFF00000000}"/>
  </bookViews>
  <sheets>
    <sheet name="Istruzioni_Compilazione" sheetId="14" r:id="rId1"/>
    <sheet name="Riepilogo Utenze - Offerta" sheetId="2" r:id="rId2"/>
    <sheet name="Dati generali" sheetId="3" r:id="rId3"/>
    <sheet name="Elenco Sedi" sheetId="4" r:id="rId4"/>
    <sheet name="Terminali" sheetId="5" r:id="rId5"/>
    <sheet name="Att. Nuove Utenze_Portabilita" sheetId="6" r:id="rId6"/>
    <sheet name="Scorta SIM" sheetId="9" r:id="rId7"/>
    <sheet name="FATTURA" sheetId="15" r:id="rId8"/>
    <sheet name="ELENCO" sheetId="8" state="hidden" r:id="rId9"/>
    <sheet name="Prezzi" sheetId="16" state="hidden" r:id="rId10"/>
    <sheet name="REPORT" sheetId="13" state="hidden" r:id="rId11"/>
  </sheets>
  <definedNames>
    <definedName name="_xlnm._FilterDatabase" localSheetId="8" hidden="1">ELENCO!$A$2:$BI$124</definedName>
    <definedName name="_xlnm._FilterDatabase" localSheetId="0" hidden="1">Istruzioni_Compilazione!$C$77:$J$90</definedName>
    <definedName name="_Hlk124247268" localSheetId="0">Istruzioni_Compilazione!#REF!</definedName>
    <definedName name="D100_ABB">ELENCO!$BB$12:$BB$17</definedName>
    <definedName name="D100_RIC">ELENCO!$BB$26:$BB$31</definedName>
    <definedName name="D30_ABB">ELENCO!$BB$5:$BB$10</definedName>
    <definedName name="D30_RIC">ELENCO!$BB$19:$BB$24</definedName>
    <definedName name="DA">ELENCO!$AS$3:$AS$6</definedName>
    <definedName name="DB">ELENCO!$AS$7:$AS$10</definedName>
    <definedName name="DC">ELENCO!$AS$11:$AS$14</definedName>
    <definedName name="DD">ELENCO!$AS$15:$AS$18</definedName>
    <definedName name="DE">ELENCO!$AS$19:$AS$22</definedName>
    <definedName name="DF">ELENCO!$AS$23:$AS$26</definedName>
    <definedName name="DG">ELENCO!$AS$27:$AS$30</definedName>
    <definedName name="DH">ELENCO!$AS$31:$AS$34</definedName>
    <definedName name="Dual">ELENCO!$C$3</definedName>
    <definedName name="Dual_NA">ELENCO!$C$4</definedName>
    <definedName name="KO_D30_D10_ABB_RIC">ELENCO!$BB$3</definedName>
    <definedName name="Premium">ELENCO!$AI$3:$AI$4</definedName>
    <definedName name="_xlnm.Print_Area" localSheetId="0">Istruzioni_Compilazione!$A$1:$J$100</definedName>
    <definedName name="Ricarica_di_Emergenza_Taglio_ricarica">ELENCO!$W$3</definedName>
    <definedName name="Ricarica_di_Emergenza_Taglio_ricarica__NA">ELENCO!$W$4</definedName>
    <definedName name="SIM_DATI_Secondaria">ELENCO!$N$9:$N$10</definedName>
    <definedName name="SIM_DATI_Secondaria_NA">ELENCO!$N$4</definedName>
    <definedName name="StandardPrioritaria">ELENCO!$AH$3:$AH$30</definedName>
    <definedName name="Traffico_oltre_soglia_KO">ELENCO!$F$4</definedName>
    <definedName name="Traffico_oltre_soglia_MINUTI_ITZ_e_SMS_a_consumo">ELENCO!$F$3:$F$4</definedName>
    <definedName name="Traffico_Roaming_SEE_DATI">ELENCO!$AK$3:$AK$27</definedName>
    <definedName name="Traffico_Roaming_SEE_VOCE">ELENCO!$AJ$3:$AJ$33</definedName>
    <definedName name="VA">ELENCO!$AN$3:$AN$6</definedName>
    <definedName name="VB">ELENCO!$AN$7:$AN$10</definedName>
    <definedName name="VC">ELENCO!$AN$11:$AN$14</definedName>
    <definedName name="VD">ELENCO!$AN$15:$AN$18</definedName>
    <definedName name="VE">ELENCO!$AN$19:$AN$22</definedName>
    <definedName name="VF">ELENCO!$AN$23:$AN$26</definedName>
    <definedName name="VG">ELENCO!$AN$27:$AN$30</definedName>
    <definedName name="VH">ELENCO!$AN$31:$AN$34</definedName>
    <definedName name="VI">ELENCO!$AN$35:$AN$38</definedName>
    <definedName name="VL">ELENCO!$AN$39:$AN$42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3051" i="6" l="1"/>
  <c r="W3051" i="6"/>
  <c r="I3051" i="6"/>
  <c r="AQ2" i="13"/>
  <c r="AP2" i="13"/>
  <c r="L10" i="2"/>
  <c r="I3050" i="6"/>
  <c r="I3049" i="6"/>
  <c r="I3048" i="6"/>
  <c r="I3047" i="6"/>
  <c r="I3046" i="6"/>
  <c r="I3045" i="6"/>
  <c r="I3044" i="6"/>
  <c r="I3043" i="6"/>
  <c r="I3042" i="6"/>
  <c r="I3041" i="6"/>
  <c r="I3040" i="6"/>
  <c r="I3039" i="6"/>
  <c r="I3038" i="6"/>
  <c r="I3037" i="6"/>
  <c r="I3036" i="6"/>
  <c r="I3035" i="6"/>
  <c r="I3034" i="6"/>
  <c r="I3033" i="6"/>
  <c r="I3032" i="6"/>
  <c r="I3031" i="6"/>
  <c r="I3030" i="6"/>
  <c r="I3029" i="6"/>
  <c r="I3028" i="6"/>
  <c r="I3027" i="6"/>
  <c r="I3026" i="6"/>
  <c r="I3025" i="6"/>
  <c r="I3024" i="6"/>
  <c r="I3023" i="6"/>
  <c r="I3022" i="6"/>
  <c r="I3021" i="6"/>
  <c r="I3020" i="6"/>
  <c r="I3019" i="6"/>
  <c r="I3018" i="6"/>
  <c r="I3017" i="6"/>
  <c r="I3016" i="6"/>
  <c r="I3015" i="6"/>
  <c r="I3014" i="6"/>
  <c r="I3013" i="6"/>
  <c r="I3012" i="6"/>
  <c r="I3011" i="6"/>
  <c r="I3010" i="6"/>
  <c r="I3009" i="6"/>
  <c r="I3008" i="6"/>
  <c r="I3007" i="6"/>
  <c r="I3006" i="6"/>
  <c r="I3005" i="6"/>
  <c r="I3004" i="6"/>
  <c r="I3003" i="6"/>
  <c r="I3002" i="6"/>
  <c r="I3001" i="6"/>
  <c r="I3000" i="6"/>
  <c r="I2999" i="6"/>
  <c r="I2998" i="6"/>
  <c r="I2997" i="6"/>
  <c r="I2996" i="6"/>
  <c r="I2995" i="6"/>
  <c r="I2994" i="6"/>
  <c r="I2993" i="6"/>
  <c r="I2992" i="6"/>
  <c r="I2991" i="6"/>
  <c r="I2990" i="6"/>
  <c r="I2989" i="6"/>
  <c r="I2988" i="6"/>
  <c r="I2987" i="6"/>
  <c r="I2986" i="6"/>
  <c r="I2985" i="6"/>
  <c r="I2984" i="6"/>
  <c r="I2983" i="6"/>
  <c r="I2982" i="6"/>
  <c r="I2981" i="6"/>
  <c r="I2980" i="6"/>
  <c r="I2979" i="6"/>
  <c r="I2978" i="6"/>
  <c r="I2977" i="6"/>
  <c r="I2976" i="6"/>
  <c r="I2975" i="6"/>
  <c r="I2974" i="6"/>
  <c r="I2973" i="6"/>
  <c r="I2972" i="6"/>
  <c r="I2971" i="6"/>
  <c r="I2970" i="6"/>
  <c r="I2969" i="6"/>
  <c r="I2968" i="6"/>
  <c r="I2967" i="6"/>
  <c r="I2966" i="6"/>
  <c r="I2965" i="6"/>
  <c r="I2964" i="6"/>
  <c r="I2963" i="6"/>
  <c r="I2962" i="6"/>
  <c r="I2961" i="6"/>
  <c r="I2960" i="6"/>
  <c r="I2959" i="6"/>
  <c r="I2958" i="6"/>
  <c r="I2957" i="6"/>
  <c r="I2956" i="6"/>
  <c r="I2955" i="6"/>
  <c r="I2954" i="6"/>
  <c r="I2953" i="6"/>
  <c r="I2952" i="6"/>
  <c r="I2951" i="6"/>
  <c r="I2950" i="6"/>
  <c r="I2949" i="6"/>
  <c r="I2948" i="6"/>
  <c r="I2947" i="6"/>
  <c r="I2946" i="6"/>
  <c r="I2945" i="6"/>
  <c r="I2944" i="6"/>
  <c r="I2943" i="6"/>
  <c r="I2942" i="6"/>
  <c r="I2941" i="6"/>
  <c r="I2940" i="6"/>
  <c r="I2939" i="6"/>
  <c r="I2938" i="6"/>
  <c r="I2937" i="6"/>
  <c r="I2936" i="6"/>
  <c r="I2935" i="6"/>
  <c r="I2934" i="6"/>
  <c r="I2933" i="6"/>
  <c r="I2932" i="6"/>
  <c r="I2931" i="6"/>
  <c r="I2930" i="6"/>
  <c r="I2929" i="6"/>
  <c r="I2928" i="6"/>
  <c r="I2927" i="6"/>
  <c r="I2926" i="6"/>
  <c r="I2925" i="6"/>
  <c r="I2924" i="6"/>
  <c r="I2923" i="6"/>
  <c r="I2922" i="6"/>
  <c r="I2921" i="6"/>
  <c r="I2920" i="6"/>
  <c r="I2919" i="6"/>
  <c r="I2918" i="6"/>
  <c r="I2917" i="6"/>
  <c r="I2916" i="6"/>
  <c r="I2915" i="6"/>
  <c r="I2914" i="6"/>
  <c r="I2913" i="6"/>
  <c r="I2912" i="6"/>
  <c r="I2911" i="6"/>
  <c r="I2910" i="6"/>
  <c r="I2909" i="6"/>
  <c r="I2908" i="6"/>
  <c r="I2907" i="6"/>
  <c r="I2906" i="6"/>
  <c r="I2905" i="6"/>
  <c r="I2904" i="6"/>
  <c r="I2903" i="6"/>
  <c r="I2902" i="6"/>
  <c r="I2901" i="6"/>
  <c r="I2900" i="6"/>
  <c r="I2899" i="6"/>
  <c r="I2898" i="6"/>
  <c r="I2897" i="6"/>
  <c r="I2896" i="6"/>
  <c r="I2895" i="6"/>
  <c r="I2894" i="6"/>
  <c r="I2893" i="6"/>
  <c r="I2892" i="6"/>
  <c r="I2891" i="6"/>
  <c r="I2890" i="6"/>
  <c r="I2889" i="6"/>
  <c r="I2888" i="6"/>
  <c r="I2887" i="6"/>
  <c r="I2886" i="6"/>
  <c r="I2885" i="6"/>
  <c r="I2884" i="6"/>
  <c r="I2883" i="6"/>
  <c r="I2882" i="6"/>
  <c r="I2881" i="6"/>
  <c r="I2880" i="6"/>
  <c r="I2879" i="6"/>
  <c r="I2878" i="6"/>
  <c r="I2877" i="6"/>
  <c r="I2876" i="6"/>
  <c r="I2875" i="6"/>
  <c r="I2874" i="6"/>
  <c r="I2873" i="6"/>
  <c r="I2872" i="6"/>
  <c r="I2871" i="6"/>
  <c r="I2870" i="6"/>
  <c r="I2869" i="6"/>
  <c r="I2868" i="6"/>
  <c r="I2867" i="6"/>
  <c r="I2866" i="6"/>
  <c r="I2865" i="6"/>
  <c r="I2864" i="6"/>
  <c r="I2863" i="6"/>
  <c r="I2862" i="6"/>
  <c r="I2861" i="6"/>
  <c r="I2860" i="6"/>
  <c r="I2859" i="6"/>
  <c r="I2858" i="6"/>
  <c r="I2857" i="6"/>
  <c r="I2856" i="6"/>
  <c r="I2855" i="6"/>
  <c r="I2854" i="6"/>
  <c r="I2853" i="6"/>
  <c r="I2852" i="6"/>
  <c r="I2851" i="6"/>
  <c r="I2850" i="6"/>
  <c r="I2849" i="6"/>
  <c r="I2848" i="6"/>
  <c r="I2847" i="6"/>
  <c r="I2846" i="6"/>
  <c r="I2845" i="6"/>
  <c r="I2844" i="6"/>
  <c r="I2843" i="6"/>
  <c r="I2842" i="6"/>
  <c r="I2841" i="6"/>
  <c r="I2840" i="6"/>
  <c r="I2839" i="6"/>
  <c r="I2838" i="6"/>
  <c r="I2837" i="6"/>
  <c r="I2836" i="6"/>
  <c r="I2835" i="6"/>
  <c r="I2834" i="6"/>
  <c r="I2833" i="6"/>
  <c r="I2832" i="6"/>
  <c r="I2831" i="6"/>
  <c r="I2830" i="6"/>
  <c r="I2829" i="6"/>
  <c r="I2828" i="6"/>
  <c r="I2827" i="6"/>
  <c r="I2826" i="6"/>
  <c r="I2825" i="6"/>
  <c r="I2824" i="6"/>
  <c r="I2823" i="6"/>
  <c r="I2822" i="6"/>
  <c r="I2821" i="6"/>
  <c r="I2820" i="6"/>
  <c r="I2819" i="6"/>
  <c r="I2818" i="6"/>
  <c r="I2817" i="6"/>
  <c r="I2816" i="6"/>
  <c r="I2815" i="6"/>
  <c r="I2814" i="6"/>
  <c r="I2813" i="6"/>
  <c r="I2812" i="6"/>
  <c r="I2811" i="6"/>
  <c r="I2810" i="6"/>
  <c r="I2809" i="6"/>
  <c r="I2808" i="6"/>
  <c r="I2807" i="6"/>
  <c r="I2806" i="6"/>
  <c r="I2805" i="6"/>
  <c r="I2804" i="6"/>
  <c r="I2803" i="6"/>
  <c r="I2802" i="6"/>
  <c r="I2801" i="6"/>
  <c r="I2800" i="6"/>
  <c r="I2799" i="6"/>
  <c r="I2798" i="6"/>
  <c r="I2797" i="6"/>
  <c r="I2796" i="6"/>
  <c r="I2795" i="6"/>
  <c r="I2794" i="6"/>
  <c r="I2793" i="6"/>
  <c r="I2792" i="6"/>
  <c r="I2791" i="6"/>
  <c r="I2790" i="6"/>
  <c r="I2789" i="6"/>
  <c r="I2788" i="6"/>
  <c r="I2787" i="6"/>
  <c r="I2786" i="6"/>
  <c r="I2785" i="6"/>
  <c r="I2784" i="6"/>
  <c r="I2783" i="6"/>
  <c r="I2782" i="6"/>
  <c r="I2781" i="6"/>
  <c r="I2780" i="6"/>
  <c r="I2779" i="6"/>
  <c r="I2778" i="6"/>
  <c r="I2777" i="6"/>
  <c r="I2776" i="6"/>
  <c r="I2775" i="6"/>
  <c r="I2774" i="6"/>
  <c r="I2773" i="6"/>
  <c r="I2772" i="6"/>
  <c r="I2771" i="6"/>
  <c r="I2770" i="6"/>
  <c r="I2769" i="6"/>
  <c r="I2768" i="6"/>
  <c r="I2767" i="6"/>
  <c r="I2766" i="6"/>
  <c r="I2765" i="6"/>
  <c r="I2764" i="6"/>
  <c r="I2763" i="6"/>
  <c r="I2762" i="6"/>
  <c r="I2761" i="6"/>
  <c r="I2760" i="6"/>
  <c r="I2759" i="6"/>
  <c r="I2758" i="6"/>
  <c r="I2757" i="6"/>
  <c r="I2756" i="6"/>
  <c r="I2755" i="6"/>
  <c r="I2754" i="6"/>
  <c r="I2753" i="6"/>
  <c r="I2752" i="6"/>
  <c r="I2751" i="6"/>
  <c r="I2750" i="6"/>
  <c r="I2749" i="6"/>
  <c r="I2748" i="6"/>
  <c r="I2747" i="6"/>
  <c r="I2746" i="6"/>
  <c r="I2745" i="6"/>
  <c r="I2744" i="6"/>
  <c r="I2743" i="6"/>
  <c r="I2742" i="6"/>
  <c r="I2741" i="6"/>
  <c r="I2740" i="6"/>
  <c r="I2739" i="6"/>
  <c r="I2738" i="6"/>
  <c r="I2737" i="6"/>
  <c r="I2736" i="6"/>
  <c r="I2735" i="6"/>
  <c r="I2734" i="6"/>
  <c r="I2733" i="6"/>
  <c r="I2732" i="6"/>
  <c r="I2731" i="6"/>
  <c r="I2730" i="6"/>
  <c r="I2729" i="6"/>
  <c r="I2728" i="6"/>
  <c r="I2727" i="6"/>
  <c r="I2726" i="6"/>
  <c r="I2725" i="6"/>
  <c r="I2724" i="6"/>
  <c r="I2723" i="6"/>
  <c r="I2722" i="6"/>
  <c r="I2721" i="6"/>
  <c r="I2720" i="6"/>
  <c r="I2719" i="6"/>
  <c r="I2718" i="6"/>
  <c r="I2717" i="6"/>
  <c r="I2716" i="6"/>
  <c r="I2715" i="6"/>
  <c r="I2714" i="6"/>
  <c r="I2713" i="6"/>
  <c r="I2712" i="6"/>
  <c r="I2711" i="6"/>
  <c r="I2710" i="6"/>
  <c r="I2709" i="6"/>
  <c r="I2708" i="6"/>
  <c r="I2707" i="6"/>
  <c r="I2706" i="6"/>
  <c r="I2705" i="6"/>
  <c r="I2704" i="6"/>
  <c r="I2703" i="6"/>
  <c r="I2702" i="6"/>
  <c r="I2701" i="6"/>
  <c r="I2700" i="6"/>
  <c r="I2699" i="6"/>
  <c r="I2698" i="6"/>
  <c r="I2697" i="6"/>
  <c r="I2696" i="6"/>
  <c r="I2695" i="6"/>
  <c r="I2694" i="6"/>
  <c r="I2693" i="6"/>
  <c r="I2692" i="6"/>
  <c r="I2691" i="6"/>
  <c r="I2690" i="6"/>
  <c r="I2689" i="6"/>
  <c r="I2688" i="6"/>
  <c r="I2687" i="6"/>
  <c r="I2686" i="6"/>
  <c r="I2685" i="6"/>
  <c r="I2684" i="6"/>
  <c r="I2683" i="6"/>
  <c r="I2682" i="6"/>
  <c r="I2681" i="6"/>
  <c r="I2680" i="6"/>
  <c r="I2679" i="6"/>
  <c r="I2678" i="6"/>
  <c r="I2677" i="6"/>
  <c r="I2676" i="6"/>
  <c r="I2675" i="6"/>
  <c r="I2674" i="6"/>
  <c r="I2673" i="6"/>
  <c r="I2672" i="6"/>
  <c r="I2671" i="6"/>
  <c r="I2670" i="6"/>
  <c r="I2669" i="6"/>
  <c r="I2668" i="6"/>
  <c r="I2667" i="6"/>
  <c r="I2666" i="6"/>
  <c r="I2665" i="6"/>
  <c r="I2664" i="6"/>
  <c r="I2663" i="6"/>
  <c r="I2662" i="6"/>
  <c r="I2661" i="6"/>
  <c r="I2660" i="6"/>
  <c r="I2659" i="6"/>
  <c r="I2658" i="6"/>
  <c r="I2657" i="6"/>
  <c r="I2656" i="6"/>
  <c r="I2655" i="6"/>
  <c r="I2654" i="6"/>
  <c r="I2653" i="6"/>
  <c r="I2652" i="6"/>
  <c r="I2651" i="6"/>
  <c r="I2650" i="6"/>
  <c r="I2649" i="6"/>
  <c r="I2648" i="6"/>
  <c r="I2647" i="6"/>
  <c r="I2646" i="6"/>
  <c r="I2645" i="6"/>
  <c r="I2644" i="6"/>
  <c r="I2643" i="6"/>
  <c r="I2642" i="6"/>
  <c r="I2641" i="6"/>
  <c r="I2640" i="6"/>
  <c r="I2639" i="6"/>
  <c r="I2638" i="6"/>
  <c r="I2637" i="6"/>
  <c r="I2636" i="6"/>
  <c r="I2635" i="6"/>
  <c r="I2634" i="6"/>
  <c r="I2633" i="6"/>
  <c r="I2632" i="6"/>
  <c r="I2631" i="6"/>
  <c r="I2630" i="6"/>
  <c r="I2629" i="6"/>
  <c r="I2628" i="6"/>
  <c r="I2627" i="6"/>
  <c r="I2626" i="6"/>
  <c r="I2625" i="6"/>
  <c r="I2624" i="6"/>
  <c r="I2623" i="6"/>
  <c r="I2622" i="6"/>
  <c r="I2621" i="6"/>
  <c r="I2620" i="6"/>
  <c r="I2619" i="6"/>
  <c r="I2618" i="6"/>
  <c r="I2617" i="6"/>
  <c r="I2616" i="6"/>
  <c r="I2615" i="6"/>
  <c r="I2614" i="6"/>
  <c r="I2613" i="6"/>
  <c r="I2612" i="6"/>
  <c r="I2611" i="6"/>
  <c r="I2610" i="6"/>
  <c r="I2609" i="6"/>
  <c r="I2608" i="6"/>
  <c r="I2607" i="6"/>
  <c r="I2606" i="6"/>
  <c r="I2605" i="6"/>
  <c r="I2604" i="6"/>
  <c r="I2603" i="6"/>
  <c r="I2602" i="6"/>
  <c r="I2601" i="6"/>
  <c r="I2600" i="6"/>
  <c r="I2599" i="6"/>
  <c r="I2598" i="6"/>
  <c r="I2597" i="6"/>
  <c r="I2596" i="6"/>
  <c r="I2595" i="6"/>
  <c r="I2594" i="6"/>
  <c r="I2593" i="6"/>
  <c r="I2592" i="6"/>
  <c r="I2591" i="6"/>
  <c r="I2590" i="6"/>
  <c r="I2589" i="6"/>
  <c r="I2588" i="6"/>
  <c r="I2587" i="6"/>
  <c r="I2586" i="6"/>
  <c r="I2585" i="6"/>
  <c r="I2584" i="6"/>
  <c r="I2583" i="6"/>
  <c r="I2582" i="6"/>
  <c r="I2581" i="6"/>
  <c r="I2580" i="6"/>
  <c r="I2579" i="6"/>
  <c r="I2578" i="6"/>
  <c r="I2577" i="6"/>
  <c r="I2576" i="6"/>
  <c r="I2575" i="6"/>
  <c r="I2574" i="6"/>
  <c r="I2573" i="6"/>
  <c r="I2572" i="6"/>
  <c r="I2571" i="6"/>
  <c r="I2570" i="6"/>
  <c r="I2569" i="6"/>
  <c r="I2568" i="6"/>
  <c r="I2567" i="6"/>
  <c r="I2566" i="6"/>
  <c r="I2565" i="6"/>
  <c r="I2564" i="6"/>
  <c r="I2563" i="6"/>
  <c r="I2562" i="6"/>
  <c r="I2561" i="6"/>
  <c r="I2560" i="6"/>
  <c r="I2559" i="6"/>
  <c r="I2558" i="6"/>
  <c r="I2557" i="6"/>
  <c r="I2556" i="6"/>
  <c r="I2555" i="6"/>
  <c r="I2554" i="6"/>
  <c r="I2553" i="6"/>
  <c r="I2552" i="6"/>
  <c r="I2551" i="6"/>
  <c r="I2550" i="6"/>
  <c r="I2549" i="6"/>
  <c r="I2548" i="6"/>
  <c r="I2547" i="6"/>
  <c r="I2546" i="6"/>
  <c r="I2545" i="6"/>
  <c r="I2544" i="6"/>
  <c r="I2543" i="6"/>
  <c r="I2542" i="6"/>
  <c r="I2541" i="6"/>
  <c r="I2540" i="6"/>
  <c r="I2539" i="6"/>
  <c r="I2538" i="6"/>
  <c r="I2537" i="6"/>
  <c r="I2536" i="6"/>
  <c r="I2535" i="6"/>
  <c r="I2534" i="6"/>
  <c r="I2533" i="6"/>
  <c r="I2532" i="6"/>
  <c r="I2531" i="6"/>
  <c r="I2530" i="6"/>
  <c r="I2529" i="6"/>
  <c r="I2528" i="6"/>
  <c r="I2527" i="6"/>
  <c r="I2526" i="6"/>
  <c r="I2525" i="6"/>
  <c r="I2524" i="6"/>
  <c r="I2523" i="6"/>
  <c r="I2522" i="6"/>
  <c r="I2521" i="6"/>
  <c r="I2520" i="6"/>
  <c r="I2519" i="6"/>
  <c r="I2518" i="6"/>
  <c r="I2517" i="6"/>
  <c r="I2516" i="6"/>
  <c r="I2515" i="6"/>
  <c r="I2514" i="6"/>
  <c r="I2513" i="6"/>
  <c r="I2512" i="6"/>
  <c r="I2511" i="6"/>
  <c r="I2510" i="6"/>
  <c r="I2509" i="6"/>
  <c r="I2508" i="6"/>
  <c r="I2507" i="6"/>
  <c r="I2506" i="6"/>
  <c r="I2505" i="6"/>
  <c r="I2504" i="6"/>
  <c r="I2503" i="6"/>
  <c r="I2502" i="6"/>
  <c r="I2501" i="6"/>
  <c r="I2500" i="6"/>
  <c r="I2499" i="6"/>
  <c r="I2498" i="6"/>
  <c r="I2497" i="6"/>
  <c r="I2496" i="6"/>
  <c r="I2495" i="6"/>
  <c r="I2494" i="6"/>
  <c r="I2493" i="6"/>
  <c r="I2492" i="6"/>
  <c r="I2491" i="6"/>
  <c r="I2490" i="6"/>
  <c r="I2489" i="6"/>
  <c r="I2488" i="6"/>
  <c r="I2487" i="6"/>
  <c r="I2486" i="6"/>
  <c r="I2485" i="6"/>
  <c r="I2484" i="6"/>
  <c r="I2483" i="6"/>
  <c r="I2482" i="6"/>
  <c r="I2481" i="6"/>
  <c r="I2480" i="6"/>
  <c r="I2479" i="6"/>
  <c r="I2478" i="6"/>
  <c r="I2477" i="6"/>
  <c r="I2476" i="6"/>
  <c r="I2475" i="6"/>
  <c r="I2474" i="6"/>
  <c r="I2473" i="6"/>
  <c r="I2472" i="6"/>
  <c r="I2471" i="6"/>
  <c r="I2470" i="6"/>
  <c r="I2469" i="6"/>
  <c r="I2468" i="6"/>
  <c r="I2467" i="6"/>
  <c r="I2466" i="6"/>
  <c r="I2465" i="6"/>
  <c r="I2464" i="6"/>
  <c r="I2463" i="6"/>
  <c r="I2462" i="6"/>
  <c r="I2461" i="6"/>
  <c r="I2460" i="6"/>
  <c r="I2459" i="6"/>
  <c r="I2458" i="6"/>
  <c r="I2457" i="6"/>
  <c r="I2456" i="6"/>
  <c r="I2455" i="6"/>
  <c r="I2454" i="6"/>
  <c r="I2453" i="6"/>
  <c r="I2452" i="6"/>
  <c r="I2451" i="6"/>
  <c r="I2450" i="6"/>
  <c r="I2449" i="6"/>
  <c r="I2448" i="6"/>
  <c r="I2447" i="6"/>
  <c r="I2446" i="6"/>
  <c r="I2445" i="6"/>
  <c r="I2444" i="6"/>
  <c r="I2443" i="6"/>
  <c r="I2442" i="6"/>
  <c r="I2441" i="6"/>
  <c r="I2440" i="6"/>
  <c r="I2439" i="6"/>
  <c r="I2438" i="6"/>
  <c r="I2437" i="6"/>
  <c r="I2436" i="6"/>
  <c r="I2435" i="6"/>
  <c r="I2434" i="6"/>
  <c r="I2433" i="6"/>
  <c r="I2432" i="6"/>
  <c r="I2431" i="6"/>
  <c r="I2430" i="6"/>
  <c r="I2429" i="6"/>
  <c r="I2428" i="6"/>
  <c r="I2427" i="6"/>
  <c r="I2426" i="6"/>
  <c r="I2425" i="6"/>
  <c r="I2424" i="6"/>
  <c r="I2423" i="6"/>
  <c r="I2422" i="6"/>
  <c r="I2421" i="6"/>
  <c r="I2420" i="6"/>
  <c r="I2419" i="6"/>
  <c r="I2418" i="6"/>
  <c r="I2417" i="6"/>
  <c r="I2416" i="6"/>
  <c r="I2415" i="6"/>
  <c r="I2414" i="6"/>
  <c r="I2413" i="6"/>
  <c r="I2412" i="6"/>
  <c r="I2411" i="6"/>
  <c r="I2410" i="6"/>
  <c r="I2409" i="6"/>
  <c r="I2408" i="6"/>
  <c r="I2407" i="6"/>
  <c r="I2406" i="6"/>
  <c r="I2405" i="6"/>
  <c r="I2404" i="6"/>
  <c r="I2403" i="6"/>
  <c r="I2402" i="6"/>
  <c r="I2401" i="6"/>
  <c r="I2400" i="6"/>
  <c r="I2399" i="6"/>
  <c r="I2398" i="6"/>
  <c r="I2397" i="6"/>
  <c r="I2396" i="6"/>
  <c r="I2395" i="6"/>
  <c r="I2394" i="6"/>
  <c r="I2393" i="6"/>
  <c r="I2392" i="6"/>
  <c r="I2391" i="6"/>
  <c r="I2390" i="6"/>
  <c r="I2389" i="6"/>
  <c r="I2388" i="6"/>
  <c r="I2387" i="6"/>
  <c r="I2386" i="6"/>
  <c r="I2385" i="6"/>
  <c r="I2384" i="6"/>
  <c r="I2383" i="6"/>
  <c r="I2382" i="6"/>
  <c r="I2381" i="6"/>
  <c r="I2380" i="6"/>
  <c r="I2379" i="6"/>
  <c r="I2378" i="6"/>
  <c r="I2377" i="6"/>
  <c r="I2376" i="6"/>
  <c r="I2375" i="6"/>
  <c r="I2374" i="6"/>
  <c r="I2373" i="6"/>
  <c r="I2372" i="6"/>
  <c r="I2371" i="6"/>
  <c r="I2370" i="6"/>
  <c r="I2369" i="6"/>
  <c r="I2368" i="6"/>
  <c r="I2367" i="6"/>
  <c r="I2366" i="6"/>
  <c r="I2365" i="6"/>
  <c r="I2364" i="6"/>
  <c r="I2363" i="6"/>
  <c r="I2362" i="6"/>
  <c r="I2361" i="6"/>
  <c r="I2360" i="6"/>
  <c r="I2359" i="6"/>
  <c r="I2358" i="6"/>
  <c r="I2357" i="6"/>
  <c r="I2356" i="6"/>
  <c r="I2355" i="6"/>
  <c r="I2354" i="6"/>
  <c r="I2353" i="6"/>
  <c r="I2352" i="6"/>
  <c r="I2351" i="6"/>
  <c r="I2350" i="6"/>
  <c r="I2349" i="6"/>
  <c r="I2348" i="6"/>
  <c r="I2347" i="6"/>
  <c r="I2346" i="6"/>
  <c r="I2345" i="6"/>
  <c r="I2344" i="6"/>
  <c r="I2343" i="6"/>
  <c r="I2342" i="6"/>
  <c r="I2341" i="6"/>
  <c r="I2340" i="6"/>
  <c r="I2339" i="6"/>
  <c r="I2338" i="6"/>
  <c r="I2337" i="6"/>
  <c r="I2336" i="6"/>
  <c r="I2335" i="6"/>
  <c r="I2334" i="6"/>
  <c r="I2333" i="6"/>
  <c r="I2332" i="6"/>
  <c r="I2331" i="6"/>
  <c r="I2330" i="6"/>
  <c r="I2329" i="6"/>
  <c r="I2328" i="6"/>
  <c r="I2327" i="6"/>
  <c r="I2326" i="6"/>
  <c r="I2325" i="6"/>
  <c r="I2324" i="6"/>
  <c r="I2323" i="6"/>
  <c r="I2322" i="6"/>
  <c r="I2321" i="6"/>
  <c r="I2320" i="6"/>
  <c r="I2319" i="6"/>
  <c r="I2318" i="6"/>
  <c r="I2317" i="6"/>
  <c r="I2316" i="6"/>
  <c r="I2315" i="6"/>
  <c r="I2314" i="6"/>
  <c r="I2313" i="6"/>
  <c r="I2312" i="6"/>
  <c r="I2311" i="6"/>
  <c r="I2310" i="6"/>
  <c r="I2309" i="6"/>
  <c r="I2308" i="6"/>
  <c r="I2307" i="6"/>
  <c r="I2306" i="6"/>
  <c r="I2305" i="6"/>
  <c r="I2304" i="6"/>
  <c r="I2303" i="6"/>
  <c r="I2302" i="6"/>
  <c r="I2301" i="6"/>
  <c r="I2300" i="6"/>
  <c r="I2299" i="6"/>
  <c r="I2298" i="6"/>
  <c r="I2297" i="6"/>
  <c r="I2296" i="6"/>
  <c r="I2295" i="6"/>
  <c r="I2294" i="6"/>
  <c r="I2293" i="6"/>
  <c r="I2292" i="6"/>
  <c r="I2291" i="6"/>
  <c r="I2290" i="6"/>
  <c r="I2289" i="6"/>
  <c r="I2288" i="6"/>
  <c r="I2287" i="6"/>
  <c r="I2286" i="6"/>
  <c r="I2285" i="6"/>
  <c r="I2284" i="6"/>
  <c r="I2283" i="6"/>
  <c r="I2282" i="6"/>
  <c r="I2281" i="6"/>
  <c r="I2280" i="6"/>
  <c r="I2279" i="6"/>
  <c r="I2278" i="6"/>
  <c r="I2277" i="6"/>
  <c r="I2276" i="6"/>
  <c r="I2275" i="6"/>
  <c r="I2274" i="6"/>
  <c r="I2273" i="6"/>
  <c r="I2272" i="6"/>
  <c r="I2271" i="6"/>
  <c r="I2270" i="6"/>
  <c r="I2269" i="6"/>
  <c r="I2268" i="6"/>
  <c r="I2267" i="6"/>
  <c r="I2266" i="6"/>
  <c r="I2265" i="6"/>
  <c r="I2264" i="6"/>
  <c r="I2263" i="6"/>
  <c r="I2262" i="6"/>
  <c r="I2261" i="6"/>
  <c r="I2260" i="6"/>
  <c r="I2259" i="6"/>
  <c r="I2258" i="6"/>
  <c r="I2257" i="6"/>
  <c r="I2256" i="6"/>
  <c r="I2255" i="6"/>
  <c r="I2254" i="6"/>
  <c r="I2253" i="6"/>
  <c r="I2252" i="6"/>
  <c r="I2251" i="6"/>
  <c r="I2250" i="6"/>
  <c r="I2249" i="6"/>
  <c r="I2248" i="6"/>
  <c r="I2247" i="6"/>
  <c r="I2246" i="6"/>
  <c r="I2245" i="6"/>
  <c r="I2244" i="6"/>
  <c r="I2243" i="6"/>
  <c r="I2242" i="6"/>
  <c r="I2241" i="6"/>
  <c r="I2240" i="6"/>
  <c r="I2239" i="6"/>
  <c r="I2238" i="6"/>
  <c r="I2237" i="6"/>
  <c r="I2236" i="6"/>
  <c r="I2235" i="6"/>
  <c r="I2234" i="6"/>
  <c r="I2233" i="6"/>
  <c r="I2232" i="6"/>
  <c r="I2231" i="6"/>
  <c r="I2230" i="6"/>
  <c r="I2229" i="6"/>
  <c r="I2228" i="6"/>
  <c r="I2227" i="6"/>
  <c r="I2226" i="6"/>
  <c r="I2225" i="6"/>
  <c r="I2224" i="6"/>
  <c r="I2223" i="6"/>
  <c r="I2222" i="6"/>
  <c r="I2221" i="6"/>
  <c r="I2220" i="6"/>
  <c r="I2219" i="6"/>
  <c r="I2218" i="6"/>
  <c r="I2217" i="6"/>
  <c r="I2216" i="6"/>
  <c r="I2215" i="6"/>
  <c r="I2214" i="6"/>
  <c r="I2213" i="6"/>
  <c r="I2212" i="6"/>
  <c r="I2211" i="6"/>
  <c r="I2210" i="6"/>
  <c r="I2209" i="6"/>
  <c r="I2208" i="6"/>
  <c r="I2207" i="6"/>
  <c r="I2206" i="6"/>
  <c r="I2205" i="6"/>
  <c r="I2204" i="6"/>
  <c r="I2203" i="6"/>
  <c r="I2202" i="6"/>
  <c r="I2201" i="6"/>
  <c r="I2200" i="6"/>
  <c r="I2199" i="6"/>
  <c r="I2198" i="6"/>
  <c r="I2197" i="6"/>
  <c r="I2196" i="6"/>
  <c r="I2195" i="6"/>
  <c r="I2194" i="6"/>
  <c r="I2193" i="6"/>
  <c r="I2192" i="6"/>
  <c r="I2191" i="6"/>
  <c r="I2190" i="6"/>
  <c r="I2189" i="6"/>
  <c r="I2188" i="6"/>
  <c r="I2187" i="6"/>
  <c r="I2186" i="6"/>
  <c r="I2185" i="6"/>
  <c r="I2184" i="6"/>
  <c r="I2183" i="6"/>
  <c r="I2182" i="6"/>
  <c r="I2181" i="6"/>
  <c r="I2180" i="6"/>
  <c r="I2179" i="6"/>
  <c r="I2178" i="6"/>
  <c r="I2177" i="6"/>
  <c r="I2176" i="6"/>
  <c r="I2175" i="6"/>
  <c r="I2174" i="6"/>
  <c r="I2173" i="6"/>
  <c r="I2172" i="6"/>
  <c r="I2171" i="6"/>
  <c r="I2170" i="6"/>
  <c r="I2169" i="6"/>
  <c r="I2168" i="6"/>
  <c r="I2167" i="6"/>
  <c r="I2166" i="6"/>
  <c r="I2165" i="6"/>
  <c r="I2164" i="6"/>
  <c r="I2163" i="6"/>
  <c r="I2162" i="6"/>
  <c r="I2161" i="6"/>
  <c r="I2160" i="6"/>
  <c r="I2159" i="6"/>
  <c r="I2158" i="6"/>
  <c r="I2157" i="6"/>
  <c r="I2156" i="6"/>
  <c r="I2155" i="6"/>
  <c r="I2154" i="6"/>
  <c r="I2153" i="6"/>
  <c r="I2152" i="6"/>
  <c r="I2151" i="6"/>
  <c r="I2150" i="6"/>
  <c r="I2149" i="6"/>
  <c r="I2148" i="6"/>
  <c r="I2147" i="6"/>
  <c r="I2146" i="6"/>
  <c r="I2145" i="6"/>
  <c r="I2144" i="6"/>
  <c r="I2143" i="6"/>
  <c r="I2142" i="6"/>
  <c r="I2141" i="6"/>
  <c r="I2140" i="6"/>
  <c r="I2139" i="6"/>
  <c r="I2138" i="6"/>
  <c r="I2137" i="6"/>
  <c r="I2136" i="6"/>
  <c r="I2135" i="6"/>
  <c r="I2134" i="6"/>
  <c r="I2133" i="6"/>
  <c r="I2132" i="6"/>
  <c r="I2131" i="6"/>
  <c r="I2130" i="6"/>
  <c r="I2129" i="6"/>
  <c r="I2128" i="6"/>
  <c r="I2127" i="6"/>
  <c r="I2126" i="6"/>
  <c r="I2125" i="6"/>
  <c r="I2124" i="6"/>
  <c r="I2123" i="6"/>
  <c r="I2122" i="6"/>
  <c r="I2121" i="6"/>
  <c r="I2120" i="6"/>
  <c r="I2119" i="6"/>
  <c r="I2118" i="6"/>
  <c r="I2117" i="6"/>
  <c r="I2116" i="6"/>
  <c r="I2115" i="6"/>
  <c r="I2114" i="6"/>
  <c r="I2113" i="6"/>
  <c r="I2112" i="6"/>
  <c r="I2111" i="6"/>
  <c r="I2110" i="6"/>
  <c r="I2109" i="6"/>
  <c r="I2108" i="6"/>
  <c r="I2107" i="6"/>
  <c r="I2106" i="6"/>
  <c r="I2105" i="6"/>
  <c r="I2104" i="6"/>
  <c r="I2103" i="6"/>
  <c r="I2102" i="6"/>
  <c r="I2101" i="6"/>
  <c r="I2100" i="6"/>
  <c r="I2099" i="6"/>
  <c r="I2098" i="6"/>
  <c r="I2097" i="6"/>
  <c r="I2096" i="6"/>
  <c r="I2095" i="6"/>
  <c r="I2094" i="6"/>
  <c r="I2093" i="6"/>
  <c r="I2092" i="6"/>
  <c r="I2091" i="6"/>
  <c r="I2090" i="6"/>
  <c r="I2089" i="6"/>
  <c r="I2088" i="6"/>
  <c r="I2087" i="6"/>
  <c r="I2086" i="6"/>
  <c r="I2085" i="6"/>
  <c r="I2084" i="6"/>
  <c r="I2083" i="6"/>
  <c r="I2082" i="6"/>
  <c r="I2081" i="6"/>
  <c r="I2080" i="6"/>
  <c r="I2079" i="6"/>
  <c r="I2078" i="6"/>
  <c r="I2077" i="6"/>
  <c r="I2076" i="6"/>
  <c r="I2075" i="6"/>
  <c r="I2074" i="6"/>
  <c r="I2073" i="6"/>
  <c r="I2072" i="6"/>
  <c r="I2071" i="6"/>
  <c r="I2070" i="6"/>
  <c r="I2069" i="6"/>
  <c r="I2068" i="6"/>
  <c r="I2067" i="6"/>
  <c r="I2066" i="6"/>
  <c r="I2065" i="6"/>
  <c r="I2064" i="6"/>
  <c r="I2063" i="6"/>
  <c r="I2062" i="6"/>
  <c r="I2061" i="6"/>
  <c r="I2060" i="6"/>
  <c r="I2059" i="6"/>
  <c r="I2058" i="6"/>
  <c r="I2057" i="6"/>
  <c r="I2056" i="6"/>
  <c r="I2055" i="6"/>
  <c r="I2054" i="6"/>
  <c r="I2053" i="6"/>
  <c r="I2052" i="6"/>
  <c r="I2051" i="6"/>
  <c r="I2050" i="6"/>
  <c r="I2049" i="6"/>
  <c r="I2048" i="6"/>
  <c r="I2047" i="6"/>
  <c r="I2046" i="6"/>
  <c r="I2045" i="6"/>
  <c r="I2044" i="6"/>
  <c r="I2043" i="6"/>
  <c r="I2042" i="6"/>
  <c r="I2041" i="6"/>
  <c r="I2040" i="6"/>
  <c r="I2039" i="6"/>
  <c r="I2038" i="6"/>
  <c r="I2037" i="6"/>
  <c r="I2036" i="6"/>
  <c r="I2035" i="6"/>
  <c r="I2034" i="6"/>
  <c r="I2033" i="6"/>
  <c r="I2032" i="6"/>
  <c r="I2031" i="6"/>
  <c r="I2030" i="6"/>
  <c r="I2029" i="6"/>
  <c r="I2028" i="6"/>
  <c r="I2027" i="6"/>
  <c r="I2026" i="6"/>
  <c r="I2025" i="6"/>
  <c r="I2024" i="6"/>
  <c r="I2023" i="6"/>
  <c r="I2022" i="6"/>
  <c r="I2021" i="6"/>
  <c r="I2020" i="6"/>
  <c r="I2019" i="6"/>
  <c r="I2018" i="6"/>
  <c r="I2017" i="6"/>
  <c r="I2016" i="6"/>
  <c r="I2015" i="6"/>
  <c r="I2014" i="6"/>
  <c r="I2013" i="6"/>
  <c r="I2012" i="6"/>
  <c r="I2011" i="6"/>
  <c r="I2010" i="6"/>
  <c r="I2009" i="6"/>
  <c r="I2008" i="6"/>
  <c r="I2007" i="6"/>
  <c r="I2006" i="6"/>
  <c r="I2005" i="6"/>
  <c r="I2004" i="6"/>
  <c r="I2003" i="6"/>
  <c r="I2002" i="6"/>
  <c r="I2001" i="6"/>
  <c r="I2000" i="6"/>
  <c r="I1999" i="6"/>
  <c r="I1998" i="6"/>
  <c r="I1997" i="6"/>
  <c r="I1996" i="6"/>
  <c r="I1995" i="6"/>
  <c r="I1994" i="6"/>
  <c r="I1993" i="6"/>
  <c r="I1992" i="6"/>
  <c r="I1991" i="6"/>
  <c r="I1990" i="6"/>
  <c r="I1989" i="6"/>
  <c r="I1988" i="6"/>
  <c r="I1987" i="6"/>
  <c r="I1986" i="6"/>
  <c r="I1985" i="6"/>
  <c r="I1984" i="6"/>
  <c r="I1983" i="6"/>
  <c r="I1982" i="6"/>
  <c r="I1981" i="6"/>
  <c r="I1980" i="6"/>
  <c r="I1979" i="6"/>
  <c r="I1978" i="6"/>
  <c r="I1977" i="6"/>
  <c r="I1976" i="6"/>
  <c r="I1975" i="6"/>
  <c r="I1974" i="6"/>
  <c r="I1973" i="6"/>
  <c r="I1972" i="6"/>
  <c r="I1971" i="6"/>
  <c r="I1970" i="6"/>
  <c r="I1969" i="6"/>
  <c r="I1968" i="6"/>
  <c r="I1967" i="6"/>
  <c r="I1966" i="6"/>
  <c r="I1965" i="6"/>
  <c r="I1964" i="6"/>
  <c r="I1963" i="6"/>
  <c r="I1962" i="6"/>
  <c r="I1961" i="6"/>
  <c r="I1960" i="6"/>
  <c r="I1959" i="6"/>
  <c r="I1958" i="6"/>
  <c r="I1957" i="6"/>
  <c r="I1956" i="6"/>
  <c r="I1955" i="6"/>
  <c r="I1954" i="6"/>
  <c r="I1953" i="6"/>
  <c r="I1952" i="6"/>
  <c r="I1951" i="6"/>
  <c r="I1950" i="6"/>
  <c r="I1949" i="6"/>
  <c r="I1948" i="6"/>
  <c r="I1947" i="6"/>
  <c r="I1946" i="6"/>
  <c r="I1945" i="6"/>
  <c r="I1944" i="6"/>
  <c r="I1943" i="6"/>
  <c r="I1942" i="6"/>
  <c r="I1941" i="6"/>
  <c r="I1940" i="6"/>
  <c r="I1939" i="6"/>
  <c r="I1938" i="6"/>
  <c r="I1937" i="6"/>
  <c r="I1936" i="6"/>
  <c r="I1935" i="6"/>
  <c r="I1934" i="6"/>
  <c r="I1933" i="6"/>
  <c r="I1932" i="6"/>
  <c r="I1931" i="6"/>
  <c r="I1930" i="6"/>
  <c r="I1929" i="6"/>
  <c r="I1928" i="6"/>
  <c r="I1927" i="6"/>
  <c r="I1926" i="6"/>
  <c r="I1925" i="6"/>
  <c r="I1924" i="6"/>
  <c r="I1923" i="6"/>
  <c r="I1922" i="6"/>
  <c r="I1921" i="6"/>
  <c r="I1920" i="6"/>
  <c r="I1919" i="6"/>
  <c r="I1918" i="6"/>
  <c r="I1917" i="6"/>
  <c r="I1916" i="6"/>
  <c r="I1915" i="6"/>
  <c r="I1914" i="6"/>
  <c r="I1913" i="6"/>
  <c r="I1912" i="6"/>
  <c r="I1911" i="6"/>
  <c r="I1910" i="6"/>
  <c r="I1909" i="6"/>
  <c r="I1908" i="6"/>
  <c r="I1907" i="6"/>
  <c r="I1906" i="6"/>
  <c r="I1905" i="6"/>
  <c r="I1904" i="6"/>
  <c r="I1903" i="6"/>
  <c r="I1902" i="6"/>
  <c r="I1901" i="6"/>
  <c r="I1900" i="6"/>
  <c r="I1899" i="6"/>
  <c r="I1898" i="6"/>
  <c r="I1897" i="6"/>
  <c r="I1896" i="6"/>
  <c r="I1895" i="6"/>
  <c r="I1894" i="6"/>
  <c r="I1893" i="6"/>
  <c r="I1892" i="6"/>
  <c r="I1891" i="6"/>
  <c r="I1890" i="6"/>
  <c r="I1889" i="6"/>
  <c r="I1888" i="6"/>
  <c r="I1887" i="6"/>
  <c r="I1886" i="6"/>
  <c r="I1885" i="6"/>
  <c r="I1884" i="6"/>
  <c r="I1883" i="6"/>
  <c r="I1882" i="6"/>
  <c r="I1881" i="6"/>
  <c r="I1880" i="6"/>
  <c r="I1879" i="6"/>
  <c r="I1878" i="6"/>
  <c r="I1877" i="6"/>
  <c r="I1876" i="6"/>
  <c r="I1875" i="6"/>
  <c r="I1874" i="6"/>
  <c r="I1873" i="6"/>
  <c r="I1872" i="6"/>
  <c r="I1871" i="6"/>
  <c r="I1870" i="6"/>
  <c r="I1869" i="6"/>
  <c r="I1868" i="6"/>
  <c r="I1867" i="6"/>
  <c r="I1866" i="6"/>
  <c r="I1865" i="6"/>
  <c r="I1864" i="6"/>
  <c r="I1863" i="6"/>
  <c r="I1862" i="6"/>
  <c r="I1861" i="6"/>
  <c r="I1860" i="6"/>
  <c r="I1859" i="6"/>
  <c r="I1858" i="6"/>
  <c r="I1857" i="6"/>
  <c r="I1856" i="6"/>
  <c r="I1855" i="6"/>
  <c r="I1854" i="6"/>
  <c r="I1853" i="6"/>
  <c r="I1852" i="6"/>
  <c r="I1851" i="6"/>
  <c r="I1850" i="6"/>
  <c r="I1849" i="6"/>
  <c r="I1848" i="6"/>
  <c r="I1847" i="6"/>
  <c r="I1846" i="6"/>
  <c r="I1845" i="6"/>
  <c r="I1844" i="6"/>
  <c r="I1843" i="6"/>
  <c r="I1842" i="6"/>
  <c r="I1841" i="6"/>
  <c r="I1840" i="6"/>
  <c r="I1839" i="6"/>
  <c r="I1838" i="6"/>
  <c r="I1837" i="6"/>
  <c r="I1836" i="6"/>
  <c r="I1835" i="6"/>
  <c r="I1834" i="6"/>
  <c r="I1833" i="6"/>
  <c r="I1832" i="6"/>
  <c r="I1831" i="6"/>
  <c r="I1830" i="6"/>
  <c r="I1829" i="6"/>
  <c r="I1828" i="6"/>
  <c r="I1827" i="6"/>
  <c r="I1826" i="6"/>
  <c r="I1825" i="6"/>
  <c r="I1824" i="6"/>
  <c r="I1823" i="6"/>
  <c r="I1822" i="6"/>
  <c r="I1821" i="6"/>
  <c r="I1820" i="6"/>
  <c r="I1819" i="6"/>
  <c r="I1818" i="6"/>
  <c r="I1817" i="6"/>
  <c r="I1816" i="6"/>
  <c r="I1815" i="6"/>
  <c r="I1814" i="6"/>
  <c r="I1813" i="6"/>
  <c r="I1812" i="6"/>
  <c r="I1811" i="6"/>
  <c r="I1810" i="6"/>
  <c r="I1809" i="6"/>
  <c r="I1808" i="6"/>
  <c r="I1807" i="6"/>
  <c r="I1806" i="6"/>
  <c r="I1805" i="6"/>
  <c r="I1804" i="6"/>
  <c r="I1803" i="6"/>
  <c r="I1802" i="6"/>
  <c r="I1801" i="6"/>
  <c r="I1800" i="6"/>
  <c r="I1799" i="6"/>
  <c r="I1798" i="6"/>
  <c r="I1797" i="6"/>
  <c r="I1796" i="6"/>
  <c r="I1795" i="6"/>
  <c r="I1794" i="6"/>
  <c r="I1793" i="6"/>
  <c r="I1792" i="6"/>
  <c r="I1791" i="6"/>
  <c r="I1790" i="6"/>
  <c r="I1789" i="6"/>
  <c r="I1788" i="6"/>
  <c r="I1787" i="6"/>
  <c r="I1786" i="6"/>
  <c r="I1785" i="6"/>
  <c r="I1784" i="6"/>
  <c r="I1783" i="6"/>
  <c r="I1782" i="6"/>
  <c r="I1781" i="6"/>
  <c r="I1780" i="6"/>
  <c r="I1779" i="6"/>
  <c r="I1778" i="6"/>
  <c r="I1777" i="6"/>
  <c r="I1776" i="6"/>
  <c r="I1775" i="6"/>
  <c r="I1774" i="6"/>
  <c r="I1773" i="6"/>
  <c r="I1772" i="6"/>
  <c r="I1771" i="6"/>
  <c r="I1770" i="6"/>
  <c r="I1769" i="6"/>
  <c r="I1768" i="6"/>
  <c r="I1767" i="6"/>
  <c r="I1766" i="6"/>
  <c r="I1765" i="6"/>
  <c r="I1764" i="6"/>
  <c r="I1763" i="6"/>
  <c r="I1762" i="6"/>
  <c r="I1761" i="6"/>
  <c r="I1760" i="6"/>
  <c r="I1759" i="6"/>
  <c r="I1758" i="6"/>
  <c r="I1757" i="6"/>
  <c r="I1756" i="6"/>
  <c r="I1755" i="6"/>
  <c r="I1754" i="6"/>
  <c r="I1753" i="6"/>
  <c r="I1752" i="6"/>
  <c r="I1751" i="6"/>
  <c r="I1750" i="6"/>
  <c r="I1749" i="6"/>
  <c r="I1748" i="6"/>
  <c r="I1747" i="6"/>
  <c r="I1746" i="6"/>
  <c r="I1745" i="6"/>
  <c r="I1744" i="6"/>
  <c r="I1743" i="6"/>
  <c r="I1742" i="6"/>
  <c r="I1741" i="6"/>
  <c r="I1740" i="6"/>
  <c r="I1739" i="6"/>
  <c r="I1738" i="6"/>
  <c r="I1737" i="6"/>
  <c r="I1736" i="6"/>
  <c r="I1735" i="6"/>
  <c r="I1734" i="6"/>
  <c r="I1733" i="6"/>
  <c r="I1732" i="6"/>
  <c r="I1731" i="6"/>
  <c r="I1730" i="6"/>
  <c r="I1729" i="6"/>
  <c r="I1728" i="6"/>
  <c r="I1727" i="6"/>
  <c r="I1726" i="6"/>
  <c r="I1725" i="6"/>
  <c r="I1724" i="6"/>
  <c r="I1723" i="6"/>
  <c r="I1722" i="6"/>
  <c r="I1721" i="6"/>
  <c r="I1720" i="6"/>
  <c r="I1719" i="6"/>
  <c r="I1718" i="6"/>
  <c r="I1717" i="6"/>
  <c r="I1716" i="6"/>
  <c r="I1715" i="6"/>
  <c r="I1714" i="6"/>
  <c r="I1713" i="6"/>
  <c r="I1712" i="6"/>
  <c r="I1711" i="6"/>
  <c r="I1710" i="6"/>
  <c r="I1709" i="6"/>
  <c r="I1708" i="6"/>
  <c r="I1707" i="6"/>
  <c r="I1706" i="6"/>
  <c r="I1705" i="6"/>
  <c r="I1704" i="6"/>
  <c r="I1703" i="6"/>
  <c r="I1702" i="6"/>
  <c r="I1701" i="6"/>
  <c r="I1700" i="6"/>
  <c r="I1699" i="6"/>
  <c r="I1698" i="6"/>
  <c r="I1697" i="6"/>
  <c r="I1696" i="6"/>
  <c r="I1695" i="6"/>
  <c r="I1694" i="6"/>
  <c r="I1693" i="6"/>
  <c r="I1692" i="6"/>
  <c r="I1691" i="6"/>
  <c r="I1690" i="6"/>
  <c r="I1689" i="6"/>
  <c r="I1688" i="6"/>
  <c r="I1687" i="6"/>
  <c r="I1686" i="6"/>
  <c r="I1685" i="6"/>
  <c r="I1684" i="6"/>
  <c r="I1683" i="6"/>
  <c r="I1682" i="6"/>
  <c r="I1681" i="6"/>
  <c r="I1680" i="6"/>
  <c r="I1679" i="6"/>
  <c r="I1678" i="6"/>
  <c r="I1677" i="6"/>
  <c r="I1676" i="6"/>
  <c r="I1675" i="6"/>
  <c r="I1674" i="6"/>
  <c r="I1673" i="6"/>
  <c r="I1672" i="6"/>
  <c r="I1671" i="6"/>
  <c r="I1670" i="6"/>
  <c r="I1669" i="6"/>
  <c r="I1668" i="6"/>
  <c r="I1667" i="6"/>
  <c r="I1666" i="6"/>
  <c r="I1665" i="6"/>
  <c r="I1664" i="6"/>
  <c r="I1663" i="6"/>
  <c r="I1662" i="6"/>
  <c r="I1661" i="6"/>
  <c r="I1660" i="6"/>
  <c r="I1659" i="6"/>
  <c r="I1658" i="6"/>
  <c r="I1657" i="6"/>
  <c r="I1656" i="6"/>
  <c r="I1655" i="6"/>
  <c r="I1654" i="6"/>
  <c r="I1653" i="6"/>
  <c r="I1652" i="6"/>
  <c r="I1651" i="6"/>
  <c r="I1650" i="6"/>
  <c r="I1649" i="6"/>
  <c r="I1648" i="6"/>
  <c r="I1647" i="6"/>
  <c r="I1646" i="6"/>
  <c r="I1645" i="6"/>
  <c r="I1644" i="6"/>
  <c r="I1643" i="6"/>
  <c r="I1642" i="6"/>
  <c r="I1641" i="6"/>
  <c r="I1640" i="6"/>
  <c r="I1639" i="6"/>
  <c r="I1638" i="6"/>
  <c r="I1637" i="6"/>
  <c r="I1636" i="6"/>
  <c r="I1635" i="6"/>
  <c r="I1634" i="6"/>
  <c r="I1633" i="6"/>
  <c r="I1632" i="6"/>
  <c r="I1631" i="6"/>
  <c r="I1630" i="6"/>
  <c r="I1629" i="6"/>
  <c r="I1628" i="6"/>
  <c r="I1627" i="6"/>
  <c r="I1626" i="6"/>
  <c r="I1625" i="6"/>
  <c r="I1624" i="6"/>
  <c r="I1623" i="6"/>
  <c r="I1622" i="6"/>
  <c r="I1621" i="6"/>
  <c r="I1620" i="6"/>
  <c r="I1619" i="6"/>
  <c r="I1618" i="6"/>
  <c r="I1617" i="6"/>
  <c r="I1616" i="6"/>
  <c r="I1615" i="6"/>
  <c r="I1614" i="6"/>
  <c r="I1613" i="6"/>
  <c r="I1612" i="6"/>
  <c r="I1611" i="6"/>
  <c r="I1610" i="6"/>
  <c r="I1609" i="6"/>
  <c r="I1608" i="6"/>
  <c r="I1607" i="6"/>
  <c r="I1606" i="6"/>
  <c r="I1605" i="6"/>
  <c r="I1604" i="6"/>
  <c r="I1603" i="6"/>
  <c r="I1602" i="6"/>
  <c r="I1601" i="6"/>
  <c r="I1600" i="6"/>
  <c r="I1599" i="6"/>
  <c r="I1598" i="6"/>
  <c r="I1597" i="6"/>
  <c r="I1596" i="6"/>
  <c r="I1595" i="6"/>
  <c r="I1594" i="6"/>
  <c r="I1593" i="6"/>
  <c r="I1592" i="6"/>
  <c r="I1591" i="6"/>
  <c r="I1590" i="6"/>
  <c r="I1589" i="6"/>
  <c r="I1588" i="6"/>
  <c r="I1587" i="6"/>
  <c r="I1586" i="6"/>
  <c r="I1585" i="6"/>
  <c r="I1584" i="6"/>
  <c r="I1583" i="6"/>
  <c r="I1582" i="6"/>
  <c r="I1581" i="6"/>
  <c r="I1580" i="6"/>
  <c r="I1579" i="6"/>
  <c r="I1578" i="6"/>
  <c r="I1577" i="6"/>
  <c r="I1576" i="6"/>
  <c r="I1575" i="6"/>
  <c r="I1574" i="6"/>
  <c r="I1573" i="6"/>
  <c r="I1572" i="6"/>
  <c r="I1571" i="6"/>
  <c r="I1570" i="6"/>
  <c r="I1569" i="6"/>
  <c r="I1568" i="6"/>
  <c r="I1567" i="6"/>
  <c r="I1566" i="6"/>
  <c r="I1565" i="6"/>
  <c r="I1564" i="6"/>
  <c r="I1563" i="6"/>
  <c r="I1562" i="6"/>
  <c r="I1561" i="6"/>
  <c r="I1560" i="6"/>
  <c r="I1559" i="6"/>
  <c r="I1558" i="6"/>
  <c r="I1557" i="6"/>
  <c r="I1556" i="6"/>
  <c r="I1555" i="6"/>
  <c r="I1554" i="6"/>
  <c r="I1553" i="6"/>
  <c r="I1552" i="6"/>
  <c r="I1551" i="6"/>
  <c r="I1550" i="6"/>
  <c r="I1549" i="6"/>
  <c r="I1548" i="6"/>
  <c r="I1547" i="6"/>
  <c r="I1546" i="6"/>
  <c r="I1545" i="6"/>
  <c r="I1544" i="6"/>
  <c r="I1543" i="6"/>
  <c r="I1542" i="6"/>
  <c r="I1541" i="6"/>
  <c r="I1540" i="6"/>
  <c r="I1539" i="6"/>
  <c r="I1538" i="6"/>
  <c r="I1537" i="6"/>
  <c r="I1536" i="6"/>
  <c r="I1535" i="6"/>
  <c r="I1534" i="6"/>
  <c r="I1533" i="6"/>
  <c r="I1532" i="6"/>
  <c r="I1531" i="6"/>
  <c r="I1530" i="6"/>
  <c r="I1529" i="6"/>
  <c r="I1528" i="6"/>
  <c r="I1527" i="6"/>
  <c r="I1526" i="6"/>
  <c r="I1525" i="6"/>
  <c r="I1524" i="6"/>
  <c r="I1523" i="6"/>
  <c r="I1522" i="6"/>
  <c r="I1521" i="6"/>
  <c r="I1520" i="6"/>
  <c r="I1519" i="6"/>
  <c r="I1518" i="6"/>
  <c r="I1517" i="6"/>
  <c r="I1516" i="6"/>
  <c r="I1515" i="6"/>
  <c r="I1514" i="6"/>
  <c r="I1513" i="6"/>
  <c r="I1512" i="6"/>
  <c r="I1511" i="6"/>
  <c r="I1510" i="6"/>
  <c r="I1509" i="6"/>
  <c r="I1508" i="6"/>
  <c r="I1507" i="6"/>
  <c r="I1506" i="6"/>
  <c r="I1505" i="6"/>
  <c r="I1504" i="6"/>
  <c r="I1503" i="6"/>
  <c r="I1502" i="6"/>
  <c r="I1501" i="6"/>
  <c r="I1500" i="6"/>
  <c r="I1499" i="6"/>
  <c r="I1498" i="6"/>
  <c r="I1497" i="6"/>
  <c r="I1496" i="6"/>
  <c r="I1495" i="6"/>
  <c r="I1494" i="6"/>
  <c r="I1493" i="6"/>
  <c r="I1492" i="6"/>
  <c r="I1491" i="6"/>
  <c r="I1490" i="6"/>
  <c r="I1489" i="6"/>
  <c r="I1488" i="6"/>
  <c r="I1487" i="6"/>
  <c r="I1486" i="6"/>
  <c r="I1485" i="6"/>
  <c r="I1484" i="6"/>
  <c r="I1483" i="6"/>
  <c r="I1482" i="6"/>
  <c r="I1481" i="6"/>
  <c r="I1480" i="6"/>
  <c r="I1479" i="6"/>
  <c r="I1478" i="6"/>
  <c r="I1477" i="6"/>
  <c r="I1476" i="6"/>
  <c r="I1475" i="6"/>
  <c r="I1474" i="6"/>
  <c r="I1473" i="6"/>
  <c r="I1472" i="6"/>
  <c r="I1471" i="6"/>
  <c r="I1470" i="6"/>
  <c r="I1469" i="6"/>
  <c r="I1468" i="6"/>
  <c r="I1467" i="6"/>
  <c r="I1466" i="6"/>
  <c r="I1465" i="6"/>
  <c r="I1464" i="6"/>
  <c r="I1463" i="6"/>
  <c r="I1462" i="6"/>
  <c r="I1461" i="6"/>
  <c r="I1460" i="6"/>
  <c r="I1459" i="6"/>
  <c r="I1458" i="6"/>
  <c r="I1457" i="6"/>
  <c r="I1456" i="6"/>
  <c r="I1455" i="6"/>
  <c r="I1454" i="6"/>
  <c r="I1453" i="6"/>
  <c r="I1452" i="6"/>
  <c r="I1451" i="6"/>
  <c r="I1450" i="6"/>
  <c r="I1449" i="6"/>
  <c r="I1448" i="6"/>
  <c r="I1447" i="6"/>
  <c r="I1446" i="6"/>
  <c r="I1445" i="6"/>
  <c r="I1444" i="6"/>
  <c r="I1443" i="6"/>
  <c r="I1442" i="6"/>
  <c r="I1441" i="6"/>
  <c r="I1440" i="6"/>
  <c r="I1439" i="6"/>
  <c r="I1438" i="6"/>
  <c r="I1437" i="6"/>
  <c r="I1436" i="6"/>
  <c r="I1435" i="6"/>
  <c r="I1434" i="6"/>
  <c r="I1433" i="6"/>
  <c r="I1432" i="6"/>
  <c r="I1431" i="6"/>
  <c r="I1430" i="6"/>
  <c r="I1429" i="6"/>
  <c r="I1428" i="6"/>
  <c r="I1427" i="6"/>
  <c r="I1426" i="6"/>
  <c r="I1425" i="6"/>
  <c r="I1424" i="6"/>
  <c r="I1423" i="6"/>
  <c r="I1422" i="6"/>
  <c r="I1421" i="6"/>
  <c r="I1420" i="6"/>
  <c r="I1419" i="6"/>
  <c r="I1418" i="6"/>
  <c r="I1417" i="6"/>
  <c r="I1416" i="6"/>
  <c r="I1415" i="6"/>
  <c r="I1414" i="6"/>
  <c r="I1413" i="6"/>
  <c r="I1412" i="6"/>
  <c r="I1411" i="6"/>
  <c r="I1410" i="6"/>
  <c r="I1409" i="6"/>
  <c r="I1408" i="6"/>
  <c r="I1407" i="6"/>
  <c r="I1406" i="6"/>
  <c r="I1405" i="6"/>
  <c r="I1404" i="6"/>
  <c r="I1403" i="6"/>
  <c r="I1402" i="6"/>
  <c r="I1401" i="6"/>
  <c r="I1400" i="6"/>
  <c r="I1399" i="6"/>
  <c r="I1398" i="6"/>
  <c r="I1397" i="6"/>
  <c r="I1396" i="6"/>
  <c r="I1395" i="6"/>
  <c r="I1394" i="6"/>
  <c r="I1393" i="6"/>
  <c r="I1392" i="6"/>
  <c r="I1391" i="6"/>
  <c r="I1390" i="6"/>
  <c r="I1389" i="6"/>
  <c r="I1388" i="6"/>
  <c r="I1387" i="6"/>
  <c r="I1386" i="6"/>
  <c r="I1385" i="6"/>
  <c r="I1384" i="6"/>
  <c r="I1383" i="6"/>
  <c r="I1382" i="6"/>
  <c r="I1381" i="6"/>
  <c r="I1380" i="6"/>
  <c r="I1379" i="6"/>
  <c r="I1378" i="6"/>
  <c r="I1377" i="6"/>
  <c r="I1376" i="6"/>
  <c r="I1375" i="6"/>
  <c r="I1374" i="6"/>
  <c r="I1373" i="6"/>
  <c r="I1372" i="6"/>
  <c r="I1371" i="6"/>
  <c r="I1370" i="6"/>
  <c r="I1369" i="6"/>
  <c r="I1368" i="6"/>
  <c r="I1367" i="6"/>
  <c r="I1366" i="6"/>
  <c r="I1365" i="6"/>
  <c r="I1364" i="6"/>
  <c r="I1363" i="6"/>
  <c r="I1362" i="6"/>
  <c r="I1361" i="6"/>
  <c r="I1360" i="6"/>
  <c r="I1359" i="6"/>
  <c r="I1358" i="6"/>
  <c r="I1357" i="6"/>
  <c r="I1356" i="6"/>
  <c r="I1355" i="6"/>
  <c r="I1354" i="6"/>
  <c r="I1353" i="6"/>
  <c r="I1352" i="6"/>
  <c r="I1351" i="6"/>
  <c r="I1350" i="6"/>
  <c r="I1349" i="6"/>
  <c r="I1348" i="6"/>
  <c r="I1347" i="6"/>
  <c r="I1346" i="6"/>
  <c r="I1345" i="6"/>
  <c r="I1344" i="6"/>
  <c r="I1343" i="6"/>
  <c r="I1342" i="6"/>
  <c r="I1341" i="6"/>
  <c r="I1340" i="6"/>
  <c r="I1339" i="6"/>
  <c r="I1338" i="6"/>
  <c r="I1337" i="6"/>
  <c r="I1336" i="6"/>
  <c r="I1335" i="6"/>
  <c r="I1334" i="6"/>
  <c r="I1333" i="6"/>
  <c r="I1332" i="6"/>
  <c r="I1331" i="6"/>
  <c r="I1330" i="6"/>
  <c r="I1329" i="6"/>
  <c r="I1328" i="6"/>
  <c r="I1327" i="6"/>
  <c r="I1326" i="6"/>
  <c r="I1325" i="6"/>
  <c r="I1324" i="6"/>
  <c r="I1323" i="6"/>
  <c r="I1322" i="6"/>
  <c r="I1321" i="6"/>
  <c r="I1320" i="6"/>
  <c r="I1319" i="6"/>
  <c r="I1318" i="6"/>
  <c r="I1317" i="6"/>
  <c r="I1316" i="6"/>
  <c r="I1315" i="6"/>
  <c r="I1314" i="6"/>
  <c r="I1313" i="6"/>
  <c r="I1312" i="6"/>
  <c r="I1311" i="6"/>
  <c r="I1310" i="6"/>
  <c r="I1309" i="6"/>
  <c r="I1308" i="6"/>
  <c r="I1307" i="6"/>
  <c r="I1306" i="6"/>
  <c r="I1305" i="6"/>
  <c r="I1304" i="6"/>
  <c r="I1303" i="6"/>
  <c r="I1302" i="6"/>
  <c r="I1301" i="6"/>
  <c r="I1300" i="6"/>
  <c r="I1299" i="6"/>
  <c r="I1298" i="6"/>
  <c r="I1297" i="6"/>
  <c r="I1296" i="6"/>
  <c r="I1295" i="6"/>
  <c r="I1294" i="6"/>
  <c r="I1293" i="6"/>
  <c r="I1292" i="6"/>
  <c r="I1291" i="6"/>
  <c r="I1290" i="6"/>
  <c r="I1289" i="6"/>
  <c r="I1288" i="6"/>
  <c r="I1287" i="6"/>
  <c r="I1286" i="6"/>
  <c r="I1285" i="6"/>
  <c r="I1284" i="6"/>
  <c r="I1283" i="6"/>
  <c r="I1282" i="6"/>
  <c r="I1281" i="6"/>
  <c r="I1280" i="6"/>
  <c r="I1279" i="6"/>
  <c r="I1278" i="6"/>
  <c r="I1277" i="6"/>
  <c r="I1276" i="6"/>
  <c r="I1275" i="6"/>
  <c r="I1274" i="6"/>
  <c r="I1273" i="6"/>
  <c r="I1272" i="6"/>
  <c r="I1271" i="6"/>
  <c r="I1270" i="6"/>
  <c r="I1269" i="6"/>
  <c r="I1268" i="6"/>
  <c r="I1267" i="6"/>
  <c r="I1266" i="6"/>
  <c r="I1265" i="6"/>
  <c r="I1264" i="6"/>
  <c r="I1263" i="6"/>
  <c r="I1262" i="6"/>
  <c r="I1261" i="6"/>
  <c r="I1260" i="6"/>
  <c r="I1259" i="6"/>
  <c r="I1258" i="6"/>
  <c r="I1257" i="6"/>
  <c r="I1256" i="6"/>
  <c r="I1255" i="6"/>
  <c r="I1254" i="6"/>
  <c r="I1253" i="6"/>
  <c r="I1252" i="6"/>
  <c r="I1251" i="6"/>
  <c r="I1250" i="6"/>
  <c r="I1249" i="6"/>
  <c r="I1248" i="6"/>
  <c r="I1247" i="6"/>
  <c r="I1246" i="6"/>
  <c r="I1245" i="6"/>
  <c r="I1244" i="6"/>
  <c r="I1243" i="6"/>
  <c r="I1242" i="6"/>
  <c r="I1241" i="6"/>
  <c r="I1240" i="6"/>
  <c r="I1239" i="6"/>
  <c r="I1238" i="6"/>
  <c r="I1237" i="6"/>
  <c r="I1236" i="6"/>
  <c r="I1235" i="6"/>
  <c r="I1234" i="6"/>
  <c r="I1233" i="6"/>
  <c r="I1232" i="6"/>
  <c r="I1231" i="6"/>
  <c r="I1230" i="6"/>
  <c r="I1229" i="6"/>
  <c r="I1228" i="6"/>
  <c r="I1227" i="6"/>
  <c r="I1226" i="6"/>
  <c r="I1225" i="6"/>
  <c r="I1224" i="6"/>
  <c r="I1223" i="6"/>
  <c r="I1222" i="6"/>
  <c r="I1221" i="6"/>
  <c r="I1220" i="6"/>
  <c r="I1219" i="6"/>
  <c r="I1218" i="6"/>
  <c r="I1217" i="6"/>
  <c r="I1216" i="6"/>
  <c r="I1215" i="6"/>
  <c r="I1214" i="6"/>
  <c r="I1213" i="6"/>
  <c r="I1212" i="6"/>
  <c r="I1211" i="6"/>
  <c r="I1210" i="6"/>
  <c r="I1209" i="6"/>
  <c r="I1208" i="6"/>
  <c r="I1207" i="6"/>
  <c r="I1206" i="6"/>
  <c r="I1205" i="6"/>
  <c r="I1204" i="6"/>
  <c r="I1203" i="6"/>
  <c r="I1202" i="6"/>
  <c r="I1201" i="6"/>
  <c r="I1200" i="6"/>
  <c r="I1199" i="6"/>
  <c r="I1198" i="6"/>
  <c r="I1197" i="6"/>
  <c r="I1196" i="6"/>
  <c r="I1195" i="6"/>
  <c r="I1194" i="6"/>
  <c r="I1193" i="6"/>
  <c r="I1192" i="6"/>
  <c r="I1191" i="6"/>
  <c r="I1190" i="6"/>
  <c r="I1189" i="6"/>
  <c r="I1188" i="6"/>
  <c r="I1187" i="6"/>
  <c r="I1186" i="6"/>
  <c r="I1185" i="6"/>
  <c r="I1184" i="6"/>
  <c r="I1183" i="6"/>
  <c r="I1182" i="6"/>
  <c r="I1181" i="6"/>
  <c r="I1180" i="6"/>
  <c r="I1179" i="6"/>
  <c r="I1178" i="6"/>
  <c r="I1177" i="6"/>
  <c r="I1176" i="6"/>
  <c r="I1175" i="6"/>
  <c r="I1174" i="6"/>
  <c r="I1173" i="6"/>
  <c r="I1172" i="6"/>
  <c r="I1171" i="6"/>
  <c r="I1170" i="6"/>
  <c r="I1169" i="6"/>
  <c r="I1168" i="6"/>
  <c r="I1167" i="6"/>
  <c r="I1166" i="6"/>
  <c r="I1165" i="6"/>
  <c r="I1164" i="6"/>
  <c r="I1163" i="6"/>
  <c r="I1162" i="6"/>
  <c r="I1161" i="6"/>
  <c r="I1160" i="6"/>
  <c r="I1159" i="6"/>
  <c r="I1158" i="6"/>
  <c r="I1157" i="6"/>
  <c r="I1156" i="6"/>
  <c r="I1155" i="6"/>
  <c r="I1154" i="6"/>
  <c r="I1153" i="6"/>
  <c r="I1152" i="6"/>
  <c r="I1151" i="6"/>
  <c r="I1150" i="6"/>
  <c r="I1149" i="6"/>
  <c r="I1148" i="6"/>
  <c r="I1147" i="6"/>
  <c r="I1146" i="6"/>
  <c r="I1145" i="6"/>
  <c r="I1144" i="6"/>
  <c r="I1143" i="6"/>
  <c r="I1142" i="6"/>
  <c r="I1141" i="6"/>
  <c r="I1140" i="6"/>
  <c r="I1139" i="6"/>
  <c r="I1138" i="6"/>
  <c r="I1137" i="6"/>
  <c r="I1136" i="6"/>
  <c r="I1135" i="6"/>
  <c r="I1134" i="6"/>
  <c r="I1133" i="6"/>
  <c r="I1132" i="6"/>
  <c r="I1131" i="6"/>
  <c r="I1130" i="6"/>
  <c r="I1129" i="6"/>
  <c r="I1128" i="6"/>
  <c r="I1127" i="6"/>
  <c r="I1126" i="6"/>
  <c r="I1125" i="6"/>
  <c r="I1124" i="6"/>
  <c r="I1123" i="6"/>
  <c r="I1122" i="6"/>
  <c r="I1121" i="6"/>
  <c r="I1120" i="6"/>
  <c r="I1119" i="6"/>
  <c r="I1118" i="6"/>
  <c r="I1117" i="6"/>
  <c r="I1116" i="6"/>
  <c r="I1115" i="6"/>
  <c r="I1114" i="6"/>
  <c r="I1113" i="6"/>
  <c r="I1112" i="6"/>
  <c r="I1111" i="6"/>
  <c r="I1110" i="6"/>
  <c r="I1109" i="6"/>
  <c r="I1108" i="6"/>
  <c r="I1107" i="6"/>
  <c r="I1106" i="6"/>
  <c r="I1105" i="6"/>
  <c r="I1104" i="6"/>
  <c r="I1103" i="6"/>
  <c r="I1102" i="6"/>
  <c r="I1101" i="6"/>
  <c r="I1100" i="6"/>
  <c r="I1099" i="6"/>
  <c r="I1098" i="6"/>
  <c r="I1097" i="6"/>
  <c r="I1096" i="6"/>
  <c r="I1095" i="6"/>
  <c r="I1094" i="6"/>
  <c r="I1093" i="6"/>
  <c r="I1092" i="6"/>
  <c r="I1091" i="6"/>
  <c r="I1090" i="6"/>
  <c r="I1089" i="6"/>
  <c r="I1088" i="6"/>
  <c r="I1087" i="6"/>
  <c r="I1086" i="6"/>
  <c r="I1085" i="6"/>
  <c r="I1084" i="6"/>
  <c r="I1083" i="6"/>
  <c r="I1082" i="6"/>
  <c r="I1081" i="6"/>
  <c r="I1080" i="6"/>
  <c r="I1079" i="6"/>
  <c r="I1078" i="6"/>
  <c r="I1077" i="6"/>
  <c r="I1076" i="6"/>
  <c r="I1075" i="6"/>
  <c r="I1074" i="6"/>
  <c r="I1073" i="6"/>
  <c r="I1072" i="6"/>
  <c r="I1071" i="6"/>
  <c r="I1070" i="6"/>
  <c r="I1069" i="6"/>
  <c r="I1068" i="6"/>
  <c r="I1067" i="6"/>
  <c r="I1066" i="6"/>
  <c r="I1065" i="6"/>
  <c r="I1064" i="6"/>
  <c r="I1063" i="6"/>
  <c r="I1062" i="6"/>
  <c r="I1061" i="6"/>
  <c r="I1060" i="6"/>
  <c r="I1059" i="6"/>
  <c r="I1058" i="6"/>
  <c r="I1057" i="6"/>
  <c r="I1056" i="6"/>
  <c r="I1055" i="6"/>
  <c r="I1054" i="6"/>
  <c r="I1053" i="6"/>
  <c r="I1052" i="6"/>
  <c r="I1051" i="6"/>
  <c r="I1050" i="6"/>
  <c r="I1049" i="6"/>
  <c r="I1048" i="6"/>
  <c r="I1047" i="6"/>
  <c r="I1046" i="6"/>
  <c r="I1045" i="6"/>
  <c r="I1044" i="6"/>
  <c r="I1043" i="6"/>
  <c r="I1042" i="6"/>
  <c r="I1041" i="6"/>
  <c r="I1040" i="6"/>
  <c r="I1039" i="6"/>
  <c r="I1038" i="6"/>
  <c r="I1037" i="6"/>
  <c r="I1036" i="6"/>
  <c r="I1035" i="6"/>
  <c r="I1034" i="6"/>
  <c r="I1033" i="6"/>
  <c r="I1032" i="6"/>
  <c r="I1031" i="6"/>
  <c r="I1030" i="6"/>
  <c r="I1029" i="6"/>
  <c r="I1028" i="6"/>
  <c r="I1027" i="6"/>
  <c r="I1026" i="6"/>
  <c r="I1025" i="6"/>
  <c r="I1024" i="6"/>
  <c r="I1023" i="6"/>
  <c r="I1022" i="6"/>
  <c r="I1021" i="6"/>
  <c r="I1020" i="6"/>
  <c r="I1019" i="6"/>
  <c r="I1018" i="6"/>
  <c r="I1017" i="6"/>
  <c r="I1016" i="6"/>
  <c r="I1015" i="6"/>
  <c r="I1014" i="6"/>
  <c r="I1013" i="6"/>
  <c r="I1012" i="6"/>
  <c r="I1011" i="6"/>
  <c r="I1010" i="6"/>
  <c r="I1009" i="6"/>
  <c r="I1008" i="6"/>
  <c r="I1007" i="6"/>
  <c r="I1006" i="6"/>
  <c r="I1005" i="6"/>
  <c r="I1004" i="6"/>
  <c r="I1003" i="6"/>
  <c r="I1002" i="6"/>
  <c r="I1001" i="6"/>
  <c r="I1000" i="6"/>
  <c r="I999" i="6"/>
  <c r="I998" i="6"/>
  <c r="I997" i="6"/>
  <c r="I996" i="6"/>
  <c r="I995" i="6"/>
  <c r="I994" i="6"/>
  <c r="I993" i="6"/>
  <c r="I992" i="6"/>
  <c r="I991" i="6"/>
  <c r="I990" i="6"/>
  <c r="I989" i="6"/>
  <c r="I988" i="6"/>
  <c r="I987" i="6"/>
  <c r="I986" i="6"/>
  <c r="I985" i="6"/>
  <c r="I984" i="6"/>
  <c r="I983" i="6"/>
  <c r="I982" i="6"/>
  <c r="I981" i="6"/>
  <c r="I980" i="6"/>
  <c r="I979" i="6"/>
  <c r="I978" i="6"/>
  <c r="I977" i="6"/>
  <c r="I976" i="6"/>
  <c r="I975" i="6"/>
  <c r="I974" i="6"/>
  <c r="I973" i="6"/>
  <c r="I972" i="6"/>
  <c r="I971" i="6"/>
  <c r="I970" i="6"/>
  <c r="I969" i="6"/>
  <c r="I968" i="6"/>
  <c r="I967" i="6"/>
  <c r="I966" i="6"/>
  <c r="I965" i="6"/>
  <c r="I964" i="6"/>
  <c r="I963" i="6"/>
  <c r="I962" i="6"/>
  <c r="I961" i="6"/>
  <c r="I960" i="6"/>
  <c r="I959" i="6"/>
  <c r="I958" i="6"/>
  <c r="I957" i="6"/>
  <c r="I956" i="6"/>
  <c r="I955" i="6"/>
  <c r="I954" i="6"/>
  <c r="I953" i="6"/>
  <c r="I952" i="6"/>
  <c r="I951" i="6"/>
  <c r="I950" i="6"/>
  <c r="I949" i="6"/>
  <c r="I948" i="6"/>
  <c r="I947" i="6"/>
  <c r="I946" i="6"/>
  <c r="I945" i="6"/>
  <c r="I944" i="6"/>
  <c r="I943" i="6"/>
  <c r="I942" i="6"/>
  <c r="I941" i="6"/>
  <c r="I940" i="6"/>
  <c r="I939" i="6"/>
  <c r="I938" i="6"/>
  <c r="I937" i="6"/>
  <c r="I936" i="6"/>
  <c r="I935" i="6"/>
  <c r="I934" i="6"/>
  <c r="I933" i="6"/>
  <c r="I932" i="6"/>
  <c r="I931" i="6"/>
  <c r="I930" i="6"/>
  <c r="I929" i="6"/>
  <c r="I928" i="6"/>
  <c r="I927" i="6"/>
  <c r="I926" i="6"/>
  <c r="I925" i="6"/>
  <c r="I924" i="6"/>
  <c r="I923" i="6"/>
  <c r="I922" i="6"/>
  <c r="I921" i="6"/>
  <c r="I920" i="6"/>
  <c r="I919" i="6"/>
  <c r="I918" i="6"/>
  <c r="I917" i="6"/>
  <c r="I916" i="6"/>
  <c r="I915" i="6"/>
  <c r="I914" i="6"/>
  <c r="I913" i="6"/>
  <c r="I912" i="6"/>
  <c r="I911" i="6"/>
  <c r="I910" i="6"/>
  <c r="I909" i="6"/>
  <c r="I908" i="6"/>
  <c r="I907" i="6"/>
  <c r="I906" i="6"/>
  <c r="I905" i="6"/>
  <c r="I904" i="6"/>
  <c r="I903" i="6"/>
  <c r="I902" i="6"/>
  <c r="I901" i="6"/>
  <c r="I900" i="6"/>
  <c r="I899" i="6"/>
  <c r="I898" i="6"/>
  <c r="I897" i="6"/>
  <c r="I896" i="6"/>
  <c r="I895" i="6"/>
  <c r="I894" i="6"/>
  <c r="I893" i="6"/>
  <c r="I892" i="6"/>
  <c r="I891" i="6"/>
  <c r="I890" i="6"/>
  <c r="I889" i="6"/>
  <c r="I888" i="6"/>
  <c r="I887" i="6"/>
  <c r="I886" i="6"/>
  <c r="I885" i="6"/>
  <c r="I884" i="6"/>
  <c r="I883" i="6"/>
  <c r="I882" i="6"/>
  <c r="I881" i="6"/>
  <c r="I880" i="6"/>
  <c r="I879" i="6"/>
  <c r="I878" i="6"/>
  <c r="I877" i="6"/>
  <c r="I876" i="6"/>
  <c r="I875" i="6"/>
  <c r="I874" i="6"/>
  <c r="I873" i="6"/>
  <c r="I872" i="6"/>
  <c r="I871" i="6"/>
  <c r="I870" i="6"/>
  <c r="I869" i="6"/>
  <c r="I868" i="6"/>
  <c r="I867" i="6"/>
  <c r="I866" i="6"/>
  <c r="I865" i="6"/>
  <c r="I864" i="6"/>
  <c r="I863" i="6"/>
  <c r="I862" i="6"/>
  <c r="I861" i="6"/>
  <c r="I860" i="6"/>
  <c r="I859" i="6"/>
  <c r="I858" i="6"/>
  <c r="I857" i="6"/>
  <c r="I856" i="6"/>
  <c r="I855" i="6"/>
  <c r="I854" i="6"/>
  <c r="I853" i="6"/>
  <c r="I852" i="6"/>
  <c r="I851" i="6"/>
  <c r="I850" i="6"/>
  <c r="I849" i="6"/>
  <c r="I848" i="6"/>
  <c r="I847" i="6"/>
  <c r="I846" i="6"/>
  <c r="I845" i="6"/>
  <c r="I844" i="6"/>
  <c r="I843" i="6"/>
  <c r="I842" i="6"/>
  <c r="I841" i="6"/>
  <c r="I840" i="6"/>
  <c r="I839" i="6"/>
  <c r="I838" i="6"/>
  <c r="I837" i="6"/>
  <c r="I836" i="6"/>
  <c r="I835" i="6"/>
  <c r="I834" i="6"/>
  <c r="I833" i="6"/>
  <c r="I832" i="6"/>
  <c r="I831" i="6"/>
  <c r="I830" i="6"/>
  <c r="I829" i="6"/>
  <c r="I828" i="6"/>
  <c r="I827" i="6"/>
  <c r="I826" i="6"/>
  <c r="I825" i="6"/>
  <c r="I824" i="6"/>
  <c r="I823" i="6"/>
  <c r="I822" i="6"/>
  <c r="I821" i="6"/>
  <c r="I820" i="6"/>
  <c r="I819" i="6"/>
  <c r="I818" i="6"/>
  <c r="I817" i="6"/>
  <c r="I816" i="6"/>
  <c r="I815" i="6"/>
  <c r="I814" i="6"/>
  <c r="I813" i="6"/>
  <c r="I812" i="6"/>
  <c r="I811" i="6"/>
  <c r="I810" i="6"/>
  <c r="I809" i="6"/>
  <c r="I808" i="6"/>
  <c r="I807" i="6"/>
  <c r="I806" i="6"/>
  <c r="I805" i="6"/>
  <c r="I804" i="6"/>
  <c r="I803" i="6"/>
  <c r="I802" i="6"/>
  <c r="I801" i="6"/>
  <c r="I800" i="6"/>
  <c r="I799" i="6"/>
  <c r="I798" i="6"/>
  <c r="I797" i="6"/>
  <c r="I796" i="6"/>
  <c r="I795" i="6"/>
  <c r="I794" i="6"/>
  <c r="I793" i="6"/>
  <c r="I792" i="6"/>
  <c r="I791" i="6"/>
  <c r="I790" i="6"/>
  <c r="I789" i="6"/>
  <c r="I788" i="6"/>
  <c r="I787" i="6"/>
  <c r="I786" i="6"/>
  <c r="I785" i="6"/>
  <c r="I784" i="6"/>
  <c r="I783" i="6"/>
  <c r="I782" i="6"/>
  <c r="I781" i="6"/>
  <c r="I780" i="6"/>
  <c r="I779" i="6"/>
  <c r="I778" i="6"/>
  <c r="I777" i="6"/>
  <c r="I776" i="6"/>
  <c r="I775" i="6"/>
  <c r="I774" i="6"/>
  <c r="I773" i="6"/>
  <c r="I772" i="6"/>
  <c r="I771" i="6"/>
  <c r="I770" i="6"/>
  <c r="I769" i="6"/>
  <c r="I768" i="6"/>
  <c r="I767" i="6"/>
  <c r="I766" i="6"/>
  <c r="I765" i="6"/>
  <c r="I764" i="6"/>
  <c r="I763" i="6"/>
  <c r="I762" i="6"/>
  <c r="I761" i="6"/>
  <c r="I760" i="6"/>
  <c r="I759" i="6"/>
  <c r="I758" i="6"/>
  <c r="I757" i="6"/>
  <c r="I756" i="6"/>
  <c r="I755" i="6"/>
  <c r="I754" i="6"/>
  <c r="I753" i="6"/>
  <c r="I752" i="6"/>
  <c r="I751" i="6"/>
  <c r="I750" i="6"/>
  <c r="I749" i="6"/>
  <c r="I748" i="6"/>
  <c r="I747" i="6"/>
  <c r="I746" i="6"/>
  <c r="I745" i="6"/>
  <c r="I744" i="6"/>
  <c r="I743" i="6"/>
  <c r="I742" i="6"/>
  <c r="I741" i="6"/>
  <c r="I740" i="6"/>
  <c r="I739" i="6"/>
  <c r="I738" i="6"/>
  <c r="I737" i="6"/>
  <c r="I736" i="6"/>
  <c r="I735" i="6"/>
  <c r="I734" i="6"/>
  <c r="I733" i="6"/>
  <c r="I732" i="6"/>
  <c r="I731" i="6"/>
  <c r="I730" i="6"/>
  <c r="I729" i="6"/>
  <c r="I728" i="6"/>
  <c r="I727" i="6"/>
  <c r="I726" i="6"/>
  <c r="I725" i="6"/>
  <c r="I724" i="6"/>
  <c r="I723" i="6"/>
  <c r="I722" i="6"/>
  <c r="I721" i="6"/>
  <c r="I720" i="6"/>
  <c r="I719" i="6"/>
  <c r="I718" i="6"/>
  <c r="I717" i="6"/>
  <c r="I716" i="6"/>
  <c r="I715" i="6"/>
  <c r="I714" i="6"/>
  <c r="I713" i="6"/>
  <c r="I712" i="6"/>
  <c r="I711" i="6"/>
  <c r="I710" i="6"/>
  <c r="I709" i="6"/>
  <c r="I708" i="6"/>
  <c r="I707" i="6"/>
  <c r="I706" i="6"/>
  <c r="I705" i="6"/>
  <c r="I704" i="6"/>
  <c r="I703" i="6"/>
  <c r="I702" i="6"/>
  <c r="I701" i="6"/>
  <c r="I700" i="6"/>
  <c r="I699" i="6"/>
  <c r="I698" i="6"/>
  <c r="I697" i="6"/>
  <c r="I696" i="6"/>
  <c r="I695" i="6"/>
  <c r="I694" i="6"/>
  <c r="I693" i="6"/>
  <c r="I692" i="6"/>
  <c r="I691" i="6"/>
  <c r="I690" i="6"/>
  <c r="I689" i="6"/>
  <c r="I688" i="6"/>
  <c r="I687" i="6"/>
  <c r="I686" i="6"/>
  <c r="I685" i="6"/>
  <c r="I684" i="6"/>
  <c r="I683" i="6"/>
  <c r="I682" i="6"/>
  <c r="I681" i="6"/>
  <c r="I680" i="6"/>
  <c r="I679" i="6"/>
  <c r="I678" i="6"/>
  <c r="I677" i="6"/>
  <c r="I676" i="6"/>
  <c r="I675" i="6"/>
  <c r="I674" i="6"/>
  <c r="I673" i="6"/>
  <c r="I672" i="6"/>
  <c r="I671" i="6"/>
  <c r="I670" i="6"/>
  <c r="I669" i="6"/>
  <c r="I668" i="6"/>
  <c r="I667" i="6"/>
  <c r="I666" i="6"/>
  <c r="I665" i="6"/>
  <c r="I664" i="6"/>
  <c r="I663" i="6"/>
  <c r="I662" i="6"/>
  <c r="I661" i="6"/>
  <c r="I660" i="6"/>
  <c r="I659" i="6"/>
  <c r="I658" i="6"/>
  <c r="I657" i="6"/>
  <c r="I656" i="6"/>
  <c r="I655" i="6"/>
  <c r="I654" i="6"/>
  <c r="I653" i="6"/>
  <c r="I652" i="6"/>
  <c r="I651" i="6"/>
  <c r="I650" i="6"/>
  <c r="I649" i="6"/>
  <c r="I648" i="6"/>
  <c r="I647" i="6"/>
  <c r="I646" i="6"/>
  <c r="I645" i="6"/>
  <c r="I644" i="6"/>
  <c r="I643" i="6"/>
  <c r="I642" i="6"/>
  <c r="I641" i="6"/>
  <c r="I640" i="6"/>
  <c r="I639" i="6"/>
  <c r="I638" i="6"/>
  <c r="I637" i="6"/>
  <c r="I636" i="6"/>
  <c r="I635" i="6"/>
  <c r="I634" i="6"/>
  <c r="I633" i="6"/>
  <c r="I632" i="6"/>
  <c r="I631" i="6"/>
  <c r="I630" i="6"/>
  <c r="I629" i="6"/>
  <c r="I628" i="6"/>
  <c r="I627" i="6"/>
  <c r="I626" i="6"/>
  <c r="I625" i="6"/>
  <c r="I624" i="6"/>
  <c r="I623" i="6"/>
  <c r="I622" i="6"/>
  <c r="I621" i="6"/>
  <c r="I620" i="6"/>
  <c r="I619" i="6"/>
  <c r="I618" i="6"/>
  <c r="I617" i="6"/>
  <c r="I616" i="6"/>
  <c r="I615" i="6"/>
  <c r="I614" i="6"/>
  <c r="I613" i="6"/>
  <c r="I612" i="6"/>
  <c r="I611" i="6"/>
  <c r="I610" i="6"/>
  <c r="I609" i="6"/>
  <c r="I608" i="6"/>
  <c r="I607" i="6"/>
  <c r="I606" i="6"/>
  <c r="I605" i="6"/>
  <c r="I604" i="6"/>
  <c r="I603" i="6"/>
  <c r="I602" i="6"/>
  <c r="I601" i="6"/>
  <c r="I600" i="6"/>
  <c r="I599" i="6"/>
  <c r="I598" i="6"/>
  <c r="I597" i="6"/>
  <c r="I596" i="6"/>
  <c r="I595" i="6"/>
  <c r="I594" i="6"/>
  <c r="I593" i="6"/>
  <c r="I592" i="6"/>
  <c r="I591" i="6"/>
  <c r="I590" i="6"/>
  <c r="I589" i="6"/>
  <c r="I588" i="6"/>
  <c r="I587" i="6"/>
  <c r="I586" i="6"/>
  <c r="I585" i="6"/>
  <c r="I584" i="6"/>
  <c r="I583" i="6"/>
  <c r="I582" i="6"/>
  <c r="I581" i="6"/>
  <c r="I580" i="6"/>
  <c r="I579" i="6"/>
  <c r="I578" i="6"/>
  <c r="I577" i="6"/>
  <c r="I576" i="6"/>
  <c r="I575" i="6"/>
  <c r="I574" i="6"/>
  <c r="I573" i="6"/>
  <c r="I572" i="6"/>
  <c r="I571" i="6"/>
  <c r="I570" i="6"/>
  <c r="I569" i="6"/>
  <c r="I568" i="6"/>
  <c r="I567" i="6"/>
  <c r="I566" i="6"/>
  <c r="I565" i="6"/>
  <c r="I564" i="6"/>
  <c r="I563" i="6"/>
  <c r="I562" i="6"/>
  <c r="I561" i="6"/>
  <c r="I560" i="6"/>
  <c r="I559" i="6"/>
  <c r="I558" i="6"/>
  <c r="I557" i="6"/>
  <c r="I556" i="6"/>
  <c r="I555" i="6"/>
  <c r="I554" i="6"/>
  <c r="I553" i="6"/>
  <c r="I552" i="6"/>
  <c r="I551" i="6"/>
  <c r="I550" i="6"/>
  <c r="I549" i="6"/>
  <c r="I548" i="6"/>
  <c r="I547" i="6"/>
  <c r="I546" i="6"/>
  <c r="I545" i="6"/>
  <c r="I544" i="6"/>
  <c r="I543" i="6"/>
  <c r="I542" i="6"/>
  <c r="I541" i="6"/>
  <c r="I540" i="6"/>
  <c r="I539" i="6"/>
  <c r="I538" i="6"/>
  <c r="I537" i="6"/>
  <c r="I536" i="6"/>
  <c r="I535" i="6"/>
  <c r="I534" i="6"/>
  <c r="I533" i="6"/>
  <c r="I532" i="6"/>
  <c r="I531" i="6"/>
  <c r="I530" i="6"/>
  <c r="I529" i="6"/>
  <c r="I528" i="6"/>
  <c r="I527" i="6"/>
  <c r="I526" i="6"/>
  <c r="I525" i="6"/>
  <c r="I524" i="6"/>
  <c r="I523" i="6"/>
  <c r="I522" i="6"/>
  <c r="I521" i="6"/>
  <c r="I520" i="6"/>
  <c r="I519" i="6"/>
  <c r="I518" i="6"/>
  <c r="I517" i="6"/>
  <c r="I516" i="6"/>
  <c r="I515" i="6"/>
  <c r="I514" i="6"/>
  <c r="I513" i="6"/>
  <c r="I512" i="6"/>
  <c r="I511" i="6"/>
  <c r="I510" i="6"/>
  <c r="I509" i="6"/>
  <c r="I508" i="6"/>
  <c r="I507" i="6"/>
  <c r="I506" i="6"/>
  <c r="I505" i="6"/>
  <c r="I504" i="6"/>
  <c r="I503" i="6"/>
  <c r="I502" i="6"/>
  <c r="I501" i="6"/>
  <c r="I500" i="6"/>
  <c r="I499" i="6"/>
  <c r="I498" i="6"/>
  <c r="I497" i="6"/>
  <c r="I496" i="6"/>
  <c r="I495" i="6"/>
  <c r="I494" i="6"/>
  <c r="I493" i="6"/>
  <c r="I492" i="6"/>
  <c r="I491" i="6"/>
  <c r="I490" i="6"/>
  <c r="I489" i="6"/>
  <c r="I488" i="6"/>
  <c r="I487" i="6"/>
  <c r="I486" i="6"/>
  <c r="I485" i="6"/>
  <c r="I484" i="6"/>
  <c r="I483" i="6"/>
  <c r="I482" i="6"/>
  <c r="I481" i="6"/>
  <c r="I480" i="6"/>
  <c r="I479" i="6"/>
  <c r="I478" i="6"/>
  <c r="I477" i="6"/>
  <c r="I476" i="6"/>
  <c r="I475" i="6"/>
  <c r="I474" i="6"/>
  <c r="I473" i="6"/>
  <c r="I472" i="6"/>
  <c r="I471" i="6"/>
  <c r="I470" i="6"/>
  <c r="I469" i="6"/>
  <c r="I468" i="6"/>
  <c r="I467" i="6"/>
  <c r="I466" i="6"/>
  <c r="I465" i="6"/>
  <c r="I464" i="6"/>
  <c r="I463" i="6"/>
  <c r="I462" i="6"/>
  <c r="I461" i="6"/>
  <c r="I460" i="6"/>
  <c r="I459" i="6"/>
  <c r="I458" i="6"/>
  <c r="I457" i="6"/>
  <c r="I456" i="6"/>
  <c r="I455" i="6"/>
  <c r="I454" i="6"/>
  <c r="I453" i="6"/>
  <c r="I452" i="6"/>
  <c r="I451" i="6"/>
  <c r="I450" i="6"/>
  <c r="I449" i="6"/>
  <c r="I448" i="6"/>
  <c r="I447" i="6"/>
  <c r="I446" i="6"/>
  <c r="I445" i="6"/>
  <c r="I444" i="6"/>
  <c r="I443" i="6"/>
  <c r="I442" i="6"/>
  <c r="I441" i="6"/>
  <c r="I440" i="6"/>
  <c r="I439" i="6"/>
  <c r="I438" i="6"/>
  <c r="I437" i="6"/>
  <c r="I436" i="6"/>
  <c r="I435" i="6"/>
  <c r="I434" i="6"/>
  <c r="I433" i="6"/>
  <c r="I432" i="6"/>
  <c r="I431" i="6"/>
  <c r="I430" i="6"/>
  <c r="I429" i="6"/>
  <c r="I428" i="6"/>
  <c r="I427" i="6"/>
  <c r="I426" i="6"/>
  <c r="I425" i="6"/>
  <c r="I424" i="6"/>
  <c r="I423" i="6"/>
  <c r="I422" i="6"/>
  <c r="I421" i="6"/>
  <c r="I420" i="6"/>
  <c r="I419" i="6"/>
  <c r="I418" i="6"/>
  <c r="I417" i="6"/>
  <c r="I416" i="6"/>
  <c r="I415" i="6"/>
  <c r="I414" i="6"/>
  <c r="I413" i="6"/>
  <c r="I412" i="6"/>
  <c r="I411" i="6"/>
  <c r="I410" i="6"/>
  <c r="I409" i="6"/>
  <c r="I408" i="6"/>
  <c r="I407" i="6"/>
  <c r="I406" i="6"/>
  <c r="I405" i="6"/>
  <c r="I404" i="6"/>
  <c r="I403" i="6"/>
  <c r="I402" i="6"/>
  <c r="I401" i="6"/>
  <c r="I400" i="6"/>
  <c r="I399" i="6"/>
  <c r="I398" i="6"/>
  <c r="I397" i="6"/>
  <c r="I396" i="6"/>
  <c r="I395" i="6"/>
  <c r="I394" i="6"/>
  <c r="I393" i="6"/>
  <c r="I392" i="6"/>
  <c r="I391" i="6"/>
  <c r="I390" i="6"/>
  <c r="I389" i="6"/>
  <c r="I388" i="6"/>
  <c r="I387" i="6"/>
  <c r="I386" i="6"/>
  <c r="I385" i="6"/>
  <c r="I384" i="6"/>
  <c r="I383" i="6"/>
  <c r="I382" i="6"/>
  <c r="I381" i="6"/>
  <c r="I380" i="6"/>
  <c r="I379" i="6"/>
  <c r="I378" i="6"/>
  <c r="I377" i="6"/>
  <c r="I376" i="6"/>
  <c r="I375" i="6"/>
  <c r="I374" i="6"/>
  <c r="I373" i="6"/>
  <c r="I372" i="6"/>
  <c r="I371" i="6"/>
  <c r="I370" i="6"/>
  <c r="I369" i="6"/>
  <c r="I368" i="6"/>
  <c r="I367" i="6"/>
  <c r="I366" i="6"/>
  <c r="I365" i="6"/>
  <c r="I364" i="6"/>
  <c r="I363" i="6"/>
  <c r="I362" i="6"/>
  <c r="I361" i="6"/>
  <c r="I360" i="6"/>
  <c r="I359" i="6"/>
  <c r="I358" i="6"/>
  <c r="I357" i="6"/>
  <c r="I356" i="6"/>
  <c r="I355" i="6"/>
  <c r="I354" i="6"/>
  <c r="I353" i="6"/>
  <c r="I352" i="6"/>
  <c r="I351" i="6"/>
  <c r="I350" i="6"/>
  <c r="I349" i="6"/>
  <c r="I348" i="6"/>
  <c r="I347" i="6"/>
  <c r="I346" i="6"/>
  <c r="I345" i="6"/>
  <c r="I344" i="6"/>
  <c r="I343" i="6"/>
  <c r="I342" i="6"/>
  <c r="I341" i="6"/>
  <c r="I340" i="6"/>
  <c r="I339" i="6"/>
  <c r="I338" i="6"/>
  <c r="I337" i="6"/>
  <c r="I336" i="6"/>
  <c r="I335" i="6"/>
  <c r="I334" i="6"/>
  <c r="I333" i="6"/>
  <c r="I332" i="6"/>
  <c r="I331" i="6"/>
  <c r="I330" i="6"/>
  <c r="I329" i="6"/>
  <c r="I328" i="6"/>
  <c r="I327" i="6"/>
  <c r="I326" i="6"/>
  <c r="I325" i="6"/>
  <c r="I324" i="6"/>
  <c r="I323" i="6"/>
  <c r="I322" i="6"/>
  <c r="I321" i="6"/>
  <c r="I320" i="6"/>
  <c r="I319" i="6"/>
  <c r="I318" i="6"/>
  <c r="I317" i="6"/>
  <c r="I316" i="6"/>
  <c r="I315" i="6"/>
  <c r="I314" i="6"/>
  <c r="I313" i="6"/>
  <c r="I312" i="6"/>
  <c r="I311" i="6"/>
  <c r="I310" i="6"/>
  <c r="I309" i="6"/>
  <c r="I308" i="6"/>
  <c r="I307" i="6"/>
  <c r="I306" i="6"/>
  <c r="I305" i="6"/>
  <c r="I304" i="6"/>
  <c r="I303" i="6"/>
  <c r="I302" i="6"/>
  <c r="I301" i="6"/>
  <c r="I300" i="6"/>
  <c r="I299" i="6"/>
  <c r="I298" i="6"/>
  <c r="I297" i="6"/>
  <c r="I296" i="6"/>
  <c r="I295" i="6"/>
  <c r="I294" i="6"/>
  <c r="I293" i="6"/>
  <c r="I292" i="6"/>
  <c r="I291" i="6"/>
  <c r="I290" i="6"/>
  <c r="I289" i="6"/>
  <c r="I288" i="6"/>
  <c r="I287" i="6"/>
  <c r="I286" i="6"/>
  <c r="I285" i="6"/>
  <c r="I284" i="6"/>
  <c r="I283" i="6"/>
  <c r="I282" i="6"/>
  <c r="I281" i="6"/>
  <c r="I280" i="6"/>
  <c r="I279" i="6"/>
  <c r="I278" i="6"/>
  <c r="I277" i="6"/>
  <c r="I276" i="6"/>
  <c r="I275" i="6"/>
  <c r="I274" i="6"/>
  <c r="I273" i="6"/>
  <c r="I272" i="6"/>
  <c r="I271" i="6"/>
  <c r="I270" i="6"/>
  <c r="I269" i="6"/>
  <c r="I268" i="6"/>
  <c r="I267" i="6"/>
  <c r="I266" i="6"/>
  <c r="I265" i="6"/>
  <c r="I264" i="6"/>
  <c r="I263" i="6"/>
  <c r="I262" i="6"/>
  <c r="I261" i="6"/>
  <c r="I260" i="6"/>
  <c r="I259" i="6"/>
  <c r="I258" i="6"/>
  <c r="I257" i="6"/>
  <c r="I256" i="6"/>
  <c r="I255" i="6"/>
  <c r="I254" i="6"/>
  <c r="I253" i="6"/>
  <c r="I252" i="6"/>
  <c r="I251" i="6"/>
  <c r="I250" i="6"/>
  <c r="I249" i="6"/>
  <c r="I248" i="6"/>
  <c r="I247" i="6"/>
  <c r="I246" i="6"/>
  <c r="I245" i="6"/>
  <c r="I244" i="6"/>
  <c r="I243" i="6"/>
  <c r="I242" i="6"/>
  <c r="I241" i="6"/>
  <c r="I240" i="6"/>
  <c r="I239" i="6"/>
  <c r="I238" i="6"/>
  <c r="I237" i="6"/>
  <c r="I236" i="6"/>
  <c r="I235" i="6"/>
  <c r="I234" i="6"/>
  <c r="I233" i="6"/>
  <c r="I232" i="6"/>
  <c r="I231" i="6"/>
  <c r="I230" i="6"/>
  <c r="I229" i="6"/>
  <c r="I228" i="6"/>
  <c r="I227" i="6"/>
  <c r="I226" i="6"/>
  <c r="I225" i="6"/>
  <c r="I224" i="6"/>
  <c r="I223" i="6"/>
  <c r="I222" i="6"/>
  <c r="I221" i="6"/>
  <c r="I220" i="6"/>
  <c r="I219" i="6"/>
  <c r="I218" i="6"/>
  <c r="I217" i="6"/>
  <c r="I216" i="6"/>
  <c r="I215" i="6"/>
  <c r="I214" i="6"/>
  <c r="I213" i="6"/>
  <c r="I212" i="6"/>
  <c r="I211" i="6"/>
  <c r="I210" i="6"/>
  <c r="I209" i="6"/>
  <c r="I208" i="6"/>
  <c r="I207" i="6"/>
  <c r="I206" i="6"/>
  <c r="I205" i="6"/>
  <c r="I204" i="6"/>
  <c r="I203" i="6"/>
  <c r="I202" i="6"/>
  <c r="I201" i="6"/>
  <c r="I200" i="6"/>
  <c r="I199" i="6"/>
  <c r="I198" i="6"/>
  <c r="I197" i="6"/>
  <c r="I196" i="6"/>
  <c r="I195" i="6"/>
  <c r="I194" i="6"/>
  <c r="I193" i="6"/>
  <c r="I192" i="6"/>
  <c r="I191" i="6"/>
  <c r="I190" i="6"/>
  <c r="I189" i="6"/>
  <c r="I188" i="6"/>
  <c r="I187" i="6"/>
  <c r="I186" i="6"/>
  <c r="I185" i="6"/>
  <c r="I184" i="6"/>
  <c r="I183" i="6"/>
  <c r="I182" i="6"/>
  <c r="I181" i="6"/>
  <c r="I180" i="6"/>
  <c r="I179" i="6"/>
  <c r="I178" i="6"/>
  <c r="I177" i="6"/>
  <c r="I176" i="6"/>
  <c r="I175" i="6"/>
  <c r="I174" i="6"/>
  <c r="I173" i="6"/>
  <c r="I172" i="6"/>
  <c r="I171" i="6"/>
  <c r="I170" i="6"/>
  <c r="I169" i="6"/>
  <c r="I168" i="6"/>
  <c r="I167" i="6"/>
  <c r="I166" i="6"/>
  <c r="I165" i="6"/>
  <c r="I164" i="6"/>
  <c r="I163" i="6"/>
  <c r="I162" i="6"/>
  <c r="I161" i="6"/>
  <c r="I160" i="6"/>
  <c r="I159" i="6"/>
  <c r="I158" i="6"/>
  <c r="I157" i="6"/>
  <c r="I156" i="6"/>
  <c r="I155" i="6"/>
  <c r="I154" i="6"/>
  <c r="I153" i="6"/>
  <c r="I152" i="6"/>
  <c r="I151" i="6"/>
  <c r="I150" i="6"/>
  <c r="I149" i="6"/>
  <c r="I148" i="6"/>
  <c r="I147" i="6"/>
  <c r="I146" i="6"/>
  <c r="I145" i="6"/>
  <c r="I144" i="6"/>
  <c r="I143" i="6"/>
  <c r="I142" i="6"/>
  <c r="I141" i="6"/>
  <c r="I140" i="6"/>
  <c r="I139" i="6"/>
  <c r="I138" i="6"/>
  <c r="I137" i="6"/>
  <c r="I136" i="6"/>
  <c r="I135" i="6"/>
  <c r="I134" i="6"/>
  <c r="I133" i="6"/>
  <c r="I132" i="6"/>
  <c r="I131" i="6"/>
  <c r="I130" i="6"/>
  <c r="I129" i="6"/>
  <c r="I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I101" i="6"/>
  <c r="I100" i="6"/>
  <c r="I99" i="6"/>
  <c r="I98" i="6"/>
  <c r="I97" i="6"/>
  <c r="I96" i="6"/>
  <c r="I95" i="6"/>
  <c r="I94" i="6"/>
  <c r="I93" i="6"/>
  <c r="I92" i="6"/>
  <c r="I91" i="6"/>
  <c r="I90" i="6"/>
  <c r="I89" i="6"/>
  <c r="I88" i="6"/>
  <c r="I87" i="6"/>
  <c r="I86" i="6"/>
  <c r="I85" i="6"/>
  <c r="I84" i="6"/>
  <c r="I83" i="6"/>
  <c r="I82" i="6"/>
  <c r="I81" i="6"/>
  <c r="I80" i="6"/>
  <c r="I79" i="6"/>
  <c r="I78" i="6"/>
  <c r="I77" i="6"/>
  <c r="I76" i="6"/>
  <c r="I75" i="6"/>
  <c r="I74" i="6"/>
  <c r="I73" i="6"/>
  <c r="I72" i="6"/>
  <c r="I71" i="6"/>
  <c r="I70" i="6"/>
  <c r="I69" i="6"/>
  <c r="I68" i="6"/>
  <c r="I67" i="6"/>
  <c r="I66" i="6"/>
  <c r="I65" i="6"/>
  <c r="I64" i="6"/>
  <c r="I63" i="6"/>
  <c r="I62" i="6"/>
  <c r="I61" i="6"/>
  <c r="I60" i="6"/>
  <c r="I59" i="6"/>
  <c r="I58" i="6"/>
  <c r="I57" i="6"/>
  <c r="I56" i="6"/>
  <c r="I55" i="6"/>
  <c r="I54" i="6"/>
  <c r="I53" i="6"/>
  <c r="I52" i="6"/>
  <c r="I51" i="6"/>
  <c r="I50" i="6"/>
  <c r="I49" i="6"/>
  <c r="I48" i="6"/>
  <c r="I47" i="6"/>
  <c r="I46" i="6"/>
  <c r="I45" i="6"/>
  <c r="I44" i="6"/>
  <c r="I43" i="6"/>
  <c r="I42" i="6"/>
  <c r="I41" i="6"/>
  <c r="I40" i="6"/>
  <c r="I39" i="6"/>
  <c r="I38" i="6"/>
  <c r="I37" i="6"/>
  <c r="I36" i="6"/>
  <c r="I35" i="6"/>
  <c r="I34" i="6"/>
  <c r="I33" i="6"/>
  <c r="I32" i="6"/>
  <c r="I31" i="6"/>
  <c r="I30" i="6"/>
  <c r="I29" i="6"/>
  <c r="I28" i="6"/>
  <c r="I27" i="6"/>
  <c r="I26" i="6"/>
  <c r="I25" i="6"/>
  <c r="I24" i="6"/>
  <c r="I23" i="6"/>
  <c r="I22" i="6"/>
  <c r="I21" i="6"/>
  <c r="I20" i="6"/>
  <c r="I19" i="6"/>
  <c r="I18" i="6"/>
  <c r="I17" i="6"/>
  <c r="I16" i="6"/>
  <c r="I15" i="6"/>
  <c r="I14" i="6"/>
  <c r="I13" i="6"/>
  <c r="I12" i="6"/>
  <c r="I11" i="6"/>
  <c r="I10" i="6"/>
  <c r="I9" i="6"/>
  <c r="I8" i="6"/>
  <c r="I7" i="6"/>
  <c r="I6" i="6"/>
  <c r="I5" i="6"/>
  <c r="AE3050" i="6" l="1"/>
  <c r="AE3049" i="6"/>
  <c r="AE3048" i="6"/>
  <c r="AE3047" i="6"/>
  <c r="AE3046" i="6"/>
  <c r="AE3045" i="6"/>
  <c r="AE3044" i="6"/>
  <c r="AE3043" i="6"/>
  <c r="AE3042" i="6"/>
  <c r="AE3041" i="6"/>
  <c r="AE3040" i="6"/>
  <c r="AE3039" i="6"/>
  <c r="AE3038" i="6"/>
  <c r="AE3037" i="6"/>
  <c r="AE3036" i="6"/>
  <c r="AE3035" i="6"/>
  <c r="AE3034" i="6"/>
  <c r="AE3033" i="6"/>
  <c r="AE3032" i="6"/>
  <c r="AE3031" i="6"/>
  <c r="AE3030" i="6"/>
  <c r="AE3029" i="6"/>
  <c r="AE3028" i="6"/>
  <c r="AE3027" i="6"/>
  <c r="AE3026" i="6"/>
  <c r="AE3025" i="6"/>
  <c r="AE3024" i="6"/>
  <c r="AE3023" i="6"/>
  <c r="AE3022" i="6"/>
  <c r="AE3021" i="6"/>
  <c r="AE3020" i="6"/>
  <c r="AE3019" i="6"/>
  <c r="AE3018" i="6"/>
  <c r="AE3017" i="6"/>
  <c r="AE3016" i="6"/>
  <c r="AE3015" i="6"/>
  <c r="AE3014" i="6"/>
  <c r="AE3013" i="6"/>
  <c r="AE3012" i="6"/>
  <c r="AE3011" i="6"/>
  <c r="AE3010" i="6"/>
  <c r="AE3009" i="6"/>
  <c r="AE3008" i="6"/>
  <c r="AE3007" i="6"/>
  <c r="AE3006" i="6"/>
  <c r="AE3005" i="6"/>
  <c r="AE3004" i="6"/>
  <c r="AE3003" i="6"/>
  <c r="AE3002" i="6"/>
  <c r="AE3001" i="6"/>
  <c r="AE3000" i="6"/>
  <c r="AE2999" i="6"/>
  <c r="AE2998" i="6"/>
  <c r="AE2997" i="6"/>
  <c r="AE2996" i="6"/>
  <c r="AE2995" i="6"/>
  <c r="AE2994" i="6"/>
  <c r="AE2993" i="6"/>
  <c r="AE2992" i="6"/>
  <c r="AE2991" i="6"/>
  <c r="AE2990" i="6"/>
  <c r="AE2989" i="6"/>
  <c r="AE2988" i="6"/>
  <c r="AE2987" i="6"/>
  <c r="AE2986" i="6"/>
  <c r="AE2985" i="6"/>
  <c r="AE2984" i="6"/>
  <c r="AE2983" i="6"/>
  <c r="AE2982" i="6"/>
  <c r="AE2981" i="6"/>
  <c r="AE2980" i="6"/>
  <c r="AE2979" i="6"/>
  <c r="AE2978" i="6"/>
  <c r="AE2977" i="6"/>
  <c r="AE2976" i="6"/>
  <c r="AE2975" i="6"/>
  <c r="AE2974" i="6"/>
  <c r="AE2973" i="6"/>
  <c r="AE2972" i="6"/>
  <c r="AE2971" i="6"/>
  <c r="AE2970" i="6"/>
  <c r="AE2969" i="6"/>
  <c r="AE2968" i="6"/>
  <c r="AE2967" i="6"/>
  <c r="AE2966" i="6"/>
  <c r="AE2965" i="6"/>
  <c r="AE2964" i="6"/>
  <c r="AE2963" i="6"/>
  <c r="AE2962" i="6"/>
  <c r="AE2961" i="6"/>
  <c r="AE2960" i="6"/>
  <c r="AE2959" i="6"/>
  <c r="AE2958" i="6"/>
  <c r="AE2957" i="6"/>
  <c r="AE2956" i="6"/>
  <c r="AE2955" i="6"/>
  <c r="AE2954" i="6"/>
  <c r="AE2953" i="6"/>
  <c r="AE2952" i="6"/>
  <c r="AE2951" i="6"/>
  <c r="AE2950" i="6"/>
  <c r="AE2949" i="6"/>
  <c r="AE2948" i="6"/>
  <c r="AE2947" i="6"/>
  <c r="AE2946" i="6"/>
  <c r="AE2945" i="6"/>
  <c r="AE2944" i="6"/>
  <c r="AE2943" i="6"/>
  <c r="AE2942" i="6"/>
  <c r="AE2941" i="6"/>
  <c r="AE2940" i="6"/>
  <c r="AE2939" i="6"/>
  <c r="AE2938" i="6"/>
  <c r="AE2937" i="6"/>
  <c r="AE2936" i="6"/>
  <c r="AE2935" i="6"/>
  <c r="AE2934" i="6"/>
  <c r="AE2933" i="6"/>
  <c r="AE2932" i="6"/>
  <c r="AE2931" i="6"/>
  <c r="AE2930" i="6"/>
  <c r="AE2929" i="6"/>
  <c r="AE2928" i="6"/>
  <c r="AE2927" i="6"/>
  <c r="AE2926" i="6"/>
  <c r="AE2925" i="6"/>
  <c r="AE2924" i="6"/>
  <c r="AE2923" i="6"/>
  <c r="AE2922" i="6"/>
  <c r="AE2921" i="6"/>
  <c r="AE2920" i="6"/>
  <c r="AE2919" i="6"/>
  <c r="AE2918" i="6"/>
  <c r="AE2917" i="6"/>
  <c r="AE2916" i="6"/>
  <c r="AE2915" i="6"/>
  <c r="AE2914" i="6"/>
  <c r="AE2913" i="6"/>
  <c r="AE2912" i="6"/>
  <c r="AE2911" i="6"/>
  <c r="AE2910" i="6"/>
  <c r="AE2909" i="6"/>
  <c r="AE2908" i="6"/>
  <c r="AE2907" i="6"/>
  <c r="AE2906" i="6"/>
  <c r="AE2905" i="6"/>
  <c r="AE2904" i="6"/>
  <c r="AE2903" i="6"/>
  <c r="AE2902" i="6"/>
  <c r="AE2901" i="6"/>
  <c r="AE2900" i="6"/>
  <c r="AE2899" i="6"/>
  <c r="AE2898" i="6"/>
  <c r="AE2897" i="6"/>
  <c r="AE2896" i="6"/>
  <c r="AE2895" i="6"/>
  <c r="AE2894" i="6"/>
  <c r="AE2893" i="6"/>
  <c r="AE2892" i="6"/>
  <c r="AE2891" i="6"/>
  <c r="AE2890" i="6"/>
  <c r="AE2889" i="6"/>
  <c r="AE2888" i="6"/>
  <c r="AE2887" i="6"/>
  <c r="AE2886" i="6"/>
  <c r="AE2885" i="6"/>
  <c r="AE2884" i="6"/>
  <c r="AE2883" i="6"/>
  <c r="AE2882" i="6"/>
  <c r="AE2881" i="6"/>
  <c r="AE2880" i="6"/>
  <c r="AE2879" i="6"/>
  <c r="AE2878" i="6"/>
  <c r="AE2877" i="6"/>
  <c r="AE2876" i="6"/>
  <c r="AE2875" i="6"/>
  <c r="AE2874" i="6"/>
  <c r="AE2873" i="6"/>
  <c r="AE2872" i="6"/>
  <c r="AE2871" i="6"/>
  <c r="AE2870" i="6"/>
  <c r="AE2869" i="6"/>
  <c r="AE2868" i="6"/>
  <c r="AE2867" i="6"/>
  <c r="AE2866" i="6"/>
  <c r="AE2865" i="6"/>
  <c r="AE2864" i="6"/>
  <c r="AE2863" i="6"/>
  <c r="AE2862" i="6"/>
  <c r="AE2861" i="6"/>
  <c r="AE2860" i="6"/>
  <c r="AE2859" i="6"/>
  <c r="AE2858" i="6"/>
  <c r="AE2857" i="6"/>
  <c r="AE2856" i="6"/>
  <c r="AE2855" i="6"/>
  <c r="AE2854" i="6"/>
  <c r="AE2853" i="6"/>
  <c r="AE2852" i="6"/>
  <c r="AE2851" i="6"/>
  <c r="AE2850" i="6"/>
  <c r="AE2849" i="6"/>
  <c r="AE2848" i="6"/>
  <c r="AE2847" i="6"/>
  <c r="AE2846" i="6"/>
  <c r="AE2845" i="6"/>
  <c r="AE2844" i="6"/>
  <c r="AE2843" i="6"/>
  <c r="AE2842" i="6"/>
  <c r="AE2841" i="6"/>
  <c r="AE2840" i="6"/>
  <c r="AE2839" i="6"/>
  <c r="AE2838" i="6"/>
  <c r="AE2837" i="6"/>
  <c r="AE2836" i="6"/>
  <c r="AE2835" i="6"/>
  <c r="AE2834" i="6"/>
  <c r="AE2833" i="6"/>
  <c r="AE2832" i="6"/>
  <c r="AE2831" i="6"/>
  <c r="AE2830" i="6"/>
  <c r="AE2829" i="6"/>
  <c r="AE2828" i="6"/>
  <c r="AE2827" i="6"/>
  <c r="AE2826" i="6"/>
  <c r="AE2825" i="6"/>
  <c r="AE2824" i="6"/>
  <c r="AE2823" i="6"/>
  <c r="AE2822" i="6"/>
  <c r="AE2821" i="6"/>
  <c r="AE2820" i="6"/>
  <c r="AE2819" i="6"/>
  <c r="AE2818" i="6"/>
  <c r="AE2817" i="6"/>
  <c r="AE2816" i="6"/>
  <c r="AE2815" i="6"/>
  <c r="AE2814" i="6"/>
  <c r="AE2813" i="6"/>
  <c r="AE2812" i="6"/>
  <c r="AE2811" i="6"/>
  <c r="AE2810" i="6"/>
  <c r="AE2809" i="6"/>
  <c r="AE2808" i="6"/>
  <c r="AE2807" i="6"/>
  <c r="AE2806" i="6"/>
  <c r="AE2805" i="6"/>
  <c r="AE2804" i="6"/>
  <c r="AE2803" i="6"/>
  <c r="AE2802" i="6"/>
  <c r="AE2801" i="6"/>
  <c r="AE2800" i="6"/>
  <c r="AE2799" i="6"/>
  <c r="AE2798" i="6"/>
  <c r="AE2797" i="6"/>
  <c r="AE2796" i="6"/>
  <c r="AE2795" i="6"/>
  <c r="AE2794" i="6"/>
  <c r="AE2793" i="6"/>
  <c r="AE2792" i="6"/>
  <c r="AE2791" i="6"/>
  <c r="AE2790" i="6"/>
  <c r="AE2789" i="6"/>
  <c r="AE2788" i="6"/>
  <c r="AE2787" i="6"/>
  <c r="AE2786" i="6"/>
  <c r="AE2785" i="6"/>
  <c r="AE2784" i="6"/>
  <c r="AE2783" i="6"/>
  <c r="AE2782" i="6"/>
  <c r="AE2781" i="6"/>
  <c r="AE2780" i="6"/>
  <c r="AE2779" i="6"/>
  <c r="AE2778" i="6"/>
  <c r="AE2777" i="6"/>
  <c r="AE2776" i="6"/>
  <c r="AE2775" i="6"/>
  <c r="AE2774" i="6"/>
  <c r="AE2773" i="6"/>
  <c r="AE2772" i="6"/>
  <c r="AE2771" i="6"/>
  <c r="AE2770" i="6"/>
  <c r="AE2769" i="6"/>
  <c r="AE2768" i="6"/>
  <c r="AE2767" i="6"/>
  <c r="AE2766" i="6"/>
  <c r="AE2765" i="6"/>
  <c r="AE2764" i="6"/>
  <c r="AE2763" i="6"/>
  <c r="AE2762" i="6"/>
  <c r="AE2761" i="6"/>
  <c r="AE2760" i="6"/>
  <c r="AE2759" i="6"/>
  <c r="AE2758" i="6"/>
  <c r="AE2757" i="6"/>
  <c r="AE2756" i="6"/>
  <c r="AE2755" i="6"/>
  <c r="AE2754" i="6"/>
  <c r="AE2753" i="6"/>
  <c r="AE2752" i="6"/>
  <c r="AE2751" i="6"/>
  <c r="AE2750" i="6"/>
  <c r="AE2749" i="6"/>
  <c r="AE2748" i="6"/>
  <c r="AE2747" i="6"/>
  <c r="AE2746" i="6"/>
  <c r="AE2745" i="6"/>
  <c r="AE2744" i="6"/>
  <c r="AE2743" i="6"/>
  <c r="AE2742" i="6"/>
  <c r="AE2741" i="6"/>
  <c r="AE2740" i="6"/>
  <c r="AE2739" i="6"/>
  <c r="AE2738" i="6"/>
  <c r="AE2737" i="6"/>
  <c r="AE2736" i="6"/>
  <c r="AE2735" i="6"/>
  <c r="AE2734" i="6"/>
  <c r="AE2733" i="6"/>
  <c r="AE2732" i="6"/>
  <c r="AE2731" i="6"/>
  <c r="AE2730" i="6"/>
  <c r="AE2729" i="6"/>
  <c r="AE2728" i="6"/>
  <c r="AE2727" i="6"/>
  <c r="AE2726" i="6"/>
  <c r="AE2725" i="6"/>
  <c r="AE2724" i="6"/>
  <c r="AE2723" i="6"/>
  <c r="AE2722" i="6"/>
  <c r="AE2721" i="6"/>
  <c r="AE2720" i="6"/>
  <c r="AE2719" i="6"/>
  <c r="AE2718" i="6"/>
  <c r="AE2717" i="6"/>
  <c r="AE2716" i="6"/>
  <c r="AE2715" i="6"/>
  <c r="AE2714" i="6"/>
  <c r="AE2713" i="6"/>
  <c r="AE2712" i="6"/>
  <c r="AE2711" i="6"/>
  <c r="AE2710" i="6"/>
  <c r="AE2709" i="6"/>
  <c r="AE2708" i="6"/>
  <c r="AE2707" i="6"/>
  <c r="AE2706" i="6"/>
  <c r="AE2705" i="6"/>
  <c r="AE2704" i="6"/>
  <c r="AE2703" i="6"/>
  <c r="AE2702" i="6"/>
  <c r="AE2701" i="6"/>
  <c r="AE2700" i="6"/>
  <c r="AE2699" i="6"/>
  <c r="AE2698" i="6"/>
  <c r="AE2697" i="6"/>
  <c r="AE2696" i="6"/>
  <c r="AE2695" i="6"/>
  <c r="AE2694" i="6"/>
  <c r="AE2693" i="6"/>
  <c r="AE2692" i="6"/>
  <c r="AE2691" i="6"/>
  <c r="AE2690" i="6"/>
  <c r="AE2689" i="6"/>
  <c r="AE2688" i="6"/>
  <c r="AE2687" i="6"/>
  <c r="AE2686" i="6"/>
  <c r="AE2685" i="6"/>
  <c r="AE2684" i="6"/>
  <c r="AE2683" i="6"/>
  <c r="AE2682" i="6"/>
  <c r="AE2681" i="6"/>
  <c r="AE2680" i="6"/>
  <c r="AE2679" i="6"/>
  <c r="AE2678" i="6"/>
  <c r="AE2677" i="6"/>
  <c r="AE2676" i="6"/>
  <c r="AE2675" i="6"/>
  <c r="AE2674" i="6"/>
  <c r="AE2673" i="6"/>
  <c r="AE2672" i="6"/>
  <c r="AE2671" i="6"/>
  <c r="AE2670" i="6"/>
  <c r="AE2669" i="6"/>
  <c r="AE2668" i="6"/>
  <c r="AE2667" i="6"/>
  <c r="AE2666" i="6"/>
  <c r="AE2665" i="6"/>
  <c r="AE2664" i="6"/>
  <c r="AE2663" i="6"/>
  <c r="AE2662" i="6"/>
  <c r="AE2661" i="6"/>
  <c r="AE2660" i="6"/>
  <c r="AE2659" i="6"/>
  <c r="AE2658" i="6"/>
  <c r="AE2657" i="6"/>
  <c r="AE2656" i="6"/>
  <c r="AE2655" i="6"/>
  <c r="AE2654" i="6"/>
  <c r="AE2653" i="6"/>
  <c r="AE2652" i="6"/>
  <c r="AE2651" i="6"/>
  <c r="AE2650" i="6"/>
  <c r="AE2649" i="6"/>
  <c r="AE2648" i="6"/>
  <c r="AE2647" i="6"/>
  <c r="AE2646" i="6"/>
  <c r="AE2645" i="6"/>
  <c r="AE2644" i="6"/>
  <c r="AE2643" i="6"/>
  <c r="AE2642" i="6"/>
  <c r="AE2641" i="6"/>
  <c r="AE2640" i="6"/>
  <c r="AE2639" i="6"/>
  <c r="AE2638" i="6"/>
  <c r="AE2637" i="6"/>
  <c r="AE2636" i="6"/>
  <c r="AE2635" i="6"/>
  <c r="AE2634" i="6"/>
  <c r="AE2633" i="6"/>
  <c r="AE2632" i="6"/>
  <c r="AE2631" i="6"/>
  <c r="AE2630" i="6"/>
  <c r="AE2629" i="6"/>
  <c r="AE2628" i="6"/>
  <c r="AE2627" i="6"/>
  <c r="AE2626" i="6"/>
  <c r="AE2625" i="6"/>
  <c r="AE2624" i="6"/>
  <c r="AE2623" i="6"/>
  <c r="AE2622" i="6"/>
  <c r="AE2621" i="6"/>
  <c r="AE2620" i="6"/>
  <c r="AE2619" i="6"/>
  <c r="AE2618" i="6"/>
  <c r="AE2617" i="6"/>
  <c r="AE2616" i="6"/>
  <c r="AE2615" i="6"/>
  <c r="AE2614" i="6"/>
  <c r="AE2613" i="6"/>
  <c r="AE2612" i="6"/>
  <c r="AE2611" i="6"/>
  <c r="AE2610" i="6"/>
  <c r="AE2609" i="6"/>
  <c r="AE2608" i="6"/>
  <c r="AE2607" i="6"/>
  <c r="AE2606" i="6"/>
  <c r="AE2605" i="6"/>
  <c r="AE2604" i="6"/>
  <c r="AE2603" i="6"/>
  <c r="AE2602" i="6"/>
  <c r="AE2601" i="6"/>
  <c r="AE2600" i="6"/>
  <c r="AE2599" i="6"/>
  <c r="AE2598" i="6"/>
  <c r="AE2597" i="6"/>
  <c r="AE2596" i="6"/>
  <c r="AE2595" i="6"/>
  <c r="AE2594" i="6"/>
  <c r="AE2593" i="6"/>
  <c r="AE2592" i="6"/>
  <c r="AE2591" i="6"/>
  <c r="AE2590" i="6"/>
  <c r="AE2589" i="6"/>
  <c r="AE2588" i="6"/>
  <c r="AE2587" i="6"/>
  <c r="AE2586" i="6"/>
  <c r="AE2585" i="6"/>
  <c r="AE2584" i="6"/>
  <c r="AE2583" i="6"/>
  <c r="AE2582" i="6"/>
  <c r="AE2581" i="6"/>
  <c r="AE2580" i="6"/>
  <c r="AE2579" i="6"/>
  <c r="AE2578" i="6"/>
  <c r="AE2577" i="6"/>
  <c r="AE2576" i="6"/>
  <c r="AE2575" i="6"/>
  <c r="AE2574" i="6"/>
  <c r="AE2573" i="6"/>
  <c r="AE2572" i="6"/>
  <c r="AE2571" i="6"/>
  <c r="AE2570" i="6"/>
  <c r="AE2569" i="6"/>
  <c r="AE2568" i="6"/>
  <c r="AE2567" i="6"/>
  <c r="AE2566" i="6"/>
  <c r="AE2565" i="6"/>
  <c r="AE2564" i="6"/>
  <c r="AE2563" i="6"/>
  <c r="AE2562" i="6"/>
  <c r="AE2561" i="6"/>
  <c r="AE2560" i="6"/>
  <c r="AE2559" i="6"/>
  <c r="AE2558" i="6"/>
  <c r="AE2557" i="6"/>
  <c r="AE2556" i="6"/>
  <c r="AE2555" i="6"/>
  <c r="AE2554" i="6"/>
  <c r="AE2553" i="6"/>
  <c r="AE2552" i="6"/>
  <c r="AE2551" i="6"/>
  <c r="AE2550" i="6"/>
  <c r="AE2549" i="6"/>
  <c r="AE2548" i="6"/>
  <c r="AE2547" i="6"/>
  <c r="AE2546" i="6"/>
  <c r="AE2545" i="6"/>
  <c r="AE2544" i="6"/>
  <c r="AE2543" i="6"/>
  <c r="AE2542" i="6"/>
  <c r="AE2541" i="6"/>
  <c r="AE2540" i="6"/>
  <c r="AE2539" i="6"/>
  <c r="AE2538" i="6"/>
  <c r="AE2537" i="6"/>
  <c r="AE2536" i="6"/>
  <c r="AE2535" i="6"/>
  <c r="AE2534" i="6"/>
  <c r="AE2533" i="6"/>
  <c r="AE2532" i="6"/>
  <c r="AE2531" i="6"/>
  <c r="AE2530" i="6"/>
  <c r="AE2529" i="6"/>
  <c r="AE2528" i="6"/>
  <c r="AE2527" i="6"/>
  <c r="AE2526" i="6"/>
  <c r="AE2525" i="6"/>
  <c r="AE2524" i="6"/>
  <c r="AE2523" i="6"/>
  <c r="AE2522" i="6"/>
  <c r="AE2521" i="6"/>
  <c r="AE2520" i="6"/>
  <c r="AE2519" i="6"/>
  <c r="AE2518" i="6"/>
  <c r="AE2517" i="6"/>
  <c r="AE2516" i="6"/>
  <c r="AE2515" i="6"/>
  <c r="AE2514" i="6"/>
  <c r="AE2513" i="6"/>
  <c r="AE2512" i="6"/>
  <c r="AE2511" i="6"/>
  <c r="AE2510" i="6"/>
  <c r="AE2509" i="6"/>
  <c r="AE2508" i="6"/>
  <c r="AE2507" i="6"/>
  <c r="AE2506" i="6"/>
  <c r="AE2505" i="6"/>
  <c r="AE2504" i="6"/>
  <c r="AE2503" i="6"/>
  <c r="AE2502" i="6"/>
  <c r="AE2501" i="6"/>
  <c r="AE2500" i="6"/>
  <c r="AE2499" i="6"/>
  <c r="AE2498" i="6"/>
  <c r="AE2497" i="6"/>
  <c r="AE2496" i="6"/>
  <c r="AE2495" i="6"/>
  <c r="AE2494" i="6"/>
  <c r="AE2493" i="6"/>
  <c r="AE2492" i="6"/>
  <c r="AE2491" i="6"/>
  <c r="AE2490" i="6"/>
  <c r="AE2489" i="6"/>
  <c r="AE2488" i="6"/>
  <c r="AE2487" i="6"/>
  <c r="AE2486" i="6"/>
  <c r="AE2485" i="6"/>
  <c r="AE2484" i="6"/>
  <c r="AE2483" i="6"/>
  <c r="AE2482" i="6"/>
  <c r="AE2481" i="6"/>
  <c r="AE2480" i="6"/>
  <c r="AE2479" i="6"/>
  <c r="AE2478" i="6"/>
  <c r="AE2477" i="6"/>
  <c r="AE2476" i="6"/>
  <c r="AE2475" i="6"/>
  <c r="AE2474" i="6"/>
  <c r="AE2473" i="6"/>
  <c r="AE2472" i="6"/>
  <c r="AE2471" i="6"/>
  <c r="AE2470" i="6"/>
  <c r="AE2469" i="6"/>
  <c r="AE2468" i="6"/>
  <c r="AE2467" i="6"/>
  <c r="AE2466" i="6"/>
  <c r="AE2465" i="6"/>
  <c r="AE2464" i="6"/>
  <c r="AE2463" i="6"/>
  <c r="AE2462" i="6"/>
  <c r="AE2461" i="6"/>
  <c r="AE2460" i="6"/>
  <c r="AE2459" i="6"/>
  <c r="AE2458" i="6"/>
  <c r="AE2457" i="6"/>
  <c r="AE2456" i="6"/>
  <c r="AE2455" i="6"/>
  <c r="AE2454" i="6"/>
  <c r="AE2453" i="6"/>
  <c r="AE2452" i="6"/>
  <c r="AE2451" i="6"/>
  <c r="AE2450" i="6"/>
  <c r="AE2449" i="6"/>
  <c r="AE2448" i="6"/>
  <c r="AE2447" i="6"/>
  <c r="AE2446" i="6"/>
  <c r="AE2445" i="6"/>
  <c r="AE2444" i="6"/>
  <c r="AE2443" i="6"/>
  <c r="AE2442" i="6"/>
  <c r="AE2441" i="6"/>
  <c r="AE2440" i="6"/>
  <c r="AE2439" i="6"/>
  <c r="AE2438" i="6"/>
  <c r="AE2437" i="6"/>
  <c r="AE2436" i="6"/>
  <c r="AE2435" i="6"/>
  <c r="AE2434" i="6"/>
  <c r="AE2433" i="6"/>
  <c r="AE2432" i="6"/>
  <c r="AE2431" i="6"/>
  <c r="AE2430" i="6"/>
  <c r="AE2429" i="6"/>
  <c r="AE2428" i="6"/>
  <c r="AE2427" i="6"/>
  <c r="AE2426" i="6"/>
  <c r="AE2425" i="6"/>
  <c r="AE2424" i="6"/>
  <c r="AE2423" i="6"/>
  <c r="AE2422" i="6"/>
  <c r="AE2421" i="6"/>
  <c r="AE2420" i="6"/>
  <c r="AE2419" i="6"/>
  <c r="AE2418" i="6"/>
  <c r="AE2417" i="6"/>
  <c r="AE2416" i="6"/>
  <c r="AE2415" i="6"/>
  <c r="AE2414" i="6"/>
  <c r="AE2413" i="6"/>
  <c r="AE2412" i="6"/>
  <c r="AE2411" i="6"/>
  <c r="AE2410" i="6"/>
  <c r="AE2409" i="6"/>
  <c r="AE2408" i="6"/>
  <c r="AE2407" i="6"/>
  <c r="AE2406" i="6"/>
  <c r="AE2405" i="6"/>
  <c r="AE2404" i="6"/>
  <c r="AE2403" i="6"/>
  <c r="AE2402" i="6"/>
  <c r="AE2401" i="6"/>
  <c r="AE2400" i="6"/>
  <c r="AE2399" i="6"/>
  <c r="AE2398" i="6"/>
  <c r="AE2397" i="6"/>
  <c r="AE2396" i="6"/>
  <c r="AE2395" i="6"/>
  <c r="AE2394" i="6"/>
  <c r="AE2393" i="6"/>
  <c r="AE2392" i="6"/>
  <c r="AE2391" i="6"/>
  <c r="AE2390" i="6"/>
  <c r="AE2389" i="6"/>
  <c r="AE2388" i="6"/>
  <c r="AE2387" i="6"/>
  <c r="AE2386" i="6"/>
  <c r="AE2385" i="6"/>
  <c r="AE2384" i="6"/>
  <c r="AE2383" i="6"/>
  <c r="AE2382" i="6"/>
  <c r="AE2381" i="6"/>
  <c r="AE2380" i="6"/>
  <c r="AE2379" i="6"/>
  <c r="AE2378" i="6"/>
  <c r="AE2377" i="6"/>
  <c r="AE2376" i="6"/>
  <c r="AE2375" i="6"/>
  <c r="AE2374" i="6"/>
  <c r="AE2373" i="6"/>
  <c r="AE2372" i="6"/>
  <c r="AE2371" i="6"/>
  <c r="AE2370" i="6"/>
  <c r="AE2369" i="6"/>
  <c r="AE2368" i="6"/>
  <c r="AE2367" i="6"/>
  <c r="AE2366" i="6"/>
  <c r="AE2365" i="6"/>
  <c r="AE2364" i="6"/>
  <c r="AE2363" i="6"/>
  <c r="AE2362" i="6"/>
  <c r="AE2361" i="6"/>
  <c r="AE2360" i="6"/>
  <c r="AE2359" i="6"/>
  <c r="AE2358" i="6"/>
  <c r="AE2357" i="6"/>
  <c r="AE2356" i="6"/>
  <c r="AE2355" i="6"/>
  <c r="AE2354" i="6"/>
  <c r="AE2353" i="6"/>
  <c r="AE2352" i="6"/>
  <c r="AE2351" i="6"/>
  <c r="AE2350" i="6"/>
  <c r="AE2349" i="6"/>
  <c r="AE2348" i="6"/>
  <c r="AE2347" i="6"/>
  <c r="AE2346" i="6"/>
  <c r="AE2345" i="6"/>
  <c r="AE2344" i="6"/>
  <c r="AE2343" i="6"/>
  <c r="AE2342" i="6"/>
  <c r="AE2341" i="6"/>
  <c r="AE2340" i="6"/>
  <c r="AE2339" i="6"/>
  <c r="AE2338" i="6"/>
  <c r="AE2337" i="6"/>
  <c r="AE2336" i="6"/>
  <c r="AE2335" i="6"/>
  <c r="AE2334" i="6"/>
  <c r="AE2333" i="6"/>
  <c r="AE2332" i="6"/>
  <c r="AE2331" i="6"/>
  <c r="AE2330" i="6"/>
  <c r="AE2329" i="6"/>
  <c r="AE2328" i="6"/>
  <c r="AE2327" i="6"/>
  <c r="AE2326" i="6"/>
  <c r="AE2325" i="6"/>
  <c r="AE2324" i="6"/>
  <c r="AE2323" i="6"/>
  <c r="AE2322" i="6"/>
  <c r="AE2321" i="6"/>
  <c r="AE2320" i="6"/>
  <c r="AE2319" i="6"/>
  <c r="AE2318" i="6"/>
  <c r="AE2317" i="6"/>
  <c r="AE2316" i="6"/>
  <c r="AE2315" i="6"/>
  <c r="AE2314" i="6"/>
  <c r="AE2313" i="6"/>
  <c r="AE2312" i="6"/>
  <c r="AE2311" i="6"/>
  <c r="AE2310" i="6"/>
  <c r="AE2309" i="6"/>
  <c r="AE2308" i="6"/>
  <c r="AE2307" i="6"/>
  <c r="AE2306" i="6"/>
  <c r="AE2305" i="6"/>
  <c r="AE2304" i="6"/>
  <c r="AE2303" i="6"/>
  <c r="AE2302" i="6"/>
  <c r="AE2301" i="6"/>
  <c r="AE2300" i="6"/>
  <c r="AE2299" i="6"/>
  <c r="AE2298" i="6"/>
  <c r="AE2297" i="6"/>
  <c r="AE2296" i="6"/>
  <c r="AE2295" i="6"/>
  <c r="AE2294" i="6"/>
  <c r="AE2293" i="6"/>
  <c r="AE2292" i="6"/>
  <c r="AE2291" i="6"/>
  <c r="AE2290" i="6"/>
  <c r="AE2289" i="6"/>
  <c r="AE2288" i="6"/>
  <c r="AE2287" i="6"/>
  <c r="AE2286" i="6"/>
  <c r="AE2285" i="6"/>
  <c r="AE2284" i="6"/>
  <c r="AE2283" i="6"/>
  <c r="AE2282" i="6"/>
  <c r="AE2281" i="6"/>
  <c r="AE2280" i="6"/>
  <c r="AE2279" i="6"/>
  <c r="AE2278" i="6"/>
  <c r="AE2277" i="6"/>
  <c r="AE2276" i="6"/>
  <c r="AE2275" i="6"/>
  <c r="AE2274" i="6"/>
  <c r="AE2273" i="6"/>
  <c r="AE2272" i="6"/>
  <c r="AE2271" i="6"/>
  <c r="AE2270" i="6"/>
  <c r="AE2269" i="6"/>
  <c r="AE2268" i="6"/>
  <c r="AE2267" i="6"/>
  <c r="AE2266" i="6"/>
  <c r="AE2265" i="6"/>
  <c r="AE2264" i="6"/>
  <c r="AE2263" i="6"/>
  <c r="AE2262" i="6"/>
  <c r="AE2261" i="6"/>
  <c r="AE2260" i="6"/>
  <c r="AE2259" i="6"/>
  <c r="AE2258" i="6"/>
  <c r="AE2257" i="6"/>
  <c r="AE2256" i="6"/>
  <c r="AE2255" i="6"/>
  <c r="AE2254" i="6"/>
  <c r="AE2253" i="6"/>
  <c r="AE2252" i="6"/>
  <c r="AE2251" i="6"/>
  <c r="AE2250" i="6"/>
  <c r="AE2249" i="6"/>
  <c r="AE2248" i="6"/>
  <c r="AE2247" i="6"/>
  <c r="AE2246" i="6"/>
  <c r="AE2245" i="6"/>
  <c r="AE2244" i="6"/>
  <c r="AE2243" i="6"/>
  <c r="AE2242" i="6"/>
  <c r="AE2241" i="6"/>
  <c r="AE2240" i="6"/>
  <c r="AE2239" i="6"/>
  <c r="AE2238" i="6"/>
  <c r="AE2237" i="6"/>
  <c r="AE2236" i="6"/>
  <c r="AE2235" i="6"/>
  <c r="AE2234" i="6"/>
  <c r="AE2233" i="6"/>
  <c r="AE2232" i="6"/>
  <c r="AE2231" i="6"/>
  <c r="AE2230" i="6"/>
  <c r="AE2229" i="6"/>
  <c r="AE2228" i="6"/>
  <c r="AE2227" i="6"/>
  <c r="AE2226" i="6"/>
  <c r="AE2225" i="6"/>
  <c r="AE2224" i="6"/>
  <c r="AE2223" i="6"/>
  <c r="AE2222" i="6"/>
  <c r="AE2221" i="6"/>
  <c r="AE2220" i="6"/>
  <c r="AE2219" i="6"/>
  <c r="AE2218" i="6"/>
  <c r="AE2217" i="6"/>
  <c r="AE2216" i="6"/>
  <c r="AE2215" i="6"/>
  <c r="AE2214" i="6"/>
  <c r="AE2213" i="6"/>
  <c r="AE2212" i="6"/>
  <c r="AE2211" i="6"/>
  <c r="AE2210" i="6"/>
  <c r="AE2209" i="6"/>
  <c r="AE2208" i="6"/>
  <c r="AE2207" i="6"/>
  <c r="AE2206" i="6"/>
  <c r="AE2205" i="6"/>
  <c r="AE2204" i="6"/>
  <c r="AE2203" i="6"/>
  <c r="AE2202" i="6"/>
  <c r="AE2201" i="6"/>
  <c r="AE2200" i="6"/>
  <c r="AE2199" i="6"/>
  <c r="AE2198" i="6"/>
  <c r="AE2197" i="6"/>
  <c r="AE2196" i="6"/>
  <c r="AE2195" i="6"/>
  <c r="AE2194" i="6"/>
  <c r="AE2193" i="6"/>
  <c r="AE2192" i="6"/>
  <c r="AE2191" i="6"/>
  <c r="AE2190" i="6"/>
  <c r="AE2189" i="6"/>
  <c r="AE2188" i="6"/>
  <c r="AE2187" i="6"/>
  <c r="AE2186" i="6"/>
  <c r="AE2185" i="6"/>
  <c r="AE2184" i="6"/>
  <c r="AE2183" i="6"/>
  <c r="AE2182" i="6"/>
  <c r="AE2181" i="6"/>
  <c r="AE2180" i="6"/>
  <c r="AE2179" i="6"/>
  <c r="AE2178" i="6"/>
  <c r="AE2177" i="6"/>
  <c r="AE2176" i="6"/>
  <c r="AE2175" i="6"/>
  <c r="AE2174" i="6"/>
  <c r="AE2173" i="6"/>
  <c r="AE2172" i="6"/>
  <c r="AE2171" i="6"/>
  <c r="AE2170" i="6"/>
  <c r="AE2169" i="6"/>
  <c r="AE2168" i="6"/>
  <c r="AE2167" i="6"/>
  <c r="AE2166" i="6"/>
  <c r="AE2165" i="6"/>
  <c r="AE2164" i="6"/>
  <c r="AE2163" i="6"/>
  <c r="AE2162" i="6"/>
  <c r="AE2161" i="6"/>
  <c r="AE2160" i="6"/>
  <c r="AE2159" i="6"/>
  <c r="AE2158" i="6"/>
  <c r="AE2157" i="6"/>
  <c r="AE2156" i="6"/>
  <c r="AE2155" i="6"/>
  <c r="AE2154" i="6"/>
  <c r="AE2153" i="6"/>
  <c r="AE2152" i="6"/>
  <c r="AE2151" i="6"/>
  <c r="AE2150" i="6"/>
  <c r="AE2149" i="6"/>
  <c r="AE2148" i="6"/>
  <c r="AE2147" i="6"/>
  <c r="AE2146" i="6"/>
  <c r="AE2145" i="6"/>
  <c r="AE2144" i="6"/>
  <c r="AE2143" i="6"/>
  <c r="AE2142" i="6"/>
  <c r="AE2141" i="6"/>
  <c r="AE2140" i="6"/>
  <c r="AE2139" i="6"/>
  <c r="AE2138" i="6"/>
  <c r="AE2137" i="6"/>
  <c r="AE2136" i="6"/>
  <c r="AE2135" i="6"/>
  <c r="AE2134" i="6"/>
  <c r="AE2133" i="6"/>
  <c r="AE2132" i="6"/>
  <c r="AE2131" i="6"/>
  <c r="AE2130" i="6"/>
  <c r="AE2129" i="6"/>
  <c r="AE2128" i="6"/>
  <c r="AE2127" i="6"/>
  <c r="AE2126" i="6"/>
  <c r="AE2125" i="6"/>
  <c r="AE2124" i="6"/>
  <c r="AE2123" i="6"/>
  <c r="AE2122" i="6"/>
  <c r="AE2121" i="6"/>
  <c r="AE2120" i="6"/>
  <c r="AE2119" i="6"/>
  <c r="AE2118" i="6"/>
  <c r="AE2117" i="6"/>
  <c r="AE2116" i="6"/>
  <c r="AE2115" i="6"/>
  <c r="AE2114" i="6"/>
  <c r="AE2113" i="6"/>
  <c r="AE2112" i="6"/>
  <c r="AE2111" i="6"/>
  <c r="AE2110" i="6"/>
  <c r="AE2109" i="6"/>
  <c r="AE2108" i="6"/>
  <c r="AE2107" i="6"/>
  <c r="AE2106" i="6"/>
  <c r="AE2105" i="6"/>
  <c r="AE2104" i="6"/>
  <c r="AE2103" i="6"/>
  <c r="AE2102" i="6"/>
  <c r="AE2101" i="6"/>
  <c r="AE2100" i="6"/>
  <c r="AE2099" i="6"/>
  <c r="AE2098" i="6"/>
  <c r="AE2097" i="6"/>
  <c r="AE2096" i="6"/>
  <c r="AE2095" i="6"/>
  <c r="AE2094" i="6"/>
  <c r="AE2093" i="6"/>
  <c r="AE2092" i="6"/>
  <c r="AE2091" i="6"/>
  <c r="AE2090" i="6"/>
  <c r="AE2089" i="6"/>
  <c r="AE2088" i="6"/>
  <c r="AE2087" i="6"/>
  <c r="AE2086" i="6"/>
  <c r="AE2085" i="6"/>
  <c r="AE2084" i="6"/>
  <c r="AE2083" i="6"/>
  <c r="AE2082" i="6"/>
  <c r="AE2081" i="6"/>
  <c r="AE2080" i="6"/>
  <c r="AE2079" i="6"/>
  <c r="AE2078" i="6"/>
  <c r="AE2077" i="6"/>
  <c r="AE2076" i="6"/>
  <c r="AE2075" i="6"/>
  <c r="AE2074" i="6"/>
  <c r="AE2073" i="6"/>
  <c r="AE2072" i="6"/>
  <c r="AE2071" i="6"/>
  <c r="AE2070" i="6"/>
  <c r="AE2069" i="6"/>
  <c r="AE2068" i="6"/>
  <c r="AE2067" i="6"/>
  <c r="AE2066" i="6"/>
  <c r="AE2065" i="6"/>
  <c r="AE2064" i="6"/>
  <c r="AE2063" i="6"/>
  <c r="AE2062" i="6"/>
  <c r="AE2061" i="6"/>
  <c r="AE2060" i="6"/>
  <c r="AE2059" i="6"/>
  <c r="AE2058" i="6"/>
  <c r="AE2057" i="6"/>
  <c r="AE2056" i="6"/>
  <c r="AE2055" i="6"/>
  <c r="AE2054" i="6"/>
  <c r="AE2053" i="6"/>
  <c r="AE2052" i="6"/>
  <c r="AE2051" i="6"/>
  <c r="AE2050" i="6"/>
  <c r="AE2049" i="6"/>
  <c r="AE2048" i="6"/>
  <c r="AE2047" i="6"/>
  <c r="AE2046" i="6"/>
  <c r="AE2045" i="6"/>
  <c r="AE2044" i="6"/>
  <c r="AE2043" i="6"/>
  <c r="AE2042" i="6"/>
  <c r="AE2041" i="6"/>
  <c r="AE2040" i="6"/>
  <c r="AE2039" i="6"/>
  <c r="AE2038" i="6"/>
  <c r="AE2037" i="6"/>
  <c r="AE2036" i="6"/>
  <c r="AE2035" i="6"/>
  <c r="AE2034" i="6"/>
  <c r="AE2033" i="6"/>
  <c r="AE2032" i="6"/>
  <c r="AE2031" i="6"/>
  <c r="AE2030" i="6"/>
  <c r="AE2029" i="6"/>
  <c r="AE2028" i="6"/>
  <c r="AE2027" i="6"/>
  <c r="AE2026" i="6"/>
  <c r="AE2025" i="6"/>
  <c r="AE2024" i="6"/>
  <c r="AE2023" i="6"/>
  <c r="AE2022" i="6"/>
  <c r="AE2021" i="6"/>
  <c r="AE2020" i="6"/>
  <c r="AE2019" i="6"/>
  <c r="AE2018" i="6"/>
  <c r="AE2017" i="6"/>
  <c r="AE2016" i="6"/>
  <c r="AE2015" i="6"/>
  <c r="AE2014" i="6"/>
  <c r="AE2013" i="6"/>
  <c r="AE2012" i="6"/>
  <c r="AE2011" i="6"/>
  <c r="AE2010" i="6"/>
  <c r="AE2009" i="6"/>
  <c r="AE2008" i="6"/>
  <c r="AE2007" i="6"/>
  <c r="AE2006" i="6"/>
  <c r="AE2005" i="6"/>
  <c r="AE2004" i="6"/>
  <c r="AE2003" i="6"/>
  <c r="AE2002" i="6"/>
  <c r="AE2001" i="6"/>
  <c r="AE2000" i="6"/>
  <c r="AE1999" i="6"/>
  <c r="AE1998" i="6"/>
  <c r="AE1997" i="6"/>
  <c r="AE1996" i="6"/>
  <c r="AE1995" i="6"/>
  <c r="AE1994" i="6"/>
  <c r="AE1993" i="6"/>
  <c r="AE1992" i="6"/>
  <c r="AE1991" i="6"/>
  <c r="AE1990" i="6"/>
  <c r="AE1989" i="6"/>
  <c r="AE1988" i="6"/>
  <c r="AE1987" i="6"/>
  <c r="AE1986" i="6"/>
  <c r="AE1985" i="6"/>
  <c r="AE1984" i="6"/>
  <c r="AE1983" i="6"/>
  <c r="AE1982" i="6"/>
  <c r="AE1981" i="6"/>
  <c r="AE1980" i="6"/>
  <c r="AE1979" i="6"/>
  <c r="AE1978" i="6"/>
  <c r="AE1977" i="6"/>
  <c r="AE1976" i="6"/>
  <c r="AE1975" i="6"/>
  <c r="AE1974" i="6"/>
  <c r="AE1973" i="6"/>
  <c r="AE1972" i="6"/>
  <c r="AE1971" i="6"/>
  <c r="AE1970" i="6"/>
  <c r="AE1969" i="6"/>
  <c r="AE1968" i="6"/>
  <c r="AE1967" i="6"/>
  <c r="AE1966" i="6"/>
  <c r="AE1965" i="6"/>
  <c r="AE1964" i="6"/>
  <c r="AE1963" i="6"/>
  <c r="AE1962" i="6"/>
  <c r="AE1961" i="6"/>
  <c r="AE1960" i="6"/>
  <c r="AE1959" i="6"/>
  <c r="AE1958" i="6"/>
  <c r="AE1957" i="6"/>
  <c r="AE1956" i="6"/>
  <c r="AE1955" i="6"/>
  <c r="AE1954" i="6"/>
  <c r="AE1953" i="6"/>
  <c r="AE1952" i="6"/>
  <c r="AE1951" i="6"/>
  <c r="AE1950" i="6"/>
  <c r="AE1949" i="6"/>
  <c r="AE1948" i="6"/>
  <c r="AE1947" i="6"/>
  <c r="AE1946" i="6"/>
  <c r="AE1945" i="6"/>
  <c r="AE1944" i="6"/>
  <c r="AE1943" i="6"/>
  <c r="AE1942" i="6"/>
  <c r="AE1941" i="6"/>
  <c r="AE1940" i="6"/>
  <c r="AE1939" i="6"/>
  <c r="AE1938" i="6"/>
  <c r="AE1937" i="6"/>
  <c r="AE1936" i="6"/>
  <c r="AE1935" i="6"/>
  <c r="AE1934" i="6"/>
  <c r="AE1933" i="6"/>
  <c r="AE1932" i="6"/>
  <c r="AE1931" i="6"/>
  <c r="AE1930" i="6"/>
  <c r="AE1929" i="6"/>
  <c r="AE1928" i="6"/>
  <c r="AE1927" i="6"/>
  <c r="AE1926" i="6"/>
  <c r="AE1925" i="6"/>
  <c r="AE1924" i="6"/>
  <c r="AE1923" i="6"/>
  <c r="AE1922" i="6"/>
  <c r="AE1921" i="6"/>
  <c r="AE1920" i="6"/>
  <c r="AE1919" i="6"/>
  <c r="AE1918" i="6"/>
  <c r="AE1917" i="6"/>
  <c r="AE1916" i="6"/>
  <c r="AE1915" i="6"/>
  <c r="AE1914" i="6"/>
  <c r="AE1913" i="6"/>
  <c r="AE1912" i="6"/>
  <c r="AE1911" i="6"/>
  <c r="AE1910" i="6"/>
  <c r="AE1909" i="6"/>
  <c r="AE1908" i="6"/>
  <c r="AE1907" i="6"/>
  <c r="AE1906" i="6"/>
  <c r="AE1905" i="6"/>
  <c r="AE1904" i="6"/>
  <c r="AE1903" i="6"/>
  <c r="AE1902" i="6"/>
  <c r="AE1901" i="6"/>
  <c r="AE1900" i="6"/>
  <c r="AE1899" i="6"/>
  <c r="AE1898" i="6"/>
  <c r="AE1897" i="6"/>
  <c r="AE1896" i="6"/>
  <c r="AE1895" i="6"/>
  <c r="AE1894" i="6"/>
  <c r="AE1893" i="6"/>
  <c r="AE1892" i="6"/>
  <c r="AE1891" i="6"/>
  <c r="AE1890" i="6"/>
  <c r="AE1889" i="6"/>
  <c r="AE1888" i="6"/>
  <c r="AE1887" i="6"/>
  <c r="AE1886" i="6"/>
  <c r="AE1885" i="6"/>
  <c r="AE1884" i="6"/>
  <c r="AE1883" i="6"/>
  <c r="AE1882" i="6"/>
  <c r="AE1881" i="6"/>
  <c r="AE1880" i="6"/>
  <c r="AE1879" i="6"/>
  <c r="AE1878" i="6"/>
  <c r="AE1877" i="6"/>
  <c r="AE1876" i="6"/>
  <c r="AE1875" i="6"/>
  <c r="AE1874" i="6"/>
  <c r="AE1873" i="6"/>
  <c r="AE1872" i="6"/>
  <c r="AE1871" i="6"/>
  <c r="AE1870" i="6"/>
  <c r="AE1869" i="6"/>
  <c r="AE1868" i="6"/>
  <c r="AE1867" i="6"/>
  <c r="AE1866" i="6"/>
  <c r="AE1865" i="6"/>
  <c r="AE1864" i="6"/>
  <c r="AE1863" i="6"/>
  <c r="AE1862" i="6"/>
  <c r="AE1861" i="6"/>
  <c r="AE1860" i="6"/>
  <c r="AE1859" i="6"/>
  <c r="AE1858" i="6"/>
  <c r="AE1857" i="6"/>
  <c r="AE1856" i="6"/>
  <c r="AE1855" i="6"/>
  <c r="AE1854" i="6"/>
  <c r="AE1853" i="6"/>
  <c r="AE1852" i="6"/>
  <c r="AE1851" i="6"/>
  <c r="AE1850" i="6"/>
  <c r="AE1849" i="6"/>
  <c r="AE1848" i="6"/>
  <c r="AE1847" i="6"/>
  <c r="AE1846" i="6"/>
  <c r="AE1845" i="6"/>
  <c r="AE1844" i="6"/>
  <c r="AE1843" i="6"/>
  <c r="AE1842" i="6"/>
  <c r="AE1841" i="6"/>
  <c r="AE1840" i="6"/>
  <c r="AE1839" i="6"/>
  <c r="AE1838" i="6"/>
  <c r="AE1837" i="6"/>
  <c r="AE1836" i="6"/>
  <c r="AE1835" i="6"/>
  <c r="AE1834" i="6"/>
  <c r="AE1833" i="6"/>
  <c r="AE1832" i="6"/>
  <c r="AE1831" i="6"/>
  <c r="AE1830" i="6"/>
  <c r="AE1829" i="6"/>
  <c r="AE1828" i="6"/>
  <c r="AE1827" i="6"/>
  <c r="AE1826" i="6"/>
  <c r="AE1825" i="6"/>
  <c r="AE1824" i="6"/>
  <c r="AE1823" i="6"/>
  <c r="AE1822" i="6"/>
  <c r="AE1821" i="6"/>
  <c r="AE1820" i="6"/>
  <c r="AE1819" i="6"/>
  <c r="AE1818" i="6"/>
  <c r="AE1817" i="6"/>
  <c r="AE1816" i="6"/>
  <c r="AE1815" i="6"/>
  <c r="AE1814" i="6"/>
  <c r="AE1813" i="6"/>
  <c r="AE1812" i="6"/>
  <c r="AE1811" i="6"/>
  <c r="AE1810" i="6"/>
  <c r="AE1809" i="6"/>
  <c r="AE1808" i="6"/>
  <c r="AE1807" i="6"/>
  <c r="AE1806" i="6"/>
  <c r="AE1805" i="6"/>
  <c r="AE1804" i="6"/>
  <c r="AE1803" i="6"/>
  <c r="AE1802" i="6"/>
  <c r="AE1801" i="6"/>
  <c r="AE1800" i="6"/>
  <c r="AE1799" i="6"/>
  <c r="AE1798" i="6"/>
  <c r="AE1797" i="6"/>
  <c r="AE1796" i="6"/>
  <c r="AE1795" i="6"/>
  <c r="AE1794" i="6"/>
  <c r="AE1793" i="6"/>
  <c r="AE1792" i="6"/>
  <c r="AE1791" i="6"/>
  <c r="AE1790" i="6"/>
  <c r="AE1789" i="6"/>
  <c r="AE1788" i="6"/>
  <c r="AE1787" i="6"/>
  <c r="AE1786" i="6"/>
  <c r="AE1785" i="6"/>
  <c r="AE1784" i="6"/>
  <c r="AE1783" i="6"/>
  <c r="AE1782" i="6"/>
  <c r="AE1781" i="6"/>
  <c r="AE1780" i="6"/>
  <c r="AE1779" i="6"/>
  <c r="AE1778" i="6"/>
  <c r="AE1777" i="6"/>
  <c r="AE1776" i="6"/>
  <c r="AE1775" i="6"/>
  <c r="AE1774" i="6"/>
  <c r="AE1773" i="6"/>
  <c r="AE1772" i="6"/>
  <c r="AE1771" i="6"/>
  <c r="AE1770" i="6"/>
  <c r="AE1769" i="6"/>
  <c r="AE1768" i="6"/>
  <c r="AE1767" i="6"/>
  <c r="AE1766" i="6"/>
  <c r="AE1765" i="6"/>
  <c r="AE1764" i="6"/>
  <c r="AE1763" i="6"/>
  <c r="AE1762" i="6"/>
  <c r="AE1761" i="6"/>
  <c r="AE1760" i="6"/>
  <c r="AE1759" i="6"/>
  <c r="AE1758" i="6"/>
  <c r="AE1757" i="6"/>
  <c r="AE1756" i="6"/>
  <c r="AE1755" i="6"/>
  <c r="AE1754" i="6"/>
  <c r="AE1753" i="6"/>
  <c r="AE1752" i="6"/>
  <c r="AE1751" i="6"/>
  <c r="AE1750" i="6"/>
  <c r="AE1749" i="6"/>
  <c r="AE1748" i="6"/>
  <c r="AE1747" i="6"/>
  <c r="AE1746" i="6"/>
  <c r="AE1745" i="6"/>
  <c r="AE1744" i="6"/>
  <c r="AE1743" i="6"/>
  <c r="AE1742" i="6"/>
  <c r="AE1741" i="6"/>
  <c r="AE1740" i="6"/>
  <c r="AE1739" i="6"/>
  <c r="AE1738" i="6"/>
  <c r="AE1737" i="6"/>
  <c r="AE1736" i="6"/>
  <c r="AE1735" i="6"/>
  <c r="AE1734" i="6"/>
  <c r="AE1733" i="6"/>
  <c r="AE1732" i="6"/>
  <c r="AE1731" i="6"/>
  <c r="AE1730" i="6"/>
  <c r="AE1729" i="6"/>
  <c r="AE1728" i="6"/>
  <c r="AE1727" i="6"/>
  <c r="AE1726" i="6"/>
  <c r="AE1725" i="6"/>
  <c r="AE1724" i="6"/>
  <c r="AE1723" i="6"/>
  <c r="AE1722" i="6"/>
  <c r="AE1721" i="6"/>
  <c r="AE1720" i="6"/>
  <c r="AE1719" i="6"/>
  <c r="AE1718" i="6"/>
  <c r="AE1717" i="6"/>
  <c r="AE1716" i="6"/>
  <c r="AE1715" i="6"/>
  <c r="AE1714" i="6"/>
  <c r="AE1713" i="6"/>
  <c r="AE1712" i="6"/>
  <c r="AE1711" i="6"/>
  <c r="AE1710" i="6"/>
  <c r="AE1709" i="6"/>
  <c r="AE1708" i="6"/>
  <c r="AE1707" i="6"/>
  <c r="AE1706" i="6"/>
  <c r="AE1705" i="6"/>
  <c r="AE1704" i="6"/>
  <c r="AE1703" i="6"/>
  <c r="AE1702" i="6"/>
  <c r="AE1701" i="6"/>
  <c r="AE1700" i="6"/>
  <c r="AE1699" i="6"/>
  <c r="AE1698" i="6"/>
  <c r="AE1697" i="6"/>
  <c r="AE1696" i="6"/>
  <c r="AE1695" i="6"/>
  <c r="AE1694" i="6"/>
  <c r="AE1693" i="6"/>
  <c r="AE1692" i="6"/>
  <c r="AE1691" i="6"/>
  <c r="AE1690" i="6"/>
  <c r="AE1689" i="6"/>
  <c r="AE1688" i="6"/>
  <c r="AE1687" i="6"/>
  <c r="AE1686" i="6"/>
  <c r="AE1685" i="6"/>
  <c r="AE1684" i="6"/>
  <c r="AE1683" i="6"/>
  <c r="AE1682" i="6"/>
  <c r="AE1681" i="6"/>
  <c r="AE1680" i="6"/>
  <c r="AE1679" i="6"/>
  <c r="AE1678" i="6"/>
  <c r="AE1677" i="6"/>
  <c r="AE1676" i="6"/>
  <c r="AE1675" i="6"/>
  <c r="AE1674" i="6"/>
  <c r="AE1673" i="6"/>
  <c r="AE1672" i="6"/>
  <c r="AE1671" i="6"/>
  <c r="AE1670" i="6"/>
  <c r="AE1669" i="6"/>
  <c r="AE1668" i="6"/>
  <c r="AE1667" i="6"/>
  <c r="AE1666" i="6"/>
  <c r="AE1665" i="6"/>
  <c r="AE1664" i="6"/>
  <c r="AE1663" i="6"/>
  <c r="AE1662" i="6"/>
  <c r="AE1661" i="6"/>
  <c r="AE1660" i="6"/>
  <c r="AE1659" i="6"/>
  <c r="AE1658" i="6"/>
  <c r="AE1657" i="6"/>
  <c r="AE1656" i="6"/>
  <c r="AE1655" i="6"/>
  <c r="AE1654" i="6"/>
  <c r="AE1653" i="6"/>
  <c r="AE1652" i="6"/>
  <c r="AE1651" i="6"/>
  <c r="AE1650" i="6"/>
  <c r="AE1649" i="6"/>
  <c r="AE1648" i="6"/>
  <c r="AE1647" i="6"/>
  <c r="AE1646" i="6"/>
  <c r="AE1645" i="6"/>
  <c r="AE1644" i="6"/>
  <c r="AE1643" i="6"/>
  <c r="AE1642" i="6"/>
  <c r="AE1641" i="6"/>
  <c r="AE1640" i="6"/>
  <c r="AE1639" i="6"/>
  <c r="AE1638" i="6"/>
  <c r="AE1637" i="6"/>
  <c r="AE1636" i="6"/>
  <c r="AE1635" i="6"/>
  <c r="AE1634" i="6"/>
  <c r="AE1633" i="6"/>
  <c r="AE1632" i="6"/>
  <c r="AE1631" i="6"/>
  <c r="AE1630" i="6"/>
  <c r="AE1629" i="6"/>
  <c r="AE1628" i="6"/>
  <c r="AE1627" i="6"/>
  <c r="AE1626" i="6"/>
  <c r="AE1625" i="6"/>
  <c r="AE1624" i="6"/>
  <c r="AE1623" i="6"/>
  <c r="AE1622" i="6"/>
  <c r="AE1621" i="6"/>
  <c r="AE1620" i="6"/>
  <c r="AE1619" i="6"/>
  <c r="AE1618" i="6"/>
  <c r="AE1617" i="6"/>
  <c r="AE1616" i="6"/>
  <c r="AE1615" i="6"/>
  <c r="AE1614" i="6"/>
  <c r="AE1613" i="6"/>
  <c r="AE1612" i="6"/>
  <c r="AE1611" i="6"/>
  <c r="AE1610" i="6"/>
  <c r="AE1609" i="6"/>
  <c r="AE1608" i="6"/>
  <c r="AE1607" i="6"/>
  <c r="AE1606" i="6"/>
  <c r="AE1605" i="6"/>
  <c r="AE1604" i="6"/>
  <c r="AE1603" i="6"/>
  <c r="AE1602" i="6"/>
  <c r="AE1601" i="6"/>
  <c r="AE1600" i="6"/>
  <c r="AE1599" i="6"/>
  <c r="AE1598" i="6"/>
  <c r="AE1597" i="6"/>
  <c r="AE1596" i="6"/>
  <c r="AE1595" i="6"/>
  <c r="AE1594" i="6"/>
  <c r="AE1593" i="6"/>
  <c r="AE1592" i="6"/>
  <c r="AE1591" i="6"/>
  <c r="AE1590" i="6"/>
  <c r="AE1589" i="6"/>
  <c r="AE1588" i="6"/>
  <c r="AE1587" i="6"/>
  <c r="AE1586" i="6"/>
  <c r="AE1585" i="6"/>
  <c r="AE1584" i="6"/>
  <c r="AE1583" i="6"/>
  <c r="AE1582" i="6"/>
  <c r="AE1581" i="6"/>
  <c r="AE1580" i="6"/>
  <c r="AE1579" i="6"/>
  <c r="AE1578" i="6"/>
  <c r="AE1577" i="6"/>
  <c r="AE1576" i="6"/>
  <c r="AE1575" i="6"/>
  <c r="AE1574" i="6"/>
  <c r="AE1573" i="6"/>
  <c r="AE1572" i="6"/>
  <c r="AE1571" i="6"/>
  <c r="AE1570" i="6"/>
  <c r="AE1569" i="6"/>
  <c r="AE1568" i="6"/>
  <c r="AE1567" i="6"/>
  <c r="AE1566" i="6"/>
  <c r="AE1565" i="6"/>
  <c r="AE1564" i="6"/>
  <c r="AE1563" i="6"/>
  <c r="AE1562" i="6"/>
  <c r="AE1561" i="6"/>
  <c r="AE1560" i="6"/>
  <c r="AE1559" i="6"/>
  <c r="AE1558" i="6"/>
  <c r="AE1557" i="6"/>
  <c r="AE1556" i="6"/>
  <c r="AE1555" i="6"/>
  <c r="AE1554" i="6"/>
  <c r="AE1553" i="6"/>
  <c r="AE1552" i="6"/>
  <c r="AE1551" i="6"/>
  <c r="AE1550" i="6"/>
  <c r="AE1549" i="6"/>
  <c r="AE1548" i="6"/>
  <c r="AE1547" i="6"/>
  <c r="AE1546" i="6"/>
  <c r="AE1545" i="6"/>
  <c r="AE1544" i="6"/>
  <c r="AE1543" i="6"/>
  <c r="AE1542" i="6"/>
  <c r="AE1541" i="6"/>
  <c r="AE1540" i="6"/>
  <c r="AE1539" i="6"/>
  <c r="AE1538" i="6"/>
  <c r="AE1537" i="6"/>
  <c r="AE1536" i="6"/>
  <c r="AE1535" i="6"/>
  <c r="AE1534" i="6"/>
  <c r="AE1533" i="6"/>
  <c r="AE1532" i="6"/>
  <c r="AE1531" i="6"/>
  <c r="AE1530" i="6"/>
  <c r="AE1529" i="6"/>
  <c r="AE1528" i="6"/>
  <c r="AE1527" i="6"/>
  <c r="AE1526" i="6"/>
  <c r="AE1525" i="6"/>
  <c r="AE1524" i="6"/>
  <c r="AE1523" i="6"/>
  <c r="AE1522" i="6"/>
  <c r="AE1521" i="6"/>
  <c r="AE1520" i="6"/>
  <c r="AE1519" i="6"/>
  <c r="AE1518" i="6"/>
  <c r="AE1517" i="6"/>
  <c r="AE1516" i="6"/>
  <c r="AE1515" i="6"/>
  <c r="AE1514" i="6"/>
  <c r="AE1513" i="6"/>
  <c r="AE1512" i="6"/>
  <c r="AE1511" i="6"/>
  <c r="AE1510" i="6"/>
  <c r="AE1509" i="6"/>
  <c r="AE1508" i="6"/>
  <c r="AE1507" i="6"/>
  <c r="AE1506" i="6"/>
  <c r="AE1505" i="6"/>
  <c r="AE1504" i="6"/>
  <c r="AE1503" i="6"/>
  <c r="AE1502" i="6"/>
  <c r="AE1501" i="6"/>
  <c r="AE1500" i="6"/>
  <c r="AE1499" i="6"/>
  <c r="AE1498" i="6"/>
  <c r="AE1497" i="6"/>
  <c r="AE1496" i="6"/>
  <c r="AE1495" i="6"/>
  <c r="AE1494" i="6"/>
  <c r="AE1493" i="6"/>
  <c r="AE1492" i="6"/>
  <c r="AE1491" i="6"/>
  <c r="AE1490" i="6"/>
  <c r="AE1489" i="6"/>
  <c r="AE1488" i="6"/>
  <c r="AE1487" i="6"/>
  <c r="AE1486" i="6"/>
  <c r="AE1485" i="6"/>
  <c r="AE1484" i="6"/>
  <c r="AE1483" i="6"/>
  <c r="AE1482" i="6"/>
  <c r="AE1481" i="6"/>
  <c r="AE1480" i="6"/>
  <c r="AE1479" i="6"/>
  <c r="AE1478" i="6"/>
  <c r="AE1477" i="6"/>
  <c r="AE1476" i="6"/>
  <c r="AE1475" i="6"/>
  <c r="AE1474" i="6"/>
  <c r="AE1473" i="6"/>
  <c r="AE1472" i="6"/>
  <c r="AE1471" i="6"/>
  <c r="AE1470" i="6"/>
  <c r="AE1469" i="6"/>
  <c r="AE1468" i="6"/>
  <c r="AE1467" i="6"/>
  <c r="AE1466" i="6"/>
  <c r="AE1465" i="6"/>
  <c r="AE1464" i="6"/>
  <c r="AE1463" i="6"/>
  <c r="AE1462" i="6"/>
  <c r="AE1461" i="6"/>
  <c r="AE1460" i="6"/>
  <c r="AE1459" i="6"/>
  <c r="AE1458" i="6"/>
  <c r="AE1457" i="6"/>
  <c r="AE1456" i="6"/>
  <c r="AE1455" i="6"/>
  <c r="AE1454" i="6"/>
  <c r="AE1453" i="6"/>
  <c r="AE1452" i="6"/>
  <c r="AE1451" i="6"/>
  <c r="AE1450" i="6"/>
  <c r="AE1449" i="6"/>
  <c r="AE1448" i="6"/>
  <c r="AE1447" i="6"/>
  <c r="AE1446" i="6"/>
  <c r="AE1445" i="6"/>
  <c r="AE1444" i="6"/>
  <c r="AE1443" i="6"/>
  <c r="AE1442" i="6"/>
  <c r="AE1441" i="6"/>
  <c r="AE1440" i="6"/>
  <c r="AE1439" i="6"/>
  <c r="AE1438" i="6"/>
  <c r="AE1437" i="6"/>
  <c r="AE1436" i="6"/>
  <c r="AE1435" i="6"/>
  <c r="AE1434" i="6"/>
  <c r="AE1433" i="6"/>
  <c r="AE1432" i="6"/>
  <c r="AE1431" i="6"/>
  <c r="AE1430" i="6"/>
  <c r="AE1429" i="6"/>
  <c r="AE1428" i="6"/>
  <c r="AE1427" i="6"/>
  <c r="AE1426" i="6"/>
  <c r="AE1425" i="6"/>
  <c r="AE1424" i="6"/>
  <c r="AE1423" i="6"/>
  <c r="AE1422" i="6"/>
  <c r="AE1421" i="6"/>
  <c r="AE1420" i="6"/>
  <c r="AE1419" i="6"/>
  <c r="AE1418" i="6"/>
  <c r="AE1417" i="6"/>
  <c r="AE1416" i="6"/>
  <c r="AE1415" i="6"/>
  <c r="AE1414" i="6"/>
  <c r="AE1413" i="6"/>
  <c r="AE1412" i="6"/>
  <c r="AE1411" i="6"/>
  <c r="AE1410" i="6"/>
  <c r="AE1409" i="6"/>
  <c r="AE1408" i="6"/>
  <c r="AE1407" i="6"/>
  <c r="AE1406" i="6"/>
  <c r="AE1405" i="6"/>
  <c r="AE1404" i="6"/>
  <c r="AE1403" i="6"/>
  <c r="AE1402" i="6"/>
  <c r="AE1401" i="6"/>
  <c r="AE1400" i="6"/>
  <c r="AE1399" i="6"/>
  <c r="AE1398" i="6"/>
  <c r="AE1397" i="6"/>
  <c r="AE1396" i="6"/>
  <c r="AE1395" i="6"/>
  <c r="AE1394" i="6"/>
  <c r="AE1393" i="6"/>
  <c r="AE1392" i="6"/>
  <c r="AE1391" i="6"/>
  <c r="AE1390" i="6"/>
  <c r="AE1389" i="6"/>
  <c r="AE1388" i="6"/>
  <c r="AE1387" i="6"/>
  <c r="AE1386" i="6"/>
  <c r="AE1385" i="6"/>
  <c r="AE1384" i="6"/>
  <c r="AE1383" i="6"/>
  <c r="AE1382" i="6"/>
  <c r="AE1381" i="6"/>
  <c r="AE1380" i="6"/>
  <c r="AE1379" i="6"/>
  <c r="AE1378" i="6"/>
  <c r="AE1377" i="6"/>
  <c r="AE1376" i="6"/>
  <c r="AE1375" i="6"/>
  <c r="AE1374" i="6"/>
  <c r="AE1373" i="6"/>
  <c r="AE1372" i="6"/>
  <c r="AE1371" i="6"/>
  <c r="AE1370" i="6"/>
  <c r="AE1369" i="6"/>
  <c r="AE1368" i="6"/>
  <c r="AE1367" i="6"/>
  <c r="AE1366" i="6"/>
  <c r="AE1365" i="6"/>
  <c r="AE1364" i="6"/>
  <c r="AE1363" i="6"/>
  <c r="AE1362" i="6"/>
  <c r="AE1361" i="6"/>
  <c r="AE1360" i="6"/>
  <c r="AE1359" i="6"/>
  <c r="AE1358" i="6"/>
  <c r="AE1357" i="6"/>
  <c r="AE1356" i="6"/>
  <c r="AE1355" i="6"/>
  <c r="AE1354" i="6"/>
  <c r="AE1353" i="6"/>
  <c r="AE1352" i="6"/>
  <c r="AE1351" i="6"/>
  <c r="AE1350" i="6"/>
  <c r="AE1349" i="6"/>
  <c r="AE1348" i="6"/>
  <c r="AE1347" i="6"/>
  <c r="AE1346" i="6"/>
  <c r="AE1345" i="6"/>
  <c r="AE1344" i="6"/>
  <c r="AE1343" i="6"/>
  <c r="AE1342" i="6"/>
  <c r="AE1341" i="6"/>
  <c r="AE1340" i="6"/>
  <c r="AE1339" i="6"/>
  <c r="AE1338" i="6"/>
  <c r="AE1337" i="6"/>
  <c r="AE1336" i="6"/>
  <c r="AE1335" i="6"/>
  <c r="AE1334" i="6"/>
  <c r="AE1333" i="6"/>
  <c r="AE1332" i="6"/>
  <c r="AE1331" i="6"/>
  <c r="AE1330" i="6"/>
  <c r="AE1329" i="6"/>
  <c r="AE1328" i="6"/>
  <c r="AE1327" i="6"/>
  <c r="AE1326" i="6"/>
  <c r="AE1325" i="6"/>
  <c r="AE1324" i="6"/>
  <c r="AE1323" i="6"/>
  <c r="AE1322" i="6"/>
  <c r="AE1321" i="6"/>
  <c r="AE1320" i="6"/>
  <c r="AE1319" i="6"/>
  <c r="AE1318" i="6"/>
  <c r="AE1317" i="6"/>
  <c r="AE1316" i="6"/>
  <c r="AE1315" i="6"/>
  <c r="AE1314" i="6"/>
  <c r="AE1313" i="6"/>
  <c r="AE1312" i="6"/>
  <c r="AE1311" i="6"/>
  <c r="AE1310" i="6"/>
  <c r="AE1309" i="6"/>
  <c r="AE1308" i="6"/>
  <c r="AE1307" i="6"/>
  <c r="AE1306" i="6"/>
  <c r="AE1305" i="6"/>
  <c r="AE1304" i="6"/>
  <c r="AE1303" i="6"/>
  <c r="AE1302" i="6"/>
  <c r="AE1301" i="6"/>
  <c r="AE1300" i="6"/>
  <c r="AE1299" i="6"/>
  <c r="AE1298" i="6"/>
  <c r="AE1297" i="6"/>
  <c r="AE1296" i="6"/>
  <c r="AE1295" i="6"/>
  <c r="AE1294" i="6"/>
  <c r="AE1293" i="6"/>
  <c r="AE1292" i="6"/>
  <c r="AE1291" i="6"/>
  <c r="AE1290" i="6"/>
  <c r="AE1289" i="6"/>
  <c r="AE1288" i="6"/>
  <c r="AE1287" i="6"/>
  <c r="AE1286" i="6"/>
  <c r="AE1285" i="6"/>
  <c r="AE1284" i="6"/>
  <c r="AE1283" i="6"/>
  <c r="AE1282" i="6"/>
  <c r="AE1281" i="6"/>
  <c r="AE1280" i="6"/>
  <c r="AE1279" i="6"/>
  <c r="AE1278" i="6"/>
  <c r="AE1277" i="6"/>
  <c r="AE1276" i="6"/>
  <c r="AE1275" i="6"/>
  <c r="AE1274" i="6"/>
  <c r="AE1273" i="6"/>
  <c r="AE1272" i="6"/>
  <c r="AE1271" i="6"/>
  <c r="AE1270" i="6"/>
  <c r="AE1269" i="6"/>
  <c r="AE1268" i="6"/>
  <c r="AE1267" i="6"/>
  <c r="AE1266" i="6"/>
  <c r="AE1265" i="6"/>
  <c r="AE1264" i="6"/>
  <c r="AE1263" i="6"/>
  <c r="AE1262" i="6"/>
  <c r="AE1261" i="6"/>
  <c r="AE1260" i="6"/>
  <c r="AE1259" i="6"/>
  <c r="AE1258" i="6"/>
  <c r="AE1257" i="6"/>
  <c r="AE1256" i="6"/>
  <c r="AE1255" i="6"/>
  <c r="AE1254" i="6"/>
  <c r="AE1253" i="6"/>
  <c r="AE1252" i="6"/>
  <c r="AE1251" i="6"/>
  <c r="AE1250" i="6"/>
  <c r="AE1249" i="6"/>
  <c r="AE1248" i="6"/>
  <c r="AE1247" i="6"/>
  <c r="AE1246" i="6"/>
  <c r="AE1245" i="6"/>
  <c r="AE1244" i="6"/>
  <c r="AE1243" i="6"/>
  <c r="AE1242" i="6"/>
  <c r="AE1241" i="6"/>
  <c r="AE1240" i="6"/>
  <c r="AE1239" i="6"/>
  <c r="AE1238" i="6"/>
  <c r="AE1237" i="6"/>
  <c r="AE1236" i="6"/>
  <c r="AE1235" i="6"/>
  <c r="AE1234" i="6"/>
  <c r="AE1233" i="6"/>
  <c r="AE1232" i="6"/>
  <c r="AE1231" i="6"/>
  <c r="AE1230" i="6"/>
  <c r="AE1229" i="6"/>
  <c r="AE1228" i="6"/>
  <c r="AE1227" i="6"/>
  <c r="AE1226" i="6"/>
  <c r="AE1225" i="6"/>
  <c r="AE1224" i="6"/>
  <c r="AE1223" i="6"/>
  <c r="AE1222" i="6"/>
  <c r="AE1221" i="6"/>
  <c r="AE1220" i="6"/>
  <c r="AE1219" i="6"/>
  <c r="AE1218" i="6"/>
  <c r="AE1217" i="6"/>
  <c r="AE1216" i="6"/>
  <c r="AE1215" i="6"/>
  <c r="AE1214" i="6"/>
  <c r="AE1213" i="6"/>
  <c r="AE1212" i="6"/>
  <c r="AE1211" i="6"/>
  <c r="AE1210" i="6"/>
  <c r="AE1209" i="6"/>
  <c r="AE1208" i="6"/>
  <c r="AE1207" i="6"/>
  <c r="AE1206" i="6"/>
  <c r="AE1205" i="6"/>
  <c r="AE1204" i="6"/>
  <c r="AE1203" i="6"/>
  <c r="AE1202" i="6"/>
  <c r="AE1201" i="6"/>
  <c r="AE1200" i="6"/>
  <c r="AE1199" i="6"/>
  <c r="AE1198" i="6"/>
  <c r="AE1197" i="6"/>
  <c r="AE1196" i="6"/>
  <c r="AE1195" i="6"/>
  <c r="AE1194" i="6"/>
  <c r="AE1193" i="6"/>
  <c r="AE1192" i="6"/>
  <c r="AE1191" i="6"/>
  <c r="AE1190" i="6"/>
  <c r="AE1189" i="6"/>
  <c r="AE1188" i="6"/>
  <c r="AE1187" i="6"/>
  <c r="AE1186" i="6"/>
  <c r="AE1185" i="6"/>
  <c r="AE1184" i="6"/>
  <c r="AE1183" i="6"/>
  <c r="AE1182" i="6"/>
  <c r="AE1181" i="6"/>
  <c r="AE1180" i="6"/>
  <c r="AE1179" i="6"/>
  <c r="AE1178" i="6"/>
  <c r="AE1177" i="6"/>
  <c r="AE1176" i="6"/>
  <c r="AE1175" i="6"/>
  <c r="AE1174" i="6"/>
  <c r="AE1173" i="6"/>
  <c r="AE1172" i="6"/>
  <c r="AE1171" i="6"/>
  <c r="AE1170" i="6"/>
  <c r="AE1169" i="6"/>
  <c r="AE1168" i="6"/>
  <c r="AE1167" i="6"/>
  <c r="AE1166" i="6"/>
  <c r="AE1165" i="6"/>
  <c r="AE1164" i="6"/>
  <c r="AE1163" i="6"/>
  <c r="AE1162" i="6"/>
  <c r="AE1161" i="6"/>
  <c r="AE1160" i="6"/>
  <c r="AE1159" i="6"/>
  <c r="AE1158" i="6"/>
  <c r="AE1157" i="6"/>
  <c r="AE1156" i="6"/>
  <c r="AE1155" i="6"/>
  <c r="AE1154" i="6"/>
  <c r="AE1153" i="6"/>
  <c r="AE1152" i="6"/>
  <c r="AE1151" i="6"/>
  <c r="AE1150" i="6"/>
  <c r="AE1149" i="6"/>
  <c r="AE1148" i="6"/>
  <c r="AE1147" i="6"/>
  <c r="AE1146" i="6"/>
  <c r="AE1145" i="6"/>
  <c r="AE1144" i="6"/>
  <c r="AE1143" i="6"/>
  <c r="AE1142" i="6"/>
  <c r="AE1141" i="6"/>
  <c r="AE1140" i="6"/>
  <c r="AE1139" i="6"/>
  <c r="AE1138" i="6"/>
  <c r="AE1137" i="6"/>
  <c r="AE1136" i="6"/>
  <c r="AE1135" i="6"/>
  <c r="AE1134" i="6"/>
  <c r="AE1133" i="6"/>
  <c r="AE1132" i="6"/>
  <c r="AE1131" i="6"/>
  <c r="AE1130" i="6"/>
  <c r="AE1129" i="6"/>
  <c r="AE1128" i="6"/>
  <c r="AE1127" i="6"/>
  <c r="AE1126" i="6"/>
  <c r="AE1125" i="6"/>
  <c r="AE1124" i="6"/>
  <c r="AE1123" i="6"/>
  <c r="AE1122" i="6"/>
  <c r="AE1121" i="6"/>
  <c r="AE1120" i="6"/>
  <c r="AE1119" i="6"/>
  <c r="AE1118" i="6"/>
  <c r="AE1117" i="6"/>
  <c r="AE1116" i="6"/>
  <c r="AE1115" i="6"/>
  <c r="AE1114" i="6"/>
  <c r="AE1113" i="6"/>
  <c r="AE1112" i="6"/>
  <c r="AE1111" i="6"/>
  <c r="AE1110" i="6"/>
  <c r="AE1109" i="6"/>
  <c r="AE1108" i="6"/>
  <c r="AE1107" i="6"/>
  <c r="AE1106" i="6"/>
  <c r="AE1105" i="6"/>
  <c r="AE1104" i="6"/>
  <c r="AE1103" i="6"/>
  <c r="AE1102" i="6"/>
  <c r="AE1101" i="6"/>
  <c r="AE1100" i="6"/>
  <c r="AE1099" i="6"/>
  <c r="AE1098" i="6"/>
  <c r="AE1097" i="6"/>
  <c r="AE1096" i="6"/>
  <c r="AE1095" i="6"/>
  <c r="AE1094" i="6"/>
  <c r="AE1093" i="6"/>
  <c r="AE1092" i="6"/>
  <c r="AE1091" i="6"/>
  <c r="AE1090" i="6"/>
  <c r="AE1089" i="6"/>
  <c r="AE1088" i="6"/>
  <c r="AE1087" i="6"/>
  <c r="AE1086" i="6"/>
  <c r="AE1085" i="6"/>
  <c r="AE1084" i="6"/>
  <c r="AE1083" i="6"/>
  <c r="AE1082" i="6"/>
  <c r="AE1081" i="6"/>
  <c r="AE1080" i="6"/>
  <c r="AE1079" i="6"/>
  <c r="AE1078" i="6"/>
  <c r="AE1077" i="6"/>
  <c r="AE1076" i="6"/>
  <c r="AE1075" i="6"/>
  <c r="AE1074" i="6"/>
  <c r="AE1073" i="6"/>
  <c r="AE1072" i="6"/>
  <c r="AE1071" i="6"/>
  <c r="AE1070" i="6"/>
  <c r="AE1069" i="6"/>
  <c r="AE1068" i="6"/>
  <c r="AE1067" i="6"/>
  <c r="AE1066" i="6"/>
  <c r="AE1065" i="6"/>
  <c r="AE1064" i="6"/>
  <c r="AE1063" i="6"/>
  <c r="AE1062" i="6"/>
  <c r="AE1061" i="6"/>
  <c r="AE1060" i="6"/>
  <c r="AE1059" i="6"/>
  <c r="AE1058" i="6"/>
  <c r="AE1057" i="6"/>
  <c r="AE1056" i="6"/>
  <c r="AE1055" i="6"/>
  <c r="AE1054" i="6"/>
  <c r="AE1053" i="6"/>
  <c r="AE1052" i="6"/>
  <c r="AE1051" i="6"/>
  <c r="AE1050" i="6"/>
  <c r="AE1049" i="6"/>
  <c r="AE1048" i="6"/>
  <c r="AE1047" i="6"/>
  <c r="AE1046" i="6"/>
  <c r="AE1045" i="6"/>
  <c r="AE1044" i="6"/>
  <c r="AE1043" i="6"/>
  <c r="AE1042" i="6"/>
  <c r="AE1041" i="6"/>
  <c r="AE1040" i="6"/>
  <c r="AE1039" i="6"/>
  <c r="AE1038" i="6"/>
  <c r="AE1037" i="6"/>
  <c r="AE1036" i="6"/>
  <c r="AE1035" i="6"/>
  <c r="AE1034" i="6"/>
  <c r="AE1033" i="6"/>
  <c r="AE1032" i="6"/>
  <c r="AE1031" i="6"/>
  <c r="AE1030" i="6"/>
  <c r="AE1029" i="6"/>
  <c r="AE1028" i="6"/>
  <c r="AE1027" i="6"/>
  <c r="AE1026" i="6"/>
  <c r="AE1025" i="6"/>
  <c r="AE1024" i="6"/>
  <c r="AE1023" i="6"/>
  <c r="AE1022" i="6"/>
  <c r="AE1021" i="6"/>
  <c r="AE1020" i="6"/>
  <c r="AE1019" i="6"/>
  <c r="AE1018" i="6"/>
  <c r="AE1017" i="6"/>
  <c r="AE1016" i="6"/>
  <c r="AE1015" i="6"/>
  <c r="AE1014" i="6"/>
  <c r="AE1013" i="6"/>
  <c r="AE1012" i="6"/>
  <c r="AE1011" i="6"/>
  <c r="AE1010" i="6"/>
  <c r="AE1009" i="6"/>
  <c r="AE1008" i="6"/>
  <c r="AE1007" i="6"/>
  <c r="AE1006" i="6"/>
  <c r="AE1005" i="6"/>
  <c r="AE1004" i="6"/>
  <c r="AE1003" i="6"/>
  <c r="AE1002" i="6"/>
  <c r="AE1001" i="6"/>
  <c r="AE1000" i="6"/>
  <c r="AE999" i="6"/>
  <c r="AE998" i="6"/>
  <c r="AE997" i="6"/>
  <c r="AE996" i="6"/>
  <c r="AE995" i="6"/>
  <c r="AE994" i="6"/>
  <c r="AE993" i="6"/>
  <c r="AE992" i="6"/>
  <c r="AE991" i="6"/>
  <c r="AE990" i="6"/>
  <c r="AE989" i="6"/>
  <c r="AE988" i="6"/>
  <c r="AE987" i="6"/>
  <c r="AE986" i="6"/>
  <c r="AE985" i="6"/>
  <c r="AE984" i="6"/>
  <c r="AE983" i="6"/>
  <c r="AE982" i="6"/>
  <c r="AE981" i="6"/>
  <c r="AE980" i="6"/>
  <c r="AE979" i="6"/>
  <c r="AE978" i="6"/>
  <c r="AE977" i="6"/>
  <c r="AE976" i="6"/>
  <c r="AE975" i="6"/>
  <c r="AE974" i="6"/>
  <c r="AE973" i="6"/>
  <c r="AE972" i="6"/>
  <c r="AE971" i="6"/>
  <c r="AE970" i="6"/>
  <c r="AE969" i="6"/>
  <c r="AE968" i="6"/>
  <c r="AE967" i="6"/>
  <c r="AE966" i="6"/>
  <c r="AE965" i="6"/>
  <c r="AE964" i="6"/>
  <c r="AE963" i="6"/>
  <c r="AE962" i="6"/>
  <c r="AE961" i="6"/>
  <c r="AE960" i="6"/>
  <c r="AE959" i="6"/>
  <c r="AE958" i="6"/>
  <c r="AE957" i="6"/>
  <c r="AE956" i="6"/>
  <c r="AE955" i="6"/>
  <c r="AE954" i="6"/>
  <c r="AE953" i="6"/>
  <c r="AE952" i="6"/>
  <c r="AE951" i="6"/>
  <c r="AE950" i="6"/>
  <c r="AE949" i="6"/>
  <c r="AE948" i="6"/>
  <c r="AE947" i="6"/>
  <c r="AE946" i="6"/>
  <c r="AE945" i="6"/>
  <c r="AE944" i="6"/>
  <c r="AE943" i="6"/>
  <c r="AE942" i="6"/>
  <c r="AE941" i="6"/>
  <c r="AE940" i="6"/>
  <c r="AE939" i="6"/>
  <c r="AE938" i="6"/>
  <c r="AE937" i="6"/>
  <c r="AE936" i="6"/>
  <c r="AE935" i="6"/>
  <c r="AE934" i="6"/>
  <c r="AE933" i="6"/>
  <c r="AE932" i="6"/>
  <c r="AE931" i="6"/>
  <c r="AE930" i="6"/>
  <c r="AE929" i="6"/>
  <c r="AE928" i="6"/>
  <c r="AE927" i="6"/>
  <c r="AE926" i="6"/>
  <c r="AE925" i="6"/>
  <c r="AE924" i="6"/>
  <c r="AE923" i="6"/>
  <c r="AE922" i="6"/>
  <c r="AE921" i="6"/>
  <c r="AE920" i="6"/>
  <c r="AE919" i="6"/>
  <c r="AE918" i="6"/>
  <c r="AE917" i="6"/>
  <c r="AE916" i="6"/>
  <c r="AE915" i="6"/>
  <c r="AE914" i="6"/>
  <c r="AE913" i="6"/>
  <c r="AE912" i="6"/>
  <c r="AE911" i="6"/>
  <c r="AE910" i="6"/>
  <c r="AE909" i="6"/>
  <c r="AE908" i="6"/>
  <c r="AE907" i="6"/>
  <c r="AE906" i="6"/>
  <c r="AE905" i="6"/>
  <c r="AE904" i="6"/>
  <c r="AE903" i="6"/>
  <c r="AE902" i="6"/>
  <c r="AE901" i="6"/>
  <c r="AE900" i="6"/>
  <c r="AE899" i="6"/>
  <c r="AE898" i="6"/>
  <c r="AE897" i="6"/>
  <c r="AE896" i="6"/>
  <c r="AE895" i="6"/>
  <c r="AE894" i="6"/>
  <c r="AE893" i="6"/>
  <c r="AE892" i="6"/>
  <c r="AE891" i="6"/>
  <c r="AE890" i="6"/>
  <c r="AE889" i="6"/>
  <c r="AE888" i="6"/>
  <c r="AE887" i="6"/>
  <c r="AE886" i="6"/>
  <c r="AE885" i="6"/>
  <c r="AE884" i="6"/>
  <c r="AE883" i="6"/>
  <c r="AE882" i="6"/>
  <c r="AE881" i="6"/>
  <c r="AE880" i="6"/>
  <c r="AE879" i="6"/>
  <c r="AE878" i="6"/>
  <c r="AE877" i="6"/>
  <c r="AE876" i="6"/>
  <c r="AE875" i="6"/>
  <c r="AE874" i="6"/>
  <c r="AE873" i="6"/>
  <c r="AE872" i="6"/>
  <c r="AE871" i="6"/>
  <c r="AE870" i="6"/>
  <c r="AE869" i="6"/>
  <c r="AE868" i="6"/>
  <c r="AE867" i="6"/>
  <c r="AE866" i="6"/>
  <c r="AE865" i="6"/>
  <c r="AE864" i="6"/>
  <c r="AE863" i="6"/>
  <c r="AE862" i="6"/>
  <c r="AE861" i="6"/>
  <c r="AE860" i="6"/>
  <c r="AE859" i="6"/>
  <c r="AE858" i="6"/>
  <c r="AE857" i="6"/>
  <c r="AE856" i="6"/>
  <c r="AE855" i="6"/>
  <c r="AE854" i="6"/>
  <c r="AE853" i="6"/>
  <c r="AE852" i="6"/>
  <c r="AE851" i="6"/>
  <c r="AE850" i="6"/>
  <c r="AE849" i="6"/>
  <c r="AE848" i="6"/>
  <c r="AE847" i="6"/>
  <c r="AE846" i="6"/>
  <c r="AE845" i="6"/>
  <c r="AE844" i="6"/>
  <c r="AE843" i="6"/>
  <c r="AE842" i="6"/>
  <c r="AE841" i="6"/>
  <c r="AE840" i="6"/>
  <c r="AE839" i="6"/>
  <c r="AE838" i="6"/>
  <c r="AE837" i="6"/>
  <c r="AE836" i="6"/>
  <c r="AE835" i="6"/>
  <c r="AE834" i="6"/>
  <c r="AE833" i="6"/>
  <c r="AE832" i="6"/>
  <c r="AE831" i="6"/>
  <c r="AE830" i="6"/>
  <c r="AE829" i="6"/>
  <c r="AE828" i="6"/>
  <c r="AE827" i="6"/>
  <c r="AE826" i="6"/>
  <c r="AE825" i="6"/>
  <c r="AE824" i="6"/>
  <c r="AE823" i="6"/>
  <c r="AE822" i="6"/>
  <c r="AE821" i="6"/>
  <c r="AE820" i="6"/>
  <c r="AE819" i="6"/>
  <c r="AE818" i="6"/>
  <c r="AE817" i="6"/>
  <c r="AE816" i="6"/>
  <c r="AE815" i="6"/>
  <c r="AE814" i="6"/>
  <c r="AE813" i="6"/>
  <c r="AE812" i="6"/>
  <c r="AE811" i="6"/>
  <c r="AE810" i="6"/>
  <c r="AE809" i="6"/>
  <c r="AE808" i="6"/>
  <c r="AE807" i="6"/>
  <c r="AE806" i="6"/>
  <c r="AE805" i="6"/>
  <c r="AE804" i="6"/>
  <c r="AE803" i="6"/>
  <c r="AE802" i="6"/>
  <c r="AE801" i="6"/>
  <c r="AE800" i="6"/>
  <c r="AE799" i="6"/>
  <c r="AE798" i="6"/>
  <c r="AE797" i="6"/>
  <c r="AE796" i="6"/>
  <c r="AE795" i="6"/>
  <c r="AE794" i="6"/>
  <c r="AE793" i="6"/>
  <c r="AE792" i="6"/>
  <c r="AE791" i="6"/>
  <c r="AE790" i="6"/>
  <c r="AE789" i="6"/>
  <c r="AE788" i="6"/>
  <c r="AE787" i="6"/>
  <c r="AE786" i="6"/>
  <c r="AE785" i="6"/>
  <c r="AE784" i="6"/>
  <c r="AE783" i="6"/>
  <c r="AE782" i="6"/>
  <c r="AE781" i="6"/>
  <c r="AE780" i="6"/>
  <c r="AE779" i="6"/>
  <c r="AE778" i="6"/>
  <c r="AE777" i="6"/>
  <c r="AE776" i="6"/>
  <c r="AE775" i="6"/>
  <c r="AE774" i="6"/>
  <c r="AE773" i="6"/>
  <c r="AE772" i="6"/>
  <c r="AE771" i="6"/>
  <c r="AE770" i="6"/>
  <c r="AE769" i="6"/>
  <c r="AE768" i="6"/>
  <c r="AE767" i="6"/>
  <c r="AE766" i="6"/>
  <c r="AE765" i="6"/>
  <c r="AE764" i="6"/>
  <c r="AE763" i="6"/>
  <c r="AE762" i="6"/>
  <c r="AE761" i="6"/>
  <c r="AE760" i="6"/>
  <c r="AE759" i="6"/>
  <c r="AE758" i="6"/>
  <c r="AE757" i="6"/>
  <c r="AE756" i="6"/>
  <c r="AE755" i="6"/>
  <c r="AE754" i="6"/>
  <c r="AE753" i="6"/>
  <c r="AE752" i="6"/>
  <c r="AE751" i="6"/>
  <c r="AE750" i="6"/>
  <c r="AE749" i="6"/>
  <c r="AE748" i="6"/>
  <c r="AE747" i="6"/>
  <c r="AE746" i="6"/>
  <c r="AE745" i="6"/>
  <c r="AE744" i="6"/>
  <c r="AE743" i="6"/>
  <c r="AE742" i="6"/>
  <c r="AE741" i="6"/>
  <c r="AE740" i="6"/>
  <c r="AE739" i="6"/>
  <c r="AE738" i="6"/>
  <c r="AE737" i="6"/>
  <c r="AE736" i="6"/>
  <c r="AE735" i="6"/>
  <c r="AE734" i="6"/>
  <c r="AE733" i="6"/>
  <c r="AE732" i="6"/>
  <c r="AE731" i="6"/>
  <c r="AE730" i="6"/>
  <c r="AE729" i="6"/>
  <c r="AE728" i="6"/>
  <c r="AE727" i="6"/>
  <c r="AE726" i="6"/>
  <c r="AE725" i="6"/>
  <c r="AE724" i="6"/>
  <c r="AE723" i="6"/>
  <c r="AE722" i="6"/>
  <c r="AE721" i="6"/>
  <c r="AE720" i="6"/>
  <c r="AE719" i="6"/>
  <c r="AE718" i="6"/>
  <c r="AE717" i="6"/>
  <c r="AE716" i="6"/>
  <c r="AE715" i="6"/>
  <c r="AE714" i="6"/>
  <c r="AE713" i="6"/>
  <c r="AE712" i="6"/>
  <c r="AE711" i="6"/>
  <c r="AE710" i="6"/>
  <c r="AE709" i="6"/>
  <c r="AE708" i="6"/>
  <c r="AE707" i="6"/>
  <c r="AE706" i="6"/>
  <c r="AE705" i="6"/>
  <c r="AE704" i="6"/>
  <c r="AE703" i="6"/>
  <c r="AE702" i="6"/>
  <c r="AE701" i="6"/>
  <c r="AE700" i="6"/>
  <c r="AE699" i="6"/>
  <c r="AE698" i="6"/>
  <c r="AE697" i="6"/>
  <c r="AE696" i="6"/>
  <c r="AE695" i="6"/>
  <c r="AE694" i="6"/>
  <c r="AE693" i="6"/>
  <c r="AE692" i="6"/>
  <c r="AE691" i="6"/>
  <c r="AE690" i="6"/>
  <c r="AE689" i="6"/>
  <c r="AE688" i="6"/>
  <c r="AE687" i="6"/>
  <c r="AE686" i="6"/>
  <c r="AE685" i="6"/>
  <c r="AE684" i="6"/>
  <c r="AE683" i="6"/>
  <c r="AE682" i="6"/>
  <c r="AE681" i="6"/>
  <c r="AE680" i="6"/>
  <c r="AE679" i="6"/>
  <c r="AE678" i="6"/>
  <c r="AE677" i="6"/>
  <c r="AE676" i="6"/>
  <c r="AE675" i="6"/>
  <c r="AE674" i="6"/>
  <c r="AE673" i="6"/>
  <c r="AE672" i="6"/>
  <c r="AE671" i="6"/>
  <c r="AE670" i="6"/>
  <c r="AE669" i="6"/>
  <c r="AE668" i="6"/>
  <c r="AE667" i="6"/>
  <c r="AE666" i="6"/>
  <c r="AE665" i="6"/>
  <c r="AE664" i="6"/>
  <c r="AE663" i="6"/>
  <c r="AE662" i="6"/>
  <c r="AE661" i="6"/>
  <c r="AE660" i="6"/>
  <c r="AE659" i="6"/>
  <c r="AE658" i="6"/>
  <c r="AE657" i="6"/>
  <c r="AE656" i="6"/>
  <c r="AE655" i="6"/>
  <c r="AE654" i="6"/>
  <c r="AE653" i="6"/>
  <c r="AE652" i="6"/>
  <c r="AE651" i="6"/>
  <c r="AE650" i="6"/>
  <c r="AE649" i="6"/>
  <c r="AE648" i="6"/>
  <c r="AE647" i="6"/>
  <c r="AE646" i="6"/>
  <c r="AE645" i="6"/>
  <c r="AE644" i="6"/>
  <c r="AE643" i="6"/>
  <c r="AE642" i="6"/>
  <c r="AE641" i="6"/>
  <c r="AE640" i="6"/>
  <c r="AE639" i="6"/>
  <c r="AE638" i="6"/>
  <c r="AE637" i="6"/>
  <c r="AE636" i="6"/>
  <c r="AE635" i="6"/>
  <c r="AE634" i="6"/>
  <c r="AE633" i="6"/>
  <c r="AE632" i="6"/>
  <c r="AE631" i="6"/>
  <c r="AE630" i="6"/>
  <c r="AE629" i="6"/>
  <c r="AE628" i="6"/>
  <c r="AE627" i="6"/>
  <c r="AE626" i="6"/>
  <c r="AE625" i="6"/>
  <c r="AE624" i="6"/>
  <c r="AE623" i="6"/>
  <c r="AE622" i="6"/>
  <c r="AE621" i="6"/>
  <c r="AE620" i="6"/>
  <c r="AE619" i="6"/>
  <c r="AE618" i="6"/>
  <c r="AE617" i="6"/>
  <c r="AE616" i="6"/>
  <c r="AE615" i="6"/>
  <c r="AE614" i="6"/>
  <c r="AE613" i="6"/>
  <c r="AE612" i="6"/>
  <c r="AE611" i="6"/>
  <c r="AE610" i="6"/>
  <c r="AE609" i="6"/>
  <c r="AE608" i="6"/>
  <c r="AE607" i="6"/>
  <c r="AE606" i="6"/>
  <c r="AE605" i="6"/>
  <c r="AE604" i="6"/>
  <c r="AE603" i="6"/>
  <c r="AE602" i="6"/>
  <c r="AE601" i="6"/>
  <c r="AE600" i="6"/>
  <c r="AE599" i="6"/>
  <c r="AE598" i="6"/>
  <c r="AE597" i="6"/>
  <c r="AE596" i="6"/>
  <c r="AE595" i="6"/>
  <c r="AE594" i="6"/>
  <c r="AE593" i="6"/>
  <c r="AE592" i="6"/>
  <c r="AE591" i="6"/>
  <c r="AE590" i="6"/>
  <c r="AE589" i="6"/>
  <c r="AE588" i="6"/>
  <c r="AE587" i="6"/>
  <c r="AE586" i="6"/>
  <c r="AE585" i="6"/>
  <c r="AE584" i="6"/>
  <c r="AE583" i="6"/>
  <c r="AE582" i="6"/>
  <c r="AE581" i="6"/>
  <c r="AE580" i="6"/>
  <c r="AE579" i="6"/>
  <c r="AE578" i="6"/>
  <c r="AE577" i="6"/>
  <c r="AE576" i="6"/>
  <c r="AE575" i="6"/>
  <c r="AE574" i="6"/>
  <c r="AE573" i="6"/>
  <c r="AE572" i="6"/>
  <c r="AE571" i="6"/>
  <c r="AE570" i="6"/>
  <c r="AE569" i="6"/>
  <c r="AE568" i="6"/>
  <c r="AE567" i="6"/>
  <c r="AE566" i="6"/>
  <c r="AE565" i="6"/>
  <c r="AE564" i="6"/>
  <c r="AE563" i="6"/>
  <c r="AE562" i="6"/>
  <c r="AE561" i="6"/>
  <c r="AE560" i="6"/>
  <c r="AE559" i="6"/>
  <c r="AE558" i="6"/>
  <c r="AE557" i="6"/>
  <c r="AE556" i="6"/>
  <c r="AE555" i="6"/>
  <c r="AE554" i="6"/>
  <c r="AE553" i="6"/>
  <c r="AE552" i="6"/>
  <c r="AE551" i="6"/>
  <c r="AE550" i="6"/>
  <c r="AE549" i="6"/>
  <c r="AE548" i="6"/>
  <c r="AE547" i="6"/>
  <c r="AE546" i="6"/>
  <c r="AE545" i="6"/>
  <c r="AE544" i="6"/>
  <c r="AE543" i="6"/>
  <c r="AE542" i="6"/>
  <c r="AE541" i="6"/>
  <c r="AE540" i="6"/>
  <c r="AE539" i="6"/>
  <c r="AE538" i="6"/>
  <c r="AE537" i="6"/>
  <c r="AE536" i="6"/>
  <c r="AE535" i="6"/>
  <c r="AE534" i="6"/>
  <c r="AE533" i="6"/>
  <c r="AE532" i="6"/>
  <c r="AE531" i="6"/>
  <c r="AE530" i="6"/>
  <c r="AE529" i="6"/>
  <c r="AE528" i="6"/>
  <c r="AE527" i="6"/>
  <c r="AE526" i="6"/>
  <c r="AE525" i="6"/>
  <c r="AE524" i="6"/>
  <c r="AE523" i="6"/>
  <c r="AE522" i="6"/>
  <c r="AE521" i="6"/>
  <c r="AE520" i="6"/>
  <c r="AE519" i="6"/>
  <c r="AE518" i="6"/>
  <c r="AE517" i="6"/>
  <c r="AE516" i="6"/>
  <c r="AE515" i="6"/>
  <c r="AE514" i="6"/>
  <c r="AE513" i="6"/>
  <c r="AE512" i="6"/>
  <c r="AE511" i="6"/>
  <c r="AE510" i="6"/>
  <c r="AE509" i="6"/>
  <c r="AE508" i="6"/>
  <c r="AE507" i="6"/>
  <c r="AE506" i="6"/>
  <c r="AE505" i="6"/>
  <c r="AE504" i="6"/>
  <c r="AE503" i="6"/>
  <c r="AE502" i="6"/>
  <c r="AE501" i="6"/>
  <c r="AE500" i="6"/>
  <c r="AE499" i="6"/>
  <c r="AE498" i="6"/>
  <c r="AE497" i="6"/>
  <c r="AE496" i="6"/>
  <c r="AE495" i="6"/>
  <c r="AE494" i="6"/>
  <c r="AE493" i="6"/>
  <c r="AE492" i="6"/>
  <c r="AE491" i="6"/>
  <c r="AE490" i="6"/>
  <c r="AE489" i="6"/>
  <c r="AE488" i="6"/>
  <c r="AE487" i="6"/>
  <c r="AE486" i="6"/>
  <c r="AE485" i="6"/>
  <c r="AE484" i="6"/>
  <c r="AE483" i="6"/>
  <c r="AE482" i="6"/>
  <c r="AE481" i="6"/>
  <c r="AE480" i="6"/>
  <c r="AE479" i="6"/>
  <c r="AE478" i="6"/>
  <c r="AE477" i="6"/>
  <c r="AE476" i="6"/>
  <c r="AE475" i="6"/>
  <c r="AE474" i="6"/>
  <c r="AE473" i="6"/>
  <c r="AE472" i="6"/>
  <c r="AE471" i="6"/>
  <c r="AE470" i="6"/>
  <c r="AE469" i="6"/>
  <c r="AE468" i="6"/>
  <c r="AE467" i="6"/>
  <c r="AE466" i="6"/>
  <c r="AE465" i="6"/>
  <c r="AE464" i="6"/>
  <c r="AE463" i="6"/>
  <c r="AE462" i="6"/>
  <c r="AE461" i="6"/>
  <c r="AE460" i="6"/>
  <c r="AE459" i="6"/>
  <c r="AE458" i="6"/>
  <c r="AE457" i="6"/>
  <c r="AE456" i="6"/>
  <c r="AE455" i="6"/>
  <c r="AE454" i="6"/>
  <c r="AE453" i="6"/>
  <c r="AE452" i="6"/>
  <c r="AE451" i="6"/>
  <c r="AE450" i="6"/>
  <c r="AE449" i="6"/>
  <c r="AE448" i="6"/>
  <c r="AE447" i="6"/>
  <c r="AE446" i="6"/>
  <c r="AE445" i="6"/>
  <c r="AE444" i="6"/>
  <c r="AE443" i="6"/>
  <c r="AE442" i="6"/>
  <c r="AE441" i="6"/>
  <c r="AE440" i="6"/>
  <c r="AE439" i="6"/>
  <c r="AE438" i="6"/>
  <c r="AE437" i="6"/>
  <c r="AE436" i="6"/>
  <c r="AE435" i="6"/>
  <c r="AE434" i="6"/>
  <c r="AE433" i="6"/>
  <c r="AE432" i="6"/>
  <c r="AE431" i="6"/>
  <c r="AE430" i="6"/>
  <c r="AE429" i="6"/>
  <c r="AE428" i="6"/>
  <c r="AE427" i="6"/>
  <c r="AE426" i="6"/>
  <c r="AE425" i="6"/>
  <c r="AE424" i="6"/>
  <c r="AE423" i="6"/>
  <c r="AE422" i="6"/>
  <c r="AE421" i="6"/>
  <c r="AE420" i="6"/>
  <c r="AE419" i="6"/>
  <c r="AE418" i="6"/>
  <c r="AE417" i="6"/>
  <c r="AE416" i="6"/>
  <c r="AE415" i="6"/>
  <c r="AE414" i="6"/>
  <c r="AE413" i="6"/>
  <c r="AE412" i="6"/>
  <c r="AE411" i="6"/>
  <c r="AE410" i="6"/>
  <c r="AE409" i="6"/>
  <c r="AE408" i="6"/>
  <c r="AE407" i="6"/>
  <c r="AE406" i="6"/>
  <c r="AE405" i="6"/>
  <c r="AE404" i="6"/>
  <c r="AE403" i="6"/>
  <c r="AE402" i="6"/>
  <c r="AE401" i="6"/>
  <c r="AE400" i="6"/>
  <c r="AE399" i="6"/>
  <c r="AE398" i="6"/>
  <c r="AE397" i="6"/>
  <c r="AE396" i="6"/>
  <c r="AE395" i="6"/>
  <c r="AE394" i="6"/>
  <c r="AE393" i="6"/>
  <c r="AE392" i="6"/>
  <c r="AE391" i="6"/>
  <c r="AE390" i="6"/>
  <c r="AE389" i="6"/>
  <c r="AE388" i="6"/>
  <c r="AE387" i="6"/>
  <c r="AE386" i="6"/>
  <c r="AE385" i="6"/>
  <c r="AE384" i="6"/>
  <c r="AE383" i="6"/>
  <c r="AE382" i="6"/>
  <c r="AE381" i="6"/>
  <c r="AE380" i="6"/>
  <c r="AE379" i="6"/>
  <c r="AE378" i="6"/>
  <c r="AE377" i="6"/>
  <c r="AE376" i="6"/>
  <c r="AE375" i="6"/>
  <c r="AE374" i="6"/>
  <c r="AE373" i="6"/>
  <c r="AE372" i="6"/>
  <c r="AE371" i="6"/>
  <c r="AE370" i="6"/>
  <c r="AE369" i="6"/>
  <c r="AE368" i="6"/>
  <c r="AE367" i="6"/>
  <c r="AE366" i="6"/>
  <c r="AE365" i="6"/>
  <c r="AE364" i="6"/>
  <c r="AE363" i="6"/>
  <c r="AE362" i="6"/>
  <c r="AE361" i="6"/>
  <c r="AE360" i="6"/>
  <c r="AE359" i="6"/>
  <c r="AE358" i="6"/>
  <c r="AE357" i="6"/>
  <c r="AE356" i="6"/>
  <c r="AE355" i="6"/>
  <c r="AE354" i="6"/>
  <c r="AE353" i="6"/>
  <c r="AE352" i="6"/>
  <c r="AE351" i="6"/>
  <c r="AE350" i="6"/>
  <c r="AE349" i="6"/>
  <c r="AE348" i="6"/>
  <c r="AE347" i="6"/>
  <c r="AE346" i="6"/>
  <c r="AE345" i="6"/>
  <c r="AE344" i="6"/>
  <c r="AE343" i="6"/>
  <c r="AE342" i="6"/>
  <c r="AE341" i="6"/>
  <c r="AE340" i="6"/>
  <c r="AE339" i="6"/>
  <c r="AE338" i="6"/>
  <c r="AE337" i="6"/>
  <c r="AE336" i="6"/>
  <c r="AE335" i="6"/>
  <c r="AE334" i="6"/>
  <c r="AE333" i="6"/>
  <c r="AE332" i="6"/>
  <c r="AE331" i="6"/>
  <c r="AE330" i="6"/>
  <c r="AE329" i="6"/>
  <c r="AE328" i="6"/>
  <c r="AE327" i="6"/>
  <c r="AE326" i="6"/>
  <c r="AE325" i="6"/>
  <c r="AE324" i="6"/>
  <c r="AE323" i="6"/>
  <c r="AE322" i="6"/>
  <c r="AE321" i="6"/>
  <c r="AE320" i="6"/>
  <c r="AE319" i="6"/>
  <c r="AE318" i="6"/>
  <c r="AE317" i="6"/>
  <c r="AE316" i="6"/>
  <c r="AE315" i="6"/>
  <c r="AE314" i="6"/>
  <c r="AE313" i="6"/>
  <c r="AE312" i="6"/>
  <c r="AE311" i="6"/>
  <c r="AE310" i="6"/>
  <c r="AE309" i="6"/>
  <c r="AE308" i="6"/>
  <c r="AE307" i="6"/>
  <c r="AE306" i="6"/>
  <c r="AE305" i="6"/>
  <c r="AE304" i="6"/>
  <c r="AE303" i="6"/>
  <c r="AE302" i="6"/>
  <c r="AE301" i="6"/>
  <c r="AE300" i="6"/>
  <c r="AE299" i="6"/>
  <c r="AE298" i="6"/>
  <c r="AE297" i="6"/>
  <c r="AE296" i="6"/>
  <c r="AE295" i="6"/>
  <c r="AE294" i="6"/>
  <c r="AE293" i="6"/>
  <c r="AE292" i="6"/>
  <c r="AE291" i="6"/>
  <c r="AE290" i="6"/>
  <c r="AE289" i="6"/>
  <c r="AE288" i="6"/>
  <c r="AE287" i="6"/>
  <c r="AE286" i="6"/>
  <c r="AE285" i="6"/>
  <c r="AE284" i="6"/>
  <c r="AE283" i="6"/>
  <c r="AE282" i="6"/>
  <c r="AE281" i="6"/>
  <c r="AE280" i="6"/>
  <c r="AE279" i="6"/>
  <c r="AE278" i="6"/>
  <c r="AE277" i="6"/>
  <c r="AE276" i="6"/>
  <c r="AE275" i="6"/>
  <c r="AE274" i="6"/>
  <c r="AE273" i="6"/>
  <c r="AE272" i="6"/>
  <c r="AE271" i="6"/>
  <c r="AE270" i="6"/>
  <c r="AE269" i="6"/>
  <c r="AE268" i="6"/>
  <c r="AE267" i="6"/>
  <c r="AE266" i="6"/>
  <c r="AE265" i="6"/>
  <c r="AE264" i="6"/>
  <c r="AE263" i="6"/>
  <c r="AE262" i="6"/>
  <c r="AE261" i="6"/>
  <c r="AE260" i="6"/>
  <c r="AE259" i="6"/>
  <c r="AE258" i="6"/>
  <c r="AE257" i="6"/>
  <c r="AE256" i="6"/>
  <c r="AE255" i="6"/>
  <c r="AE254" i="6"/>
  <c r="AE253" i="6"/>
  <c r="AE252" i="6"/>
  <c r="AE251" i="6"/>
  <c r="AE250" i="6"/>
  <c r="AE249" i="6"/>
  <c r="AE248" i="6"/>
  <c r="AE247" i="6"/>
  <c r="AE246" i="6"/>
  <c r="AE245" i="6"/>
  <c r="AE244" i="6"/>
  <c r="AE243" i="6"/>
  <c r="AE242" i="6"/>
  <c r="AE241" i="6"/>
  <c r="AE240" i="6"/>
  <c r="AE239" i="6"/>
  <c r="AE238" i="6"/>
  <c r="AE237" i="6"/>
  <c r="AE236" i="6"/>
  <c r="AE235" i="6"/>
  <c r="AE234" i="6"/>
  <c r="AE233" i="6"/>
  <c r="AE232" i="6"/>
  <c r="AE231" i="6"/>
  <c r="AE230" i="6"/>
  <c r="AE229" i="6"/>
  <c r="AE228" i="6"/>
  <c r="AE227" i="6"/>
  <c r="AE226" i="6"/>
  <c r="AE225" i="6"/>
  <c r="AE224" i="6"/>
  <c r="AE223" i="6"/>
  <c r="AE222" i="6"/>
  <c r="AE221" i="6"/>
  <c r="AE220" i="6"/>
  <c r="AE219" i="6"/>
  <c r="AE218" i="6"/>
  <c r="AE217" i="6"/>
  <c r="AE216" i="6"/>
  <c r="AE215" i="6"/>
  <c r="AE214" i="6"/>
  <c r="AE213" i="6"/>
  <c r="AE212" i="6"/>
  <c r="AE211" i="6"/>
  <c r="AE210" i="6"/>
  <c r="AE209" i="6"/>
  <c r="AE208" i="6"/>
  <c r="AE207" i="6"/>
  <c r="AE206" i="6"/>
  <c r="AE205" i="6"/>
  <c r="AE204" i="6"/>
  <c r="AE203" i="6"/>
  <c r="AE202" i="6"/>
  <c r="AE201" i="6"/>
  <c r="AE200" i="6"/>
  <c r="AE199" i="6"/>
  <c r="AE198" i="6"/>
  <c r="AE197" i="6"/>
  <c r="AE196" i="6"/>
  <c r="AE195" i="6"/>
  <c r="AE194" i="6"/>
  <c r="AE193" i="6"/>
  <c r="AE192" i="6"/>
  <c r="AE191" i="6"/>
  <c r="AE190" i="6"/>
  <c r="AE189" i="6"/>
  <c r="AE188" i="6"/>
  <c r="AE187" i="6"/>
  <c r="AE186" i="6"/>
  <c r="AE185" i="6"/>
  <c r="AE184" i="6"/>
  <c r="AE183" i="6"/>
  <c r="AE182" i="6"/>
  <c r="AE181" i="6"/>
  <c r="AE180" i="6"/>
  <c r="AE179" i="6"/>
  <c r="AE178" i="6"/>
  <c r="AE177" i="6"/>
  <c r="AE176" i="6"/>
  <c r="AE175" i="6"/>
  <c r="AE174" i="6"/>
  <c r="AE173" i="6"/>
  <c r="AE172" i="6"/>
  <c r="AE171" i="6"/>
  <c r="AE170" i="6"/>
  <c r="AE169" i="6"/>
  <c r="AE168" i="6"/>
  <c r="AE167" i="6"/>
  <c r="AE166" i="6"/>
  <c r="AE165" i="6"/>
  <c r="AE164" i="6"/>
  <c r="AE163" i="6"/>
  <c r="AE162" i="6"/>
  <c r="AE161" i="6"/>
  <c r="AE160" i="6"/>
  <c r="AE159" i="6"/>
  <c r="AE158" i="6"/>
  <c r="AE157" i="6"/>
  <c r="AE156" i="6"/>
  <c r="AE155" i="6"/>
  <c r="AE154" i="6"/>
  <c r="AE153" i="6"/>
  <c r="AE152" i="6"/>
  <c r="AE151" i="6"/>
  <c r="AE150" i="6"/>
  <c r="AE149" i="6"/>
  <c r="AE148" i="6"/>
  <c r="AE147" i="6"/>
  <c r="AE146" i="6"/>
  <c r="AE145" i="6"/>
  <c r="AE144" i="6"/>
  <c r="AE143" i="6"/>
  <c r="AE142" i="6"/>
  <c r="AE141" i="6"/>
  <c r="AE140" i="6"/>
  <c r="AE139" i="6"/>
  <c r="AE138" i="6"/>
  <c r="AE137" i="6"/>
  <c r="AE136" i="6"/>
  <c r="AE135" i="6"/>
  <c r="AE134" i="6"/>
  <c r="AE133" i="6"/>
  <c r="AE132" i="6"/>
  <c r="AE131" i="6"/>
  <c r="AE130" i="6"/>
  <c r="AE129" i="6"/>
  <c r="AE128" i="6"/>
  <c r="AE127" i="6"/>
  <c r="AE126" i="6"/>
  <c r="AE125" i="6"/>
  <c r="AE124" i="6"/>
  <c r="AE123" i="6"/>
  <c r="AE122" i="6"/>
  <c r="AE121" i="6"/>
  <c r="AE120" i="6"/>
  <c r="AE119" i="6"/>
  <c r="AE118" i="6"/>
  <c r="AE117" i="6"/>
  <c r="AE116" i="6"/>
  <c r="AE115" i="6"/>
  <c r="AE114" i="6"/>
  <c r="AE113" i="6"/>
  <c r="AE112" i="6"/>
  <c r="AE111" i="6"/>
  <c r="AE110" i="6"/>
  <c r="AE109" i="6"/>
  <c r="AE108" i="6"/>
  <c r="AE107" i="6"/>
  <c r="AE106" i="6"/>
  <c r="AE105" i="6"/>
  <c r="AE104" i="6"/>
  <c r="AE103" i="6"/>
  <c r="AE102" i="6"/>
  <c r="AE101" i="6"/>
  <c r="AE100" i="6"/>
  <c r="AE99" i="6"/>
  <c r="AE98" i="6"/>
  <c r="AE97" i="6"/>
  <c r="AE96" i="6"/>
  <c r="AE95" i="6"/>
  <c r="AE94" i="6"/>
  <c r="AE93" i="6"/>
  <c r="AE92" i="6"/>
  <c r="AE91" i="6"/>
  <c r="AE90" i="6"/>
  <c r="AE89" i="6"/>
  <c r="AE88" i="6"/>
  <c r="AE87" i="6"/>
  <c r="AE86" i="6"/>
  <c r="AE85" i="6"/>
  <c r="AE84" i="6"/>
  <c r="AE83" i="6"/>
  <c r="AE82" i="6"/>
  <c r="AE81" i="6"/>
  <c r="AE80" i="6"/>
  <c r="AE79" i="6"/>
  <c r="AE78" i="6"/>
  <c r="AE77" i="6"/>
  <c r="AE76" i="6"/>
  <c r="AE75" i="6"/>
  <c r="AE74" i="6"/>
  <c r="AE73" i="6"/>
  <c r="AE72" i="6"/>
  <c r="AE71" i="6"/>
  <c r="AE70" i="6"/>
  <c r="AE69" i="6"/>
  <c r="AE68" i="6"/>
  <c r="AE67" i="6"/>
  <c r="AE66" i="6"/>
  <c r="AE65" i="6"/>
  <c r="AE64" i="6"/>
  <c r="AE63" i="6"/>
  <c r="AE62" i="6"/>
  <c r="AE61" i="6"/>
  <c r="AE60" i="6"/>
  <c r="AE59" i="6"/>
  <c r="AE58" i="6"/>
  <c r="AE57" i="6"/>
  <c r="AE56" i="6"/>
  <c r="AE55" i="6"/>
  <c r="AE54" i="6"/>
  <c r="AE53" i="6"/>
  <c r="AE52" i="6"/>
  <c r="AE51" i="6"/>
  <c r="AE50" i="6"/>
  <c r="AE49" i="6"/>
  <c r="AE48" i="6"/>
  <c r="AE47" i="6"/>
  <c r="AE46" i="6"/>
  <c r="AE45" i="6"/>
  <c r="AE44" i="6"/>
  <c r="AE43" i="6"/>
  <c r="AE42" i="6"/>
  <c r="AE41" i="6"/>
  <c r="AE40" i="6"/>
  <c r="AE39" i="6"/>
  <c r="AE38" i="6"/>
  <c r="AE37" i="6"/>
  <c r="AE36" i="6"/>
  <c r="AE35" i="6"/>
  <c r="AE34" i="6"/>
  <c r="AE33" i="6"/>
  <c r="AE32" i="6"/>
  <c r="AE31" i="6"/>
  <c r="AE30" i="6"/>
  <c r="AE29" i="6"/>
  <c r="AE28" i="6"/>
  <c r="AE27" i="6"/>
  <c r="AE26" i="6"/>
  <c r="AE25" i="6"/>
  <c r="AE24" i="6"/>
  <c r="AE23" i="6"/>
  <c r="AE22" i="6"/>
  <c r="AE21" i="6"/>
  <c r="AE20" i="6"/>
  <c r="AE19" i="6"/>
  <c r="AE18" i="6"/>
  <c r="AE17" i="6"/>
  <c r="AE16" i="6"/>
  <c r="AE15" i="6"/>
  <c r="AE14" i="6"/>
  <c r="AE13" i="6"/>
  <c r="AE12" i="6"/>
  <c r="AE11" i="6"/>
  <c r="AE10" i="6"/>
  <c r="AE9" i="6"/>
  <c r="AE8" i="6"/>
  <c r="AE7" i="6"/>
  <c r="L5" i="2"/>
  <c r="W5" i="6"/>
  <c r="AE5" i="6"/>
  <c r="W3050" i="6"/>
  <c r="W3049" i="6"/>
  <c r="W3048" i="6"/>
  <c r="W3047" i="6"/>
  <c r="W3046" i="6"/>
  <c r="W3045" i="6"/>
  <c r="W3044" i="6"/>
  <c r="W3043" i="6"/>
  <c r="W3042" i="6"/>
  <c r="W3041" i="6"/>
  <c r="W3040" i="6"/>
  <c r="W3039" i="6"/>
  <c r="W3038" i="6"/>
  <c r="W3037" i="6"/>
  <c r="W3036" i="6"/>
  <c r="W3035" i="6"/>
  <c r="W3034" i="6"/>
  <c r="W3033" i="6"/>
  <c r="W3032" i="6"/>
  <c r="W3031" i="6"/>
  <c r="W3030" i="6"/>
  <c r="W3029" i="6"/>
  <c r="W3028" i="6"/>
  <c r="W3027" i="6"/>
  <c r="W3026" i="6"/>
  <c r="W3025" i="6"/>
  <c r="W3024" i="6"/>
  <c r="W3023" i="6"/>
  <c r="W3022" i="6"/>
  <c r="W3021" i="6"/>
  <c r="W3020" i="6"/>
  <c r="W3019" i="6"/>
  <c r="W3018" i="6"/>
  <c r="W3017" i="6"/>
  <c r="W3016" i="6"/>
  <c r="W3015" i="6"/>
  <c r="W3014" i="6"/>
  <c r="W3013" i="6"/>
  <c r="W3012" i="6"/>
  <c r="W3011" i="6"/>
  <c r="W3010" i="6"/>
  <c r="W3009" i="6"/>
  <c r="W3008" i="6"/>
  <c r="W3007" i="6"/>
  <c r="W3006" i="6"/>
  <c r="W3005" i="6"/>
  <c r="W3004" i="6"/>
  <c r="W3003" i="6"/>
  <c r="W3002" i="6"/>
  <c r="W3001" i="6"/>
  <c r="W3000" i="6"/>
  <c r="W2999" i="6"/>
  <c r="W2998" i="6"/>
  <c r="W2997" i="6"/>
  <c r="W2996" i="6"/>
  <c r="W2995" i="6"/>
  <c r="W2994" i="6"/>
  <c r="W2993" i="6"/>
  <c r="W2992" i="6"/>
  <c r="W2991" i="6"/>
  <c r="W2990" i="6"/>
  <c r="W2989" i="6"/>
  <c r="W2988" i="6"/>
  <c r="W2987" i="6"/>
  <c r="W2986" i="6"/>
  <c r="W2985" i="6"/>
  <c r="W2984" i="6"/>
  <c r="W2983" i="6"/>
  <c r="W2982" i="6"/>
  <c r="W2981" i="6"/>
  <c r="W2980" i="6"/>
  <c r="W2979" i="6"/>
  <c r="W2978" i="6"/>
  <c r="W2977" i="6"/>
  <c r="W2976" i="6"/>
  <c r="W2975" i="6"/>
  <c r="W2974" i="6"/>
  <c r="W2973" i="6"/>
  <c r="W2972" i="6"/>
  <c r="W2971" i="6"/>
  <c r="W2970" i="6"/>
  <c r="W2969" i="6"/>
  <c r="W2968" i="6"/>
  <c r="W2967" i="6"/>
  <c r="W2966" i="6"/>
  <c r="W2965" i="6"/>
  <c r="W2964" i="6"/>
  <c r="W2963" i="6"/>
  <c r="W2962" i="6"/>
  <c r="W2961" i="6"/>
  <c r="W2960" i="6"/>
  <c r="W2959" i="6"/>
  <c r="W2958" i="6"/>
  <c r="W2957" i="6"/>
  <c r="W2956" i="6"/>
  <c r="W2955" i="6"/>
  <c r="W2954" i="6"/>
  <c r="W2953" i="6"/>
  <c r="W2952" i="6"/>
  <c r="W2951" i="6"/>
  <c r="W2950" i="6"/>
  <c r="W2949" i="6"/>
  <c r="W2948" i="6"/>
  <c r="W2947" i="6"/>
  <c r="W2946" i="6"/>
  <c r="W2945" i="6"/>
  <c r="W2944" i="6"/>
  <c r="W2943" i="6"/>
  <c r="W2942" i="6"/>
  <c r="W2941" i="6"/>
  <c r="W2940" i="6"/>
  <c r="W2939" i="6"/>
  <c r="W2938" i="6"/>
  <c r="W2937" i="6"/>
  <c r="W2936" i="6"/>
  <c r="W2935" i="6"/>
  <c r="W2934" i="6"/>
  <c r="W2933" i="6"/>
  <c r="W2932" i="6"/>
  <c r="W2931" i="6"/>
  <c r="W2930" i="6"/>
  <c r="W2929" i="6"/>
  <c r="W2928" i="6"/>
  <c r="W2927" i="6"/>
  <c r="W2926" i="6"/>
  <c r="W2925" i="6"/>
  <c r="W2924" i="6"/>
  <c r="W2923" i="6"/>
  <c r="W2922" i="6"/>
  <c r="W2921" i="6"/>
  <c r="W2920" i="6"/>
  <c r="W2919" i="6"/>
  <c r="W2918" i="6"/>
  <c r="W2917" i="6"/>
  <c r="W2916" i="6"/>
  <c r="W2915" i="6"/>
  <c r="W2914" i="6"/>
  <c r="W2913" i="6"/>
  <c r="W2912" i="6"/>
  <c r="W2911" i="6"/>
  <c r="W2910" i="6"/>
  <c r="W2909" i="6"/>
  <c r="W2908" i="6"/>
  <c r="W2907" i="6"/>
  <c r="W2906" i="6"/>
  <c r="W2905" i="6"/>
  <c r="W2904" i="6"/>
  <c r="W2903" i="6"/>
  <c r="W2902" i="6"/>
  <c r="W2901" i="6"/>
  <c r="W2900" i="6"/>
  <c r="W2899" i="6"/>
  <c r="W2898" i="6"/>
  <c r="W2897" i="6"/>
  <c r="W2896" i="6"/>
  <c r="W2895" i="6"/>
  <c r="W2894" i="6"/>
  <c r="W2893" i="6"/>
  <c r="W2892" i="6"/>
  <c r="W2891" i="6"/>
  <c r="W2890" i="6"/>
  <c r="W2889" i="6"/>
  <c r="W2888" i="6"/>
  <c r="W2887" i="6"/>
  <c r="W2886" i="6"/>
  <c r="W2885" i="6"/>
  <c r="W2884" i="6"/>
  <c r="W2883" i="6"/>
  <c r="W2882" i="6"/>
  <c r="W2881" i="6"/>
  <c r="W2880" i="6"/>
  <c r="W2879" i="6"/>
  <c r="W2878" i="6"/>
  <c r="W2877" i="6"/>
  <c r="W2876" i="6"/>
  <c r="W2875" i="6"/>
  <c r="W2874" i="6"/>
  <c r="W2873" i="6"/>
  <c r="W2872" i="6"/>
  <c r="W2871" i="6"/>
  <c r="W2870" i="6"/>
  <c r="W2869" i="6"/>
  <c r="W2868" i="6"/>
  <c r="W2867" i="6"/>
  <c r="W2866" i="6"/>
  <c r="W2865" i="6"/>
  <c r="W2864" i="6"/>
  <c r="W2863" i="6"/>
  <c r="W2862" i="6"/>
  <c r="W2861" i="6"/>
  <c r="W2860" i="6"/>
  <c r="W2859" i="6"/>
  <c r="W2858" i="6"/>
  <c r="W2857" i="6"/>
  <c r="W2856" i="6"/>
  <c r="W2855" i="6"/>
  <c r="W2854" i="6"/>
  <c r="W2853" i="6"/>
  <c r="W2852" i="6"/>
  <c r="W2851" i="6"/>
  <c r="W2850" i="6"/>
  <c r="W2849" i="6"/>
  <c r="W2848" i="6"/>
  <c r="W2847" i="6"/>
  <c r="W2846" i="6"/>
  <c r="W2845" i="6"/>
  <c r="W2844" i="6"/>
  <c r="W2843" i="6"/>
  <c r="W2842" i="6"/>
  <c r="W2841" i="6"/>
  <c r="W2840" i="6"/>
  <c r="W2839" i="6"/>
  <c r="W2838" i="6"/>
  <c r="W2837" i="6"/>
  <c r="W2836" i="6"/>
  <c r="W2835" i="6"/>
  <c r="W2834" i="6"/>
  <c r="W2833" i="6"/>
  <c r="W2832" i="6"/>
  <c r="W2831" i="6"/>
  <c r="W2830" i="6"/>
  <c r="W2829" i="6"/>
  <c r="W2828" i="6"/>
  <c r="W2827" i="6"/>
  <c r="W2826" i="6"/>
  <c r="W2825" i="6"/>
  <c r="W2824" i="6"/>
  <c r="W2823" i="6"/>
  <c r="W2822" i="6"/>
  <c r="W2821" i="6"/>
  <c r="W2820" i="6"/>
  <c r="W2819" i="6"/>
  <c r="W2818" i="6"/>
  <c r="W2817" i="6"/>
  <c r="W2816" i="6"/>
  <c r="W2815" i="6"/>
  <c r="W2814" i="6"/>
  <c r="W2813" i="6"/>
  <c r="W2812" i="6"/>
  <c r="W2811" i="6"/>
  <c r="W2810" i="6"/>
  <c r="W2809" i="6"/>
  <c r="W2808" i="6"/>
  <c r="W2807" i="6"/>
  <c r="W2806" i="6"/>
  <c r="W2805" i="6"/>
  <c r="W2804" i="6"/>
  <c r="W2803" i="6"/>
  <c r="W2802" i="6"/>
  <c r="W2801" i="6"/>
  <c r="W2800" i="6"/>
  <c r="W2799" i="6"/>
  <c r="W2798" i="6"/>
  <c r="W2797" i="6"/>
  <c r="W2796" i="6"/>
  <c r="W2795" i="6"/>
  <c r="W2794" i="6"/>
  <c r="W2793" i="6"/>
  <c r="W2792" i="6"/>
  <c r="W2791" i="6"/>
  <c r="W2790" i="6"/>
  <c r="W2789" i="6"/>
  <c r="W2788" i="6"/>
  <c r="W2787" i="6"/>
  <c r="W2786" i="6"/>
  <c r="W2785" i="6"/>
  <c r="W2784" i="6"/>
  <c r="W2783" i="6"/>
  <c r="W2782" i="6"/>
  <c r="W2781" i="6"/>
  <c r="W2780" i="6"/>
  <c r="W2779" i="6"/>
  <c r="W2778" i="6"/>
  <c r="W2777" i="6"/>
  <c r="W2776" i="6"/>
  <c r="W2775" i="6"/>
  <c r="W2774" i="6"/>
  <c r="W2773" i="6"/>
  <c r="W2772" i="6"/>
  <c r="W2771" i="6"/>
  <c r="W2770" i="6"/>
  <c r="W2769" i="6"/>
  <c r="W2768" i="6"/>
  <c r="W2767" i="6"/>
  <c r="W2766" i="6"/>
  <c r="W2765" i="6"/>
  <c r="W2764" i="6"/>
  <c r="W2763" i="6"/>
  <c r="W2762" i="6"/>
  <c r="W2761" i="6"/>
  <c r="W2760" i="6"/>
  <c r="W2759" i="6"/>
  <c r="W2758" i="6"/>
  <c r="W2757" i="6"/>
  <c r="W2756" i="6"/>
  <c r="W2755" i="6"/>
  <c r="W2754" i="6"/>
  <c r="W2753" i="6"/>
  <c r="W2752" i="6"/>
  <c r="W2751" i="6"/>
  <c r="W2750" i="6"/>
  <c r="W2749" i="6"/>
  <c r="W2748" i="6"/>
  <c r="W2747" i="6"/>
  <c r="W2746" i="6"/>
  <c r="W2745" i="6"/>
  <c r="W2744" i="6"/>
  <c r="W2743" i="6"/>
  <c r="W2742" i="6"/>
  <c r="W2741" i="6"/>
  <c r="W2740" i="6"/>
  <c r="W2739" i="6"/>
  <c r="W2738" i="6"/>
  <c r="W2737" i="6"/>
  <c r="W2736" i="6"/>
  <c r="W2735" i="6"/>
  <c r="W2734" i="6"/>
  <c r="W2733" i="6"/>
  <c r="W2732" i="6"/>
  <c r="W2731" i="6"/>
  <c r="W2730" i="6"/>
  <c r="W2729" i="6"/>
  <c r="W2728" i="6"/>
  <c r="W2727" i="6"/>
  <c r="W2726" i="6"/>
  <c r="W2725" i="6"/>
  <c r="W2724" i="6"/>
  <c r="W2723" i="6"/>
  <c r="W2722" i="6"/>
  <c r="W2721" i="6"/>
  <c r="W2720" i="6"/>
  <c r="W2719" i="6"/>
  <c r="W2718" i="6"/>
  <c r="W2717" i="6"/>
  <c r="W2716" i="6"/>
  <c r="W2715" i="6"/>
  <c r="W2714" i="6"/>
  <c r="W2713" i="6"/>
  <c r="W2712" i="6"/>
  <c r="W2711" i="6"/>
  <c r="W2710" i="6"/>
  <c r="W2709" i="6"/>
  <c r="W2708" i="6"/>
  <c r="W2707" i="6"/>
  <c r="W2706" i="6"/>
  <c r="W2705" i="6"/>
  <c r="W2704" i="6"/>
  <c r="W2703" i="6"/>
  <c r="W2702" i="6"/>
  <c r="W2701" i="6"/>
  <c r="W2700" i="6"/>
  <c r="W2699" i="6"/>
  <c r="W2698" i="6"/>
  <c r="W2697" i="6"/>
  <c r="W2696" i="6"/>
  <c r="W2695" i="6"/>
  <c r="W2694" i="6"/>
  <c r="W2693" i="6"/>
  <c r="W2692" i="6"/>
  <c r="W2691" i="6"/>
  <c r="W2690" i="6"/>
  <c r="W2689" i="6"/>
  <c r="W2688" i="6"/>
  <c r="W2687" i="6"/>
  <c r="W2686" i="6"/>
  <c r="W2685" i="6"/>
  <c r="W2684" i="6"/>
  <c r="W2683" i="6"/>
  <c r="W2682" i="6"/>
  <c r="W2681" i="6"/>
  <c r="W2680" i="6"/>
  <c r="W2679" i="6"/>
  <c r="W2678" i="6"/>
  <c r="W2677" i="6"/>
  <c r="W2676" i="6"/>
  <c r="W2675" i="6"/>
  <c r="W2674" i="6"/>
  <c r="W2673" i="6"/>
  <c r="W2672" i="6"/>
  <c r="W2671" i="6"/>
  <c r="W2670" i="6"/>
  <c r="W2669" i="6"/>
  <c r="W2668" i="6"/>
  <c r="W2667" i="6"/>
  <c r="W2666" i="6"/>
  <c r="W2665" i="6"/>
  <c r="W2664" i="6"/>
  <c r="W2663" i="6"/>
  <c r="W2662" i="6"/>
  <c r="W2661" i="6"/>
  <c r="W2660" i="6"/>
  <c r="W2659" i="6"/>
  <c r="W2658" i="6"/>
  <c r="W2657" i="6"/>
  <c r="W2656" i="6"/>
  <c r="W2655" i="6"/>
  <c r="W2654" i="6"/>
  <c r="W2653" i="6"/>
  <c r="W2652" i="6"/>
  <c r="W2651" i="6"/>
  <c r="W2650" i="6"/>
  <c r="W2649" i="6"/>
  <c r="W2648" i="6"/>
  <c r="W2647" i="6"/>
  <c r="W2646" i="6"/>
  <c r="W2645" i="6"/>
  <c r="W2644" i="6"/>
  <c r="W2643" i="6"/>
  <c r="W2642" i="6"/>
  <c r="W2641" i="6"/>
  <c r="W2640" i="6"/>
  <c r="W2639" i="6"/>
  <c r="W2638" i="6"/>
  <c r="W2637" i="6"/>
  <c r="W2636" i="6"/>
  <c r="W2635" i="6"/>
  <c r="W2634" i="6"/>
  <c r="W2633" i="6"/>
  <c r="W2632" i="6"/>
  <c r="W2631" i="6"/>
  <c r="W2630" i="6"/>
  <c r="W2629" i="6"/>
  <c r="W2628" i="6"/>
  <c r="W2627" i="6"/>
  <c r="W2626" i="6"/>
  <c r="W2625" i="6"/>
  <c r="W2624" i="6"/>
  <c r="W2623" i="6"/>
  <c r="W2622" i="6"/>
  <c r="W2621" i="6"/>
  <c r="W2620" i="6"/>
  <c r="W2619" i="6"/>
  <c r="W2618" i="6"/>
  <c r="W2617" i="6"/>
  <c r="W2616" i="6"/>
  <c r="W2615" i="6"/>
  <c r="W2614" i="6"/>
  <c r="W2613" i="6"/>
  <c r="W2612" i="6"/>
  <c r="W2611" i="6"/>
  <c r="W2610" i="6"/>
  <c r="W2609" i="6"/>
  <c r="W2608" i="6"/>
  <c r="W2607" i="6"/>
  <c r="W2606" i="6"/>
  <c r="W2605" i="6"/>
  <c r="W2604" i="6"/>
  <c r="W2603" i="6"/>
  <c r="W2602" i="6"/>
  <c r="W2601" i="6"/>
  <c r="W2600" i="6"/>
  <c r="W2599" i="6"/>
  <c r="W2598" i="6"/>
  <c r="W2597" i="6"/>
  <c r="W2596" i="6"/>
  <c r="W2595" i="6"/>
  <c r="W2594" i="6"/>
  <c r="W2593" i="6"/>
  <c r="W2592" i="6"/>
  <c r="W2591" i="6"/>
  <c r="W2590" i="6"/>
  <c r="W2589" i="6"/>
  <c r="W2588" i="6"/>
  <c r="W2587" i="6"/>
  <c r="W2586" i="6"/>
  <c r="W2585" i="6"/>
  <c r="W2584" i="6"/>
  <c r="W2583" i="6"/>
  <c r="W2582" i="6"/>
  <c r="W2581" i="6"/>
  <c r="W2580" i="6"/>
  <c r="W2579" i="6"/>
  <c r="W2578" i="6"/>
  <c r="W2577" i="6"/>
  <c r="W2576" i="6"/>
  <c r="W2575" i="6"/>
  <c r="W2574" i="6"/>
  <c r="W2573" i="6"/>
  <c r="W2572" i="6"/>
  <c r="W2571" i="6"/>
  <c r="W2570" i="6"/>
  <c r="W2569" i="6"/>
  <c r="W2568" i="6"/>
  <c r="W2567" i="6"/>
  <c r="W2566" i="6"/>
  <c r="W2565" i="6"/>
  <c r="W2564" i="6"/>
  <c r="W2563" i="6"/>
  <c r="W2562" i="6"/>
  <c r="W2561" i="6"/>
  <c r="W2560" i="6"/>
  <c r="W2559" i="6"/>
  <c r="W2558" i="6"/>
  <c r="W2557" i="6"/>
  <c r="W2556" i="6"/>
  <c r="W2555" i="6"/>
  <c r="W2554" i="6"/>
  <c r="W2553" i="6"/>
  <c r="W2552" i="6"/>
  <c r="W2551" i="6"/>
  <c r="W2550" i="6"/>
  <c r="W2549" i="6"/>
  <c r="W2548" i="6"/>
  <c r="W2547" i="6"/>
  <c r="W2546" i="6"/>
  <c r="W2545" i="6"/>
  <c r="W2544" i="6"/>
  <c r="W2543" i="6"/>
  <c r="W2542" i="6"/>
  <c r="W2541" i="6"/>
  <c r="W2540" i="6"/>
  <c r="W2539" i="6"/>
  <c r="W2538" i="6"/>
  <c r="W2537" i="6"/>
  <c r="W2536" i="6"/>
  <c r="W2535" i="6"/>
  <c r="W2534" i="6"/>
  <c r="W2533" i="6"/>
  <c r="W2532" i="6"/>
  <c r="W2531" i="6"/>
  <c r="W2530" i="6"/>
  <c r="W2529" i="6"/>
  <c r="W2528" i="6"/>
  <c r="W2527" i="6"/>
  <c r="W2526" i="6"/>
  <c r="W2525" i="6"/>
  <c r="W2524" i="6"/>
  <c r="W2523" i="6"/>
  <c r="W2522" i="6"/>
  <c r="W2521" i="6"/>
  <c r="W2520" i="6"/>
  <c r="W2519" i="6"/>
  <c r="W2518" i="6"/>
  <c r="W2517" i="6"/>
  <c r="W2516" i="6"/>
  <c r="W2515" i="6"/>
  <c r="W2514" i="6"/>
  <c r="W2513" i="6"/>
  <c r="W2512" i="6"/>
  <c r="W2511" i="6"/>
  <c r="W2510" i="6"/>
  <c r="W2509" i="6"/>
  <c r="W2508" i="6"/>
  <c r="W2507" i="6"/>
  <c r="W2506" i="6"/>
  <c r="W2505" i="6"/>
  <c r="W2504" i="6"/>
  <c r="W2503" i="6"/>
  <c r="W2502" i="6"/>
  <c r="W2501" i="6"/>
  <c r="W2500" i="6"/>
  <c r="W2499" i="6"/>
  <c r="W2498" i="6"/>
  <c r="W2497" i="6"/>
  <c r="W2496" i="6"/>
  <c r="W2495" i="6"/>
  <c r="W2494" i="6"/>
  <c r="W2493" i="6"/>
  <c r="W2492" i="6"/>
  <c r="W2491" i="6"/>
  <c r="W2490" i="6"/>
  <c r="W2489" i="6"/>
  <c r="W2488" i="6"/>
  <c r="W2487" i="6"/>
  <c r="W2486" i="6"/>
  <c r="W2485" i="6"/>
  <c r="W2484" i="6"/>
  <c r="W2483" i="6"/>
  <c r="W2482" i="6"/>
  <c r="W2481" i="6"/>
  <c r="W2480" i="6"/>
  <c r="W2479" i="6"/>
  <c r="W2478" i="6"/>
  <c r="W2477" i="6"/>
  <c r="W2476" i="6"/>
  <c r="W2475" i="6"/>
  <c r="W2474" i="6"/>
  <c r="W2473" i="6"/>
  <c r="W2472" i="6"/>
  <c r="W2471" i="6"/>
  <c r="W2470" i="6"/>
  <c r="W2469" i="6"/>
  <c r="W2468" i="6"/>
  <c r="W2467" i="6"/>
  <c r="W2466" i="6"/>
  <c r="W2465" i="6"/>
  <c r="W2464" i="6"/>
  <c r="W2463" i="6"/>
  <c r="W2462" i="6"/>
  <c r="W2461" i="6"/>
  <c r="W2460" i="6"/>
  <c r="W2459" i="6"/>
  <c r="W2458" i="6"/>
  <c r="W2457" i="6"/>
  <c r="W2456" i="6"/>
  <c r="W2455" i="6"/>
  <c r="W2454" i="6"/>
  <c r="W2453" i="6"/>
  <c r="W2452" i="6"/>
  <c r="W2451" i="6"/>
  <c r="W2450" i="6"/>
  <c r="W2449" i="6"/>
  <c r="W2448" i="6"/>
  <c r="W2447" i="6"/>
  <c r="W2446" i="6"/>
  <c r="W2445" i="6"/>
  <c r="W2444" i="6"/>
  <c r="W2443" i="6"/>
  <c r="W2442" i="6"/>
  <c r="W2441" i="6"/>
  <c r="W2440" i="6"/>
  <c r="W2439" i="6"/>
  <c r="W2438" i="6"/>
  <c r="W2437" i="6"/>
  <c r="W2436" i="6"/>
  <c r="W2435" i="6"/>
  <c r="W2434" i="6"/>
  <c r="W2433" i="6"/>
  <c r="W2432" i="6"/>
  <c r="W2431" i="6"/>
  <c r="W2430" i="6"/>
  <c r="W2429" i="6"/>
  <c r="W2428" i="6"/>
  <c r="W2427" i="6"/>
  <c r="W2426" i="6"/>
  <c r="W2425" i="6"/>
  <c r="W2424" i="6"/>
  <c r="W2423" i="6"/>
  <c r="W2422" i="6"/>
  <c r="W2421" i="6"/>
  <c r="W2420" i="6"/>
  <c r="W2419" i="6"/>
  <c r="W2418" i="6"/>
  <c r="W2417" i="6"/>
  <c r="W2416" i="6"/>
  <c r="W2415" i="6"/>
  <c r="W2414" i="6"/>
  <c r="W2413" i="6"/>
  <c r="W2412" i="6"/>
  <c r="W2411" i="6"/>
  <c r="W2410" i="6"/>
  <c r="W2409" i="6"/>
  <c r="W2408" i="6"/>
  <c r="W2407" i="6"/>
  <c r="W2406" i="6"/>
  <c r="W2405" i="6"/>
  <c r="W2404" i="6"/>
  <c r="W2403" i="6"/>
  <c r="W2402" i="6"/>
  <c r="W2401" i="6"/>
  <c r="W2400" i="6"/>
  <c r="W2399" i="6"/>
  <c r="W2398" i="6"/>
  <c r="W2397" i="6"/>
  <c r="W2396" i="6"/>
  <c r="W2395" i="6"/>
  <c r="W2394" i="6"/>
  <c r="W2393" i="6"/>
  <c r="W2392" i="6"/>
  <c r="W2391" i="6"/>
  <c r="W2390" i="6"/>
  <c r="W2389" i="6"/>
  <c r="W2388" i="6"/>
  <c r="W2387" i="6"/>
  <c r="W2386" i="6"/>
  <c r="W2385" i="6"/>
  <c r="W2384" i="6"/>
  <c r="W2383" i="6"/>
  <c r="W2382" i="6"/>
  <c r="W2381" i="6"/>
  <c r="W2380" i="6"/>
  <c r="W2379" i="6"/>
  <c r="W2378" i="6"/>
  <c r="W2377" i="6"/>
  <c r="W2376" i="6"/>
  <c r="W2375" i="6"/>
  <c r="W2374" i="6"/>
  <c r="W2373" i="6"/>
  <c r="W2372" i="6"/>
  <c r="W2371" i="6"/>
  <c r="W2370" i="6"/>
  <c r="W2369" i="6"/>
  <c r="W2368" i="6"/>
  <c r="W2367" i="6"/>
  <c r="W2366" i="6"/>
  <c r="W2365" i="6"/>
  <c r="W2364" i="6"/>
  <c r="W2363" i="6"/>
  <c r="W2362" i="6"/>
  <c r="W2361" i="6"/>
  <c r="W2360" i="6"/>
  <c r="W2359" i="6"/>
  <c r="W2358" i="6"/>
  <c r="W2357" i="6"/>
  <c r="W2356" i="6"/>
  <c r="W2355" i="6"/>
  <c r="W2354" i="6"/>
  <c r="W2353" i="6"/>
  <c r="W2352" i="6"/>
  <c r="W2351" i="6"/>
  <c r="W2350" i="6"/>
  <c r="W2349" i="6"/>
  <c r="W2348" i="6"/>
  <c r="W2347" i="6"/>
  <c r="W2346" i="6"/>
  <c r="W2345" i="6"/>
  <c r="W2344" i="6"/>
  <c r="W2343" i="6"/>
  <c r="W2342" i="6"/>
  <c r="W2341" i="6"/>
  <c r="W2340" i="6"/>
  <c r="W2339" i="6"/>
  <c r="W2338" i="6"/>
  <c r="W2337" i="6"/>
  <c r="W2336" i="6"/>
  <c r="W2335" i="6"/>
  <c r="W2334" i="6"/>
  <c r="W2333" i="6"/>
  <c r="W2332" i="6"/>
  <c r="W2331" i="6"/>
  <c r="W2330" i="6"/>
  <c r="W2329" i="6"/>
  <c r="W2328" i="6"/>
  <c r="W2327" i="6"/>
  <c r="W2326" i="6"/>
  <c r="W2325" i="6"/>
  <c r="W2324" i="6"/>
  <c r="W2323" i="6"/>
  <c r="W2322" i="6"/>
  <c r="W2321" i="6"/>
  <c r="W2320" i="6"/>
  <c r="W2319" i="6"/>
  <c r="W2318" i="6"/>
  <c r="W2317" i="6"/>
  <c r="W2316" i="6"/>
  <c r="W2315" i="6"/>
  <c r="W2314" i="6"/>
  <c r="W2313" i="6"/>
  <c r="W2312" i="6"/>
  <c r="W2311" i="6"/>
  <c r="W2310" i="6"/>
  <c r="W2309" i="6"/>
  <c r="W2308" i="6"/>
  <c r="W2307" i="6"/>
  <c r="W2306" i="6"/>
  <c r="W2305" i="6"/>
  <c r="W2304" i="6"/>
  <c r="W2303" i="6"/>
  <c r="W2302" i="6"/>
  <c r="W2301" i="6"/>
  <c r="W2300" i="6"/>
  <c r="W2299" i="6"/>
  <c r="W2298" i="6"/>
  <c r="W2297" i="6"/>
  <c r="W2296" i="6"/>
  <c r="W2295" i="6"/>
  <c r="W2294" i="6"/>
  <c r="W2293" i="6"/>
  <c r="W2292" i="6"/>
  <c r="W2291" i="6"/>
  <c r="W2290" i="6"/>
  <c r="W2289" i="6"/>
  <c r="W2288" i="6"/>
  <c r="W2287" i="6"/>
  <c r="W2286" i="6"/>
  <c r="W2285" i="6"/>
  <c r="W2284" i="6"/>
  <c r="W2283" i="6"/>
  <c r="W2282" i="6"/>
  <c r="W2281" i="6"/>
  <c r="W2280" i="6"/>
  <c r="W2279" i="6"/>
  <c r="W2278" i="6"/>
  <c r="W2277" i="6"/>
  <c r="W2276" i="6"/>
  <c r="W2275" i="6"/>
  <c r="W2274" i="6"/>
  <c r="W2273" i="6"/>
  <c r="W2272" i="6"/>
  <c r="W2271" i="6"/>
  <c r="W2270" i="6"/>
  <c r="W2269" i="6"/>
  <c r="W2268" i="6"/>
  <c r="W2267" i="6"/>
  <c r="W2266" i="6"/>
  <c r="W2265" i="6"/>
  <c r="W2264" i="6"/>
  <c r="W2263" i="6"/>
  <c r="W2262" i="6"/>
  <c r="W2261" i="6"/>
  <c r="W2260" i="6"/>
  <c r="W2259" i="6"/>
  <c r="W2258" i="6"/>
  <c r="W2257" i="6"/>
  <c r="W2256" i="6"/>
  <c r="W2255" i="6"/>
  <c r="W2254" i="6"/>
  <c r="W2253" i="6"/>
  <c r="W2252" i="6"/>
  <c r="W2251" i="6"/>
  <c r="W2250" i="6"/>
  <c r="W2249" i="6"/>
  <c r="W2248" i="6"/>
  <c r="W2247" i="6"/>
  <c r="W2246" i="6"/>
  <c r="W2245" i="6"/>
  <c r="W2244" i="6"/>
  <c r="W2243" i="6"/>
  <c r="W2242" i="6"/>
  <c r="W2241" i="6"/>
  <c r="W2240" i="6"/>
  <c r="W2239" i="6"/>
  <c r="W2238" i="6"/>
  <c r="W2237" i="6"/>
  <c r="W2236" i="6"/>
  <c r="W2235" i="6"/>
  <c r="W2234" i="6"/>
  <c r="W2233" i="6"/>
  <c r="W2232" i="6"/>
  <c r="W2231" i="6"/>
  <c r="W2230" i="6"/>
  <c r="W2229" i="6"/>
  <c r="W2228" i="6"/>
  <c r="W2227" i="6"/>
  <c r="W2226" i="6"/>
  <c r="W2225" i="6"/>
  <c r="W2224" i="6"/>
  <c r="W2223" i="6"/>
  <c r="W2222" i="6"/>
  <c r="W2221" i="6"/>
  <c r="W2220" i="6"/>
  <c r="W2219" i="6"/>
  <c r="W2218" i="6"/>
  <c r="W2217" i="6"/>
  <c r="W2216" i="6"/>
  <c r="W2215" i="6"/>
  <c r="W2214" i="6"/>
  <c r="W2213" i="6"/>
  <c r="W2212" i="6"/>
  <c r="W2211" i="6"/>
  <c r="W2210" i="6"/>
  <c r="W2209" i="6"/>
  <c r="W2208" i="6"/>
  <c r="W2207" i="6"/>
  <c r="W2206" i="6"/>
  <c r="W2205" i="6"/>
  <c r="W2204" i="6"/>
  <c r="W2203" i="6"/>
  <c r="W2202" i="6"/>
  <c r="W2201" i="6"/>
  <c r="W2200" i="6"/>
  <c r="W2199" i="6"/>
  <c r="W2198" i="6"/>
  <c r="W2197" i="6"/>
  <c r="W2196" i="6"/>
  <c r="W2195" i="6"/>
  <c r="W2194" i="6"/>
  <c r="W2193" i="6"/>
  <c r="W2192" i="6"/>
  <c r="W2191" i="6"/>
  <c r="W2190" i="6"/>
  <c r="W2189" i="6"/>
  <c r="W2188" i="6"/>
  <c r="W2187" i="6"/>
  <c r="W2186" i="6"/>
  <c r="W2185" i="6"/>
  <c r="W2184" i="6"/>
  <c r="W2183" i="6"/>
  <c r="W2182" i="6"/>
  <c r="W2181" i="6"/>
  <c r="W2180" i="6"/>
  <c r="W2179" i="6"/>
  <c r="W2178" i="6"/>
  <c r="W2177" i="6"/>
  <c r="W2176" i="6"/>
  <c r="W2175" i="6"/>
  <c r="W2174" i="6"/>
  <c r="W2173" i="6"/>
  <c r="W2172" i="6"/>
  <c r="W2171" i="6"/>
  <c r="W2170" i="6"/>
  <c r="W2169" i="6"/>
  <c r="W2168" i="6"/>
  <c r="W2167" i="6"/>
  <c r="W2166" i="6"/>
  <c r="W2165" i="6"/>
  <c r="W2164" i="6"/>
  <c r="W2163" i="6"/>
  <c r="W2162" i="6"/>
  <c r="W2161" i="6"/>
  <c r="W2160" i="6"/>
  <c r="W2159" i="6"/>
  <c r="W2158" i="6"/>
  <c r="W2157" i="6"/>
  <c r="W2156" i="6"/>
  <c r="W2155" i="6"/>
  <c r="W2154" i="6"/>
  <c r="W2153" i="6"/>
  <c r="W2152" i="6"/>
  <c r="W2151" i="6"/>
  <c r="W2150" i="6"/>
  <c r="W2149" i="6"/>
  <c r="W2148" i="6"/>
  <c r="W2147" i="6"/>
  <c r="W2146" i="6"/>
  <c r="W2145" i="6"/>
  <c r="W2144" i="6"/>
  <c r="W2143" i="6"/>
  <c r="W2142" i="6"/>
  <c r="W2141" i="6"/>
  <c r="W2140" i="6"/>
  <c r="W2139" i="6"/>
  <c r="W2138" i="6"/>
  <c r="W2137" i="6"/>
  <c r="W2136" i="6"/>
  <c r="W2135" i="6"/>
  <c r="W2134" i="6"/>
  <c r="W2133" i="6"/>
  <c r="W2132" i="6"/>
  <c r="W2131" i="6"/>
  <c r="W2130" i="6"/>
  <c r="W2129" i="6"/>
  <c r="W2128" i="6"/>
  <c r="W2127" i="6"/>
  <c r="W2126" i="6"/>
  <c r="W2125" i="6"/>
  <c r="W2124" i="6"/>
  <c r="W2123" i="6"/>
  <c r="W2122" i="6"/>
  <c r="W2121" i="6"/>
  <c r="W2120" i="6"/>
  <c r="W2119" i="6"/>
  <c r="W2118" i="6"/>
  <c r="W2117" i="6"/>
  <c r="W2116" i="6"/>
  <c r="W2115" i="6"/>
  <c r="W2114" i="6"/>
  <c r="W2113" i="6"/>
  <c r="W2112" i="6"/>
  <c r="W2111" i="6"/>
  <c r="W2110" i="6"/>
  <c r="W2109" i="6"/>
  <c r="W2108" i="6"/>
  <c r="W2107" i="6"/>
  <c r="W2106" i="6"/>
  <c r="W2105" i="6"/>
  <c r="W2104" i="6"/>
  <c r="W2103" i="6"/>
  <c r="W2102" i="6"/>
  <c r="W2101" i="6"/>
  <c r="W2100" i="6"/>
  <c r="W2099" i="6"/>
  <c r="W2098" i="6"/>
  <c r="W2097" i="6"/>
  <c r="W2096" i="6"/>
  <c r="W2095" i="6"/>
  <c r="W2094" i="6"/>
  <c r="W2093" i="6"/>
  <c r="W2092" i="6"/>
  <c r="W2091" i="6"/>
  <c r="W2090" i="6"/>
  <c r="W2089" i="6"/>
  <c r="W2088" i="6"/>
  <c r="W2087" i="6"/>
  <c r="W2086" i="6"/>
  <c r="W2085" i="6"/>
  <c r="W2084" i="6"/>
  <c r="W2083" i="6"/>
  <c r="W2082" i="6"/>
  <c r="W2081" i="6"/>
  <c r="W2080" i="6"/>
  <c r="W2079" i="6"/>
  <c r="W2078" i="6"/>
  <c r="W2077" i="6"/>
  <c r="W2076" i="6"/>
  <c r="W2075" i="6"/>
  <c r="W2074" i="6"/>
  <c r="W2073" i="6"/>
  <c r="W2072" i="6"/>
  <c r="W2071" i="6"/>
  <c r="W2070" i="6"/>
  <c r="W2069" i="6"/>
  <c r="W2068" i="6"/>
  <c r="W2067" i="6"/>
  <c r="W2066" i="6"/>
  <c r="W2065" i="6"/>
  <c r="W2064" i="6"/>
  <c r="W2063" i="6"/>
  <c r="W2062" i="6"/>
  <c r="W2061" i="6"/>
  <c r="W2060" i="6"/>
  <c r="W2059" i="6"/>
  <c r="W2058" i="6"/>
  <c r="W2057" i="6"/>
  <c r="W2056" i="6"/>
  <c r="W2055" i="6"/>
  <c r="W2054" i="6"/>
  <c r="W2053" i="6"/>
  <c r="W2052" i="6"/>
  <c r="W2051" i="6"/>
  <c r="W2050" i="6"/>
  <c r="W2049" i="6"/>
  <c r="W2048" i="6"/>
  <c r="W2047" i="6"/>
  <c r="W2046" i="6"/>
  <c r="W2045" i="6"/>
  <c r="W2044" i="6"/>
  <c r="W2043" i="6"/>
  <c r="W2042" i="6"/>
  <c r="W2041" i="6"/>
  <c r="W2040" i="6"/>
  <c r="W2039" i="6"/>
  <c r="W2038" i="6"/>
  <c r="W2037" i="6"/>
  <c r="W2036" i="6"/>
  <c r="W2035" i="6"/>
  <c r="W2034" i="6"/>
  <c r="W2033" i="6"/>
  <c r="W2032" i="6"/>
  <c r="W2031" i="6"/>
  <c r="W2030" i="6"/>
  <c r="W2029" i="6"/>
  <c r="W2028" i="6"/>
  <c r="W2027" i="6"/>
  <c r="W2026" i="6"/>
  <c r="W2025" i="6"/>
  <c r="W2024" i="6"/>
  <c r="W2023" i="6"/>
  <c r="W2022" i="6"/>
  <c r="W2021" i="6"/>
  <c r="W2020" i="6"/>
  <c r="W2019" i="6"/>
  <c r="W2018" i="6"/>
  <c r="W2017" i="6"/>
  <c r="W2016" i="6"/>
  <c r="W2015" i="6"/>
  <c r="W2014" i="6"/>
  <c r="W2013" i="6"/>
  <c r="W2012" i="6"/>
  <c r="W2011" i="6"/>
  <c r="W2010" i="6"/>
  <c r="W2009" i="6"/>
  <c r="W2008" i="6"/>
  <c r="W2007" i="6"/>
  <c r="W2006" i="6"/>
  <c r="W2005" i="6"/>
  <c r="W2004" i="6"/>
  <c r="W2003" i="6"/>
  <c r="W2002" i="6"/>
  <c r="W2001" i="6"/>
  <c r="W2000" i="6"/>
  <c r="W1999" i="6"/>
  <c r="W1998" i="6"/>
  <c r="W1997" i="6"/>
  <c r="W1996" i="6"/>
  <c r="W1995" i="6"/>
  <c r="W1994" i="6"/>
  <c r="W1993" i="6"/>
  <c r="W1992" i="6"/>
  <c r="W1991" i="6"/>
  <c r="W1990" i="6"/>
  <c r="W1989" i="6"/>
  <c r="W1988" i="6"/>
  <c r="W1987" i="6"/>
  <c r="W1986" i="6"/>
  <c r="W1985" i="6"/>
  <c r="W1984" i="6"/>
  <c r="W1983" i="6"/>
  <c r="W1982" i="6"/>
  <c r="W1981" i="6"/>
  <c r="W1980" i="6"/>
  <c r="W1979" i="6"/>
  <c r="W1978" i="6"/>
  <c r="W1977" i="6"/>
  <c r="W1976" i="6"/>
  <c r="W1975" i="6"/>
  <c r="W1974" i="6"/>
  <c r="W1973" i="6"/>
  <c r="W1972" i="6"/>
  <c r="W1971" i="6"/>
  <c r="W1970" i="6"/>
  <c r="W1969" i="6"/>
  <c r="W1968" i="6"/>
  <c r="W1967" i="6"/>
  <c r="W1966" i="6"/>
  <c r="W1965" i="6"/>
  <c r="W1964" i="6"/>
  <c r="W1963" i="6"/>
  <c r="W1962" i="6"/>
  <c r="W1961" i="6"/>
  <c r="W1960" i="6"/>
  <c r="W1959" i="6"/>
  <c r="W1958" i="6"/>
  <c r="W1957" i="6"/>
  <c r="W1956" i="6"/>
  <c r="W1955" i="6"/>
  <c r="W1954" i="6"/>
  <c r="W1953" i="6"/>
  <c r="W1952" i="6"/>
  <c r="W1951" i="6"/>
  <c r="W1950" i="6"/>
  <c r="W1949" i="6"/>
  <c r="W1948" i="6"/>
  <c r="W1947" i="6"/>
  <c r="W1946" i="6"/>
  <c r="W1945" i="6"/>
  <c r="W1944" i="6"/>
  <c r="W1943" i="6"/>
  <c r="W1942" i="6"/>
  <c r="W1941" i="6"/>
  <c r="W1940" i="6"/>
  <c r="W1939" i="6"/>
  <c r="W1938" i="6"/>
  <c r="W1937" i="6"/>
  <c r="W1936" i="6"/>
  <c r="W1935" i="6"/>
  <c r="W1934" i="6"/>
  <c r="W1933" i="6"/>
  <c r="W1932" i="6"/>
  <c r="W1931" i="6"/>
  <c r="W1930" i="6"/>
  <c r="W1929" i="6"/>
  <c r="W1928" i="6"/>
  <c r="W1927" i="6"/>
  <c r="W1926" i="6"/>
  <c r="W1925" i="6"/>
  <c r="W1924" i="6"/>
  <c r="W1923" i="6"/>
  <c r="W1922" i="6"/>
  <c r="W1921" i="6"/>
  <c r="W1920" i="6"/>
  <c r="W1919" i="6"/>
  <c r="W1918" i="6"/>
  <c r="W1917" i="6"/>
  <c r="W1916" i="6"/>
  <c r="W1915" i="6"/>
  <c r="W1914" i="6"/>
  <c r="W1913" i="6"/>
  <c r="W1912" i="6"/>
  <c r="W1911" i="6"/>
  <c r="W1910" i="6"/>
  <c r="W1909" i="6"/>
  <c r="W1908" i="6"/>
  <c r="W1907" i="6"/>
  <c r="W1906" i="6"/>
  <c r="W1905" i="6"/>
  <c r="W1904" i="6"/>
  <c r="W1903" i="6"/>
  <c r="W1902" i="6"/>
  <c r="W1901" i="6"/>
  <c r="W1900" i="6"/>
  <c r="W1899" i="6"/>
  <c r="W1898" i="6"/>
  <c r="W1897" i="6"/>
  <c r="W1896" i="6"/>
  <c r="W1895" i="6"/>
  <c r="W1894" i="6"/>
  <c r="W1893" i="6"/>
  <c r="W1892" i="6"/>
  <c r="W1891" i="6"/>
  <c r="W1890" i="6"/>
  <c r="W1889" i="6"/>
  <c r="W1888" i="6"/>
  <c r="W1887" i="6"/>
  <c r="W1886" i="6"/>
  <c r="W1885" i="6"/>
  <c r="W1884" i="6"/>
  <c r="W1883" i="6"/>
  <c r="W1882" i="6"/>
  <c r="W1881" i="6"/>
  <c r="W1880" i="6"/>
  <c r="W1879" i="6"/>
  <c r="W1878" i="6"/>
  <c r="W1877" i="6"/>
  <c r="W1876" i="6"/>
  <c r="W1875" i="6"/>
  <c r="W1874" i="6"/>
  <c r="W1873" i="6"/>
  <c r="W1872" i="6"/>
  <c r="W1871" i="6"/>
  <c r="W1870" i="6"/>
  <c r="W1869" i="6"/>
  <c r="W1868" i="6"/>
  <c r="W1867" i="6"/>
  <c r="W1866" i="6"/>
  <c r="W1865" i="6"/>
  <c r="W1864" i="6"/>
  <c r="W1863" i="6"/>
  <c r="W1862" i="6"/>
  <c r="W1861" i="6"/>
  <c r="W1860" i="6"/>
  <c r="W1859" i="6"/>
  <c r="W1858" i="6"/>
  <c r="W1857" i="6"/>
  <c r="W1856" i="6"/>
  <c r="W1855" i="6"/>
  <c r="W1854" i="6"/>
  <c r="W1853" i="6"/>
  <c r="W1852" i="6"/>
  <c r="W1851" i="6"/>
  <c r="W1850" i="6"/>
  <c r="W1849" i="6"/>
  <c r="W1848" i="6"/>
  <c r="W1847" i="6"/>
  <c r="W1846" i="6"/>
  <c r="W1845" i="6"/>
  <c r="W1844" i="6"/>
  <c r="W1843" i="6"/>
  <c r="W1842" i="6"/>
  <c r="W1841" i="6"/>
  <c r="W1840" i="6"/>
  <c r="W1839" i="6"/>
  <c r="W1838" i="6"/>
  <c r="W1837" i="6"/>
  <c r="W1836" i="6"/>
  <c r="W1835" i="6"/>
  <c r="W1834" i="6"/>
  <c r="W1833" i="6"/>
  <c r="W1832" i="6"/>
  <c r="W1831" i="6"/>
  <c r="W1830" i="6"/>
  <c r="W1829" i="6"/>
  <c r="W1828" i="6"/>
  <c r="W1827" i="6"/>
  <c r="W1826" i="6"/>
  <c r="W1825" i="6"/>
  <c r="W1824" i="6"/>
  <c r="W1823" i="6"/>
  <c r="W1822" i="6"/>
  <c r="W1821" i="6"/>
  <c r="W1820" i="6"/>
  <c r="W1819" i="6"/>
  <c r="W1818" i="6"/>
  <c r="W1817" i="6"/>
  <c r="W1816" i="6"/>
  <c r="W1815" i="6"/>
  <c r="W1814" i="6"/>
  <c r="W1813" i="6"/>
  <c r="W1812" i="6"/>
  <c r="W1811" i="6"/>
  <c r="W1810" i="6"/>
  <c r="W1809" i="6"/>
  <c r="W1808" i="6"/>
  <c r="W1807" i="6"/>
  <c r="W1806" i="6"/>
  <c r="W1805" i="6"/>
  <c r="W1804" i="6"/>
  <c r="W1803" i="6"/>
  <c r="W1802" i="6"/>
  <c r="W1801" i="6"/>
  <c r="W1800" i="6"/>
  <c r="W1799" i="6"/>
  <c r="W1798" i="6"/>
  <c r="W1797" i="6"/>
  <c r="W1796" i="6"/>
  <c r="W1795" i="6"/>
  <c r="W1794" i="6"/>
  <c r="W1793" i="6"/>
  <c r="W1792" i="6"/>
  <c r="W1791" i="6"/>
  <c r="W1790" i="6"/>
  <c r="W1789" i="6"/>
  <c r="W1788" i="6"/>
  <c r="W1787" i="6"/>
  <c r="W1786" i="6"/>
  <c r="W1785" i="6"/>
  <c r="W1784" i="6"/>
  <c r="W1783" i="6"/>
  <c r="W1782" i="6"/>
  <c r="W1781" i="6"/>
  <c r="W1780" i="6"/>
  <c r="W1779" i="6"/>
  <c r="W1778" i="6"/>
  <c r="W1777" i="6"/>
  <c r="W1776" i="6"/>
  <c r="W1775" i="6"/>
  <c r="W1774" i="6"/>
  <c r="W1773" i="6"/>
  <c r="W1772" i="6"/>
  <c r="W1771" i="6"/>
  <c r="W1770" i="6"/>
  <c r="W1769" i="6"/>
  <c r="W1768" i="6"/>
  <c r="W1767" i="6"/>
  <c r="W1766" i="6"/>
  <c r="W1765" i="6"/>
  <c r="W1764" i="6"/>
  <c r="W1763" i="6"/>
  <c r="W1762" i="6"/>
  <c r="W1761" i="6"/>
  <c r="W1760" i="6"/>
  <c r="W1759" i="6"/>
  <c r="W1758" i="6"/>
  <c r="W1757" i="6"/>
  <c r="W1756" i="6"/>
  <c r="W1755" i="6"/>
  <c r="W1754" i="6"/>
  <c r="W1753" i="6"/>
  <c r="W1752" i="6"/>
  <c r="W1751" i="6"/>
  <c r="W1750" i="6"/>
  <c r="W1749" i="6"/>
  <c r="W1748" i="6"/>
  <c r="W1747" i="6"/>
  <c r="W1746" i="6"/>
  <c r="W1745" i="6"/>
  <c r="W1744" i="6"/>
  <c r="W1743" i="6"/>
  <c r="W1742" i="6"/>
  <c r="W1741" i="6"/>
  <c r="W1740" i="6"/>
  <c r="W1739" i="6"/>
  <c r="W1738" i="6"/>
  <c r="W1737" i="6"/>
  <c r="W1736" i="6"/>
  <c r="W1735" i="6"/>
  <c r="W1734" i="6"/>
  <c r="W1733" i="6"/>
  <c r="W1732" i="6"/>
  <c r="W1731" i="6"/>
  <c r="W1730" i="6"/>
  <c r="W1729" i="6"/>
  <c r="W1728" i="6"/>
  <c r="W1727" i="6"/>
  <c r="W1726" i="6"/>
  <c r="W1725" i="6"/>
  <c r="W1724" i="6"/>
  <c r="W1723" i="6"/>
  <c r="W1722" i="6"/>
  <c r="W1721" i="6"/>
  <c r="W1720" i="6"/>
  <c r="W1719" i="6"/>
  <c r="W1718" i="6"/>
  <c r="W1717" i="6"/>
  <c r="W1716" i="6"/>
  <c r="W1715" i="6"/>
  <c r="W1714" i="6"/>
  <c r="W1713" i="6"/>
  <c r="W1712" i="6"/>
  <c r="W1711" i="6"/>
  <c r="W1710" i="6"/>
  <c r="W1709" i="6"/>
  <c r="W1708" i="6"/>
  <c r="W1707" i="6"/>
  <c r="W1706" i="6"/>
  <c r="W1705" i="6"/>
  <c r="W1704" i="6"/>
  <c r="W1703" i="6"/>
  <c r="W1702" i="6"/>
  <c r="W1701" i="6"/>
  <c r="W1700" i="6"/>
  <c r="W1699" i="6"/>
  <c r="W1698" i="6"/>
  <c r="W1697" i="6"/>
  <c r="W1696" i="6"/>
  <c r="W1695" i="6"/>
  <c r="W1694" i="6"/>
  <c r="W1693" i="6"/>
  <c r="W1692" i="6"/>
  <c r="W1691" i="6"/>
  <c r="W1690" i="6"/>
  <c r="W1689" i="6"/>
  <c r="W1688" i="6"/>
  <c r="W1687" i="6"/>
  <c r="W1686" i="6"/>
  <c r="W1685" i="6"/>
  <c r="W1684" i="6"/>
  <c r="W1683" i="6"/>
  <c r="W1682" i="6"/>
  <c r="W1681" i="6"/>
  <c r="W1680" i="6"/>
  <c r="W1679" i="6"/>
  <c r="W1678" i="6"/>
  <c r="W1677" i="6"/>
  <c r="W1676" i="6"/>
  <c r="W1675" i="6"/>
  <c r="W1674" i="6"/>
  <c r="W1673" i="6"/>
  <c r="W1672" i="6"/>
  <c r="W1671" i="6"/>
  <c r="W1670" i="6"/>
  <c r="W1669" i="6"/>
  <c r="W1668" i="6"/>
  <c r="W1667" i="6"/>
  <c r="W1666" i="6"/>
  <c r="W1665" i="6"/>
  <c r="W1664" i="6"/>
  <c r="W1663" i="6"/>
  <c r="W1662" i="6"/>
  <c r="W1661" i="6"/>
  <c r="W1660" i="6"/>
  <c r="W1659" i="6"/>
  <c r="W1658" i="6"/>
  <c r="W1657" i="6"/>
  <c r="W1656" i="6"/>
  <c r="W1655" i="6"/>
  <c r="W1654" i="6"/>
  <c r="W1653" i="6"/>
  <c r="W1652" i="6"/>
  <c r="W1651" i="6"/>
  <c r="W1650" i="6"/>
  <c r="W1649" i="6"/>
  <c r="W1648" i="6"/>
  <c r="W1647" i="6"/>
  <c r="W1646" i="6"/>
  <c r="W1645" i="6"/>
  <c r="W1644" i="6"/>
  <c r="W1643" i="6"/>
  <c r="W1642" i="6"/>
  <c r="W1641" i="6"/>
  <c r="W1640" i="6"/>
  <c r="W1639" i="6"/>
  <c r="W1638" i="6"/>
  <c r="W1637" i="6"/>
  <c r="W1636" i="6"/>
  <c r="W1635" i="6"/>
  <c r="W1634" i="6"/>
  <c r="W1633" i="6"/>
  <c r="W1632" i="6"/>
  <c r="W1631" i="6"/>
  <c r="W1630" i="6"/>
  <c r="W1629" i="6"/>
  <c r="W1628" i="6"/>
  <c r="W1627" i="6"/>
  <c r="W1626" i="6"/>
  <c r="W1625" i="6"/>
  <c r="W1624" i="6"/>
  <c r="W1623" i="6"/>
  <c r="W1622" i="6"/>
  <c r="W1621" i="6"/>
  <c r="W1620" i="6"/>
  <c r="W1619" i="6"/>
  <c r="W1618" i="6"/>
  <c r="W1617" i="6"/>
  <c r="W1616" i="6"/>
  <c r="W1615" i="6"/>
  <c r="W1614" i="6"/>
  <c r="W1613" i="6"/>
  <c r="W1612" i="6"/>
  <c r="W1611" i="6"/>
  <c r="W1610" i="6"/>
  <c r="W1609" i="6"/>
  <c r="W1608" i="6"/>
  <c r="W1607" i="6"/>
  <c r="W1606" i="6"/>
  <c r="W1605" i="6"/>
  <c r="W1604" i="6"/>
  <c r="W1603" i="6"/>
  <c r="W1602" i="6"/>
  <c r="W1601" i="6"/>
  <c r="W1600" i="6"/>
  <c r="W1599" i="6"/>
  <c r="W1598" i="6"/>
  <c r="W1597" i="6"/>
  <c r="W1596" i="6"/>
  <c r="W1595" i="6"/>
  <c r="W1594" i="6"/>
  <c r="W1593" i="6"/>
  <c r="W1592" i="6"/>
  <c r="W1591" i="6"/>
  <c r="W1590" i="6"/>
  <c r="W1589" i="6"/>
  <c r="W1588" i="6"/>
  <c r="W1587" i="6"/>
  <c r="W1586" i="6"/>
  <c r="W1585" i="6"/>
  <c r="W1584" i="6"/>
  <c r="W1583" i="6"/>
  <c r="W1582" i="6"/>
  <c r="W1581" i="6"/>
  <c r="W1580" i="6"/>
  <c r="W1579" i="6"/>
  <c r="W1578" i="6"/>
  <c r="W1577" i="6"/>
  <c r="W1576" i="6"/>
  <c r="W1575" i="6"/>
  <c r="W1574" i="6"/>
  <c r="W1573" i="6"/>
  <c r="W1572" i="6"/>
  <c r="W1571" i="6"/>
  <c r="W1570" i="6"/>
  <c r="W1569" i="6"/>
  <c r="W1568" i="6"/>
  <c r="W1567" i="6"/>
  <c r="W1566" i="6"/>
  <c r="W1565" i="6"/>
  <c r="W1564" i="6"/>
  <c r="W1563" i="6"/>
  <c r="W1562" i="6"/>
  <c r="W1561" i="6"/>
  <c r="W1560" i="6"/>
  <c r="W1559" i="6"/>
  <c r="W1558" i="6"/>
  <c r="W1557" i="6"/>
  <c r="W1556" i="6"/>
  <c r="W1555" i="6"/>
  <c r="W1554" i="6"/>
  <c r="W1553" i="6"/>
  <c r="W1552" i="6"/>
  <c r="W1551" i="6"/>
  <c r="W1550" i="6"/>
  <c r="W1549" i="6"/>
  <c r="W1548" i="6"/>
  <c r="W1547" i="6"/>
  <c r="W1546" i="6"/>
  <c r="W1545" i="6"/>
  <c r="W1544" i="6"/>
  <c r="W1543" i="6"/>
  <c r="W1542" i="6"/>
  <c r="W1541" i="6"/>
  <c r="W1540" i="6"/>
  <c r="W1539" i="6"/>
  <c r="W1538" i="6"/>
  <c r="W1537" i="6"/>
  <c r="W1536" i="6"/>
  <c r="W1535" i="6"/>
  <c r="W1534" i="6"/>
  <c r="W1533" i="6"/>
  <c r="W1532" i="6"/>
  <c r="W1531" i="6"/>
  <c r="W1530" i="6"/>
  <c r="W1529" i="6"/>
  <c r="W1528" i="6"/>
  <c r="W1527" i="6"/>
  <c r="W1526" i="6"/>
  <c r="W1525" i="6"/>
  <c r="W1524" i="6"/>
  <c r="W1523" i="6"/>
  <c r="W1522" i="6"/>
  <c r="W1521" i="6"/>
  <c r="W1520" i="6"/>
  <c r="W1519" i="6"/>
  <c r="W1518" i="6"/>
  <c r="W1517" i="6"/>
  <c r="W1516" i="6"/>
  <c r="W1515" i="6"/>
  <c r="W1514" i="6"/>
  <c r="W1513" i="6"/>
  <c r="W1512" i="6"/>
  <c r="W1511" i="6"/>
  <c r="W1510" i="6"/>
  <c r="W1509" i="6"/>
  <c r="W1508" i="6"/>
  <c r="W1507" i="6"/>
  <c r="W1506" i="6"/>
  <c r="W1505" i="6"/>
  <c r="W1504" i="6"/>
  <c r="W1503" i="6"/>
  <c r="W1502" i="6"/>
  <c r="W1501" i="6"/>
  <c r="W1500" i="6"/>
  <c r="W1499" i="6"/>
  <c r="W1498" i="6"/>
  <c r="W1497" i="6"/>
  <c r="W1496" i="6"/>
  <c r="W1495" i="6"/>
  <c r="W1494" i="6"/>
  <c r="W1493" i="6"/>
  <c r="W1492" i="6"/>
  <c r="W1491" i="6"/>
  <c r="W1490" i="6"/>
  <c r="W1489" i="6"/>
  <c r="W1488" i="6"/>
  <c r="W1487" i="6"/>
  <c r="W1486" i="6"/>
  <c r="W1485" i="6"/>
  <c r="W1484" i="6"/>
  <c r="W1483" i="6"/>
  <c r="W1482" i="6"/>
  <c r="W1481" i="6"/>
  <c r="W1480" i="6"/>
  <c r="W1479" i="6"/>
  <c r="W1478" i="6"/>
  <c r="W1477" i="6"/>
  <c r="W1476" i="6"/>
  <c r="W1475" i="6"/>
  <c r="W1474" i="6"/>
  <c r="W1473" i="6"/>
  <c r="W1472" i="6"/>
  <c r="W1471" i="6"/>
  <c r="W1470" i="6"/>
  <c r="W1469" i="6"/>
  <c r="W1468" i="6"/>
  <c r="W1467" i="6"/>
  <c r="W1466" i="6"/>
  <c r="W1465" i="6"/>
  <c r="W1464" i="6"/>
  <c r="W1463" i="6"/>
  <c r="W1462" i="6"/>
  <c r="W1461" i="6"/>
  <c r="W1460" i="6"/>
  <c r="W1459" i="6"/>
  <c r="W1458" i="6"/>
  <c r="W1457" i="6"/>
  <c r="W1456" i="6"/>
  <c r="W1455" i="6"/>
  <c r="W1454" i="6"/>
  <c r="W1453" i="6"/>
  <c r="W1452" i="6"/>
  <c r="W1451" i="6"/>
  <c r="W1450" i="6"/>
  <c r="W1449" i="6"/>
  <c r="W1448" i="6"/>
  <c r="W1447" i="6"/>
  <c r="W1446" i="6"/>
  <c r="W1445" i="6"/>
  <c r="W1444" i="6"/>
  <c r="W1443" i="6"/>
  <c r="W1442" i="6"/>
  <c r="W1441" i="6"/>
  <c r="W1440" i="6"/>
  <c r="W1439" i="6"/>
  <c r="W1438" i="6"/>
  <c r="W1437" i="6"/>
  <c r="W1436" i="6"/>
  <c r="W1435" i="6"/>
  <c r="W1434" i="6"/>
  <c r="W1433" i="6"/>
  <c r="W1432" i="6"/>
  <c r="W1431" i="6"/>
  <c r="W1430" i="6"/>
  <c r="W1429" i="6"/>
  <c r="W1428" i="6"/>
  <c r="W1427" i="6"/>
  <c r="W1426" i="6"/>
  <c r="W1425" i="6"/>
  <c r="W1424" i="6"/>
  <c r="W1423" i="6"/>
  <c r="W1422" i="6"/>
  <c r="W1421" i="6"/>
  <c r="W1420" i="6"/>
  <c r="W1419" i="6"/>
  <c r="W1418" i="6"/>
  <c r="W1417" i="6"/>
  <c r="W1416" i="6"/>
  <c r="W1415" i="6"/>
  <c r="W1414" i="6"/>
  <c r="W1413" i="6"/>
  <c r="W1412" i="6"/>
  <c r="W1411" i="6"/>
  <c r="W1410" i="6"/>
  <c r="W1409" i="6"/>
  <c r="W1408" i="6"/>
  <c r="W1407" i="6"/>
  <c r="W1406" i="6"/>
  <c r="W1405" i="6"/>
  <c r="W1404" i="6"/>
  <c r="W1403" i="6"/>
  <c r="W1402" i="6"/>
  <c r="W1401" i="6"/>
  <c r="W1400" i="6"/>
  <c r="W1399" i="6"/>
  <c r="W1398" i="6"/>
  <c r="W1397" i="6"/>
  <c r="W1396" i="6"/>
  <c r="W1395" i="6"/>
  <c r="W1394" i="6"/>
  <c r="W1393" i="6"/>
  <c r="W1392" i="6"/>
  <c r="W1391" i="6"/>
  <c r="W1390" i="6"/>
  <c r="W1389" i="6"/>
  <c r="W1388" i="6"/>
  <c r="W1387" i="6"/>
  <c r="W1386" i="6"/>
  <c r="W1385" i="6"/>
  <c r="W1384" i="6"/>
  <c r="W1383" i="6"/>
  <c r="W1382" i="6"/>
  <c r="W1381" i="6"/>
  <c r="W1380" i="6"/>
  <c r="W1379" i="6"/>
  <c r="W1378" i="6"/>
  <c r="W1377" i="6"/>
  <c r="W1376" i="6"/>
  <c r="W1375" i="6"/>
  <c r="W1374" i="6"/>
  <c r="W1373" i="6"/>
  <c r="W1372" i="6"/>
  <c r="W1371" i="6"/>
  <c r="W1370" i="6"/>
  <c r="W1369" i="6"/>
  <c r="W1368" i="6"/>
  <c r="W1367" i="6"/>
  <c r="W1366" i="6"/>
  <c r="W1365" i="6"/>
  <c r="W1364" i="6"/>
  <c r="W1363" i="6"/>
  <c r="W1362" i="6"/>
  <c r="W1361" i="6"/>
  <c r="W1360" i="6"/>
  <c r="W1359" i="6"/>
  <c r="W1358" i="6"/>
  <c r="W1357" i="6"/>
  <c r="W1356" i="6"/>
  <c r="W1355" i="6"/>
  <c r="W1354" i="6"/>
  <c r="W1353" i="6"/>
  <c r="W1352" i="6"/>
  <c r="W1351" i="6"/>
  <c r="W1350" i="6"/>
  <c r="W1349" i="6"/>
  <c r="W1348" i="6"/>
  <c r="W1347" i="6"/>
  <c r="W1346" i="6"/>
  <c r="W1345" i="6"/>
  <c r="W1344" i="6"/>
  <c r="W1343" i="6"/>
  <c r="W1342" i="6"/>
  <c r="W1341" i="6"/>
  <c r="W1340" i="6"/>
  <c r="W1339" i="6"/>
  <c r="W1338" i="6"/>
  <c r="W1337" i="6"/>
  <c r="W1336" i="6"/>
  <c r="W1335" i="6"/>
  <c r="W1334" i="6"/>
  <c r="W1333" i="6"/>
  <c r="W1332" i="6"/>
  <c r="W1331" i="6"/>
  <c r="W1330" i="6"/>
  <c r="W1329" i="6"/>
  <c r="W1328" i="6"/>
  <c r="W1327" i="6"/>
  <c r="W1326" i="6"/>
  <c r="W1325" i="6"/>
  <c r="W1324" i="6"/>
  <c r="W1323" i="6"/>
  <c r="W1322" i="6"/>
  <c r="W1321" i="6"/>
  <c r="W1320" i="6"/>
  <c r="W1319" i="6"/>
  <c r="W1318" i="6"/>
  <c r="W1317" i="6"/>
  <c r="W1316" i="6"/>
  <c r="W1315" i="6"/>
  <c r="W1314" i="6"/>
  <c r="W1313" i="6"/>
  <c r="W1312" i="6"/>
  <c r="W1311" i="6"/>
  <c r="W1310" i="6"/>
  <c r="W1309" i="6"/>
  <c r="W1308" i="6"/>
  <c r="W1307" i="6"/>
  <c r="W1306" i="6"/>
  <c r="W1305" i="6"/>
  <c r="W1304" i="6"/>
  <c r="W1303" i="6"/>
  <c r="W1302" i="6"/>
  <c r="W1301" i="6"/>
  <c r="W1300" i="6"/>
  <c r="W1299" i="6"/>
  <c r="W1298" i="6"/>
  <c r="W1297" i="6"/>
  <c r="W1296" i="6"/>
  <c r="W1295" i="6"/>
  <c r="W1294" i="6"/>
  <c r="W1293" i="6"/>
  <c r="W1292" i="6"/>
  <c r="W1291" i="6"/>
  <c r="W1290" i="6"/>
  <c r="W1289" i="6"/>
  <c r="W1288" i="6"/>
  <c r="W1287" i="6"/>
  <c r="W1286" i="6"/>
  <c r="W1285" i="6"/>
  <c r="W1284" i="6"/>
  <c r="W1283" i="6"/>
  <c r="W1282" i="6"/>
  <c r="W1281" i="6"/>
  <c r="W1280" i="6"/>
  <c r="W1279" i="6"/>
  <c r="W1278" i="6"/>
  <c r="W1277" i="6"/>
  <c r="W1276" i="6"/>
  <c r="W1275" i="6"/>
  <c r="W1274" i="6"/>
  <c r="W1273" i="6"/>
  <c r="W1272" i="6"/>
  <c r="W1271" i="6"/>
  <c r="W1270" i="6"/>
  <c r="W1269" i="6"/>
  <c r="W1268" i="6"/>
  <c r="W1267" i="6"/>
  <c r="W1266" i="6"/>
  <c r="W1265" i="6"/>
  <c r="W1264" i="6"/>
  <c r="W1263" i="6"/>
  <c r="W1262" i="6"/>
  <c r="W1261" i="6"/>
  <c r="W1260" i="6"/>
  <c r="W1259" i="6"/>
  <c r="W1258" i="6"/>
  <c r="W1257" i="6"/>
  <c r="W1256" i="6"/>
  <c r="W1255" i="6"/>
  <c r="W1254" i="6"/>
  <c r="W1253" i="6"/>
  <c r="W1252" i="6"/>
  <c r="W1251" i="6"/>
  <c r="W1250" i="6"/>
  <c r="W1249" i="6"/>
  <c r="W1248" i="6"/>
  <c r="W1247" i="6"/>
  <c r="W1246" i="6"/>
  <c r="W1245" i="6"/>
  <c r="W1244" i="6"/>
  <c r="W1243" i="6"/>
  <c r="W1242" i="6"/>
  <c r="W1241" i="6"/>
  <c r="W1240" i="6"/>
  <c r="W1239" i="6"/>
  <c r="W1238" i="6"/>
  <c r="W1237" i="6"/>
  <c r="W1236" i="6"/>
  <c r="W1235" i="6"/>
  <c r="W1234" i="6"/>
  <c r="W1233" i="6"/>
  <c r="W1232" i="6"/>
  <c r="W1231" i="6"/>
  <c r="W1230" i="6"/>
  <c r="W1229" i="6"/>
  <c r="W1228" i="6"/>
  <c r="W1227" i="6"/>
  <c r="W1226" i="6"/>
  <c r="W1225" i="6"/>
  <c r="W1224" i="6"/>
  <c r="W1223" i="6"/>
  <c r="W1222" i="6"/>
  <c r="W1221" i="6"/>
  <c r="W1220" i="6"/>
  <c r="W1219" i="6"/>
  <c r="W1218" i="6"/>
  <c r="W1217" i="6"/>
  <c r="W1216" i="6"/>
  <c r="W1215" i="6"/>
  <c r="W1214" i="6"/>
  <c r="W1213" i="6"/>
  <c r="W1212" i="6"/>
  <c r="W1211" i="6"/>
  <c r="W1210" i="6"/>
  <c r="W1209" i="6"/>
  <c r="W1208" i="6"/>
  <c r="W1207" i="6"/>
  <c r="W1206" i="6"/>
  <c r="W1205" i="6"/>
  <c r="W1204" i="6"/>
  <c r="W1203" i="6"/>
  <c r="W1202" i="6"/>
  <c r="W1201" i="6"/>
  <c r="W1200" i="6"/>
  <c r="W1199" i="6"/>
  <c r="W1198" i="6"/>
  <c r="W1197" i="6"/>
  <c r="W1196" i="6"/>
  <c r="W1195" i="6"/>
  <c r="W1194" i="6"/>
  <c r="W1193" i="6"/>
  <c r="W1192" i="6"/>
  <c r="W1191" i="6"/>
  <c r="W1190" i="6"/>
  <c r="W1189" i="6"/>
  <c r="W1188" i="6"/>
  <c r="W1187" i="6"/>
  <c r="W1186" i="6"/>
  <c r="W1185" i="6"/>
  <c r="W1184" i="6"/>
  <c r="W1183" i="6"/>
  <c r="W1182" i="6"/>
  <c r="W1181" i="6"/>
  <c r="W1180" i="6"/>
  <c r="W1179" i="6"/>
  <c r="W1178" i="6"/>
  <c r="W1177" i="6"/>
  <c r="W1176" i="6"/>
  <c r="W1175" i="6"/>
  <c r="W1174" i="6"/>
  <c r="W1173" i="6"/>
  <c r="W1172" i="6"/>
  <c r="W1171" i="6"/>
  <c r="W1170" i="6"/>
  <c r="W1169" i="6"/>
  <c r="W1168" i="6"/>
  <c r="W1167" i="6"/>
  <c r="W1166" i="6"/>
  <c r="W1165" i="6"/>
  <c r="W1164" i="6"/>
  <c r="W1163" i="6"/>
  <c r="W1162" i="6"/>
  <c r="W1161" i="6"/>
  <c r="W1160" i="6"/>
  <c r="W1159" i="6"/>
  <c r="W1158" i="6"/>
  <c r="W1157" i="6"/>
  <c r="W1156" i="6"/>
  <c r="W1155" i="6"/>
  <c r="W1154" i="6"/>
  <c r="W1153" i="6"/>
  <c r="W1152" i="6"/>
  <c r="W1151" i="6"/>
  <c r="W1150" i="6"/>
  <c r="W1149" i="6"/>
  <c r="W1148" i="6"/>
  <c r="W1147" i="6"/>
  <c r="W1146" i="6"/>
  <c r="W1145" i="6"/>
  <c r="W1144" i="6"/>
  <c r="W1143" i="6"/>
  <c r="W1142" i="6"/>
  <c r="W1141" i="6"/>
  <c r="W1140" i="6"/>
  <c r="W1139" i="6"/>
  <c r="W1138" i="6"/>
  <c r="W1137" i="6"/>
  <c r="W1136" i="6"/>
  <c r="W1135" i="6"/>
  <c r="W1134" i="6"/>
  <c r="W1133" i="6"/>
  <c r="W1132" i="6"/>
  <c r="W1131" i="6"/>
  <c r="W1130" i="6"/>
  <c r="W1129" i="6"/>
  <c r="W1128" i="6"/>
  <c r="W1127" i="6"/>
  <c r="W1126" i="6"/>
  <c r="W1125" i="6"/>
  <c r="W1124" i="6"/>
  <c r="W1123" i="6"/>
  <c r="W1122" i="6"/>
  <c r="W1121" i="6"/>
  <c r="W1120" i="6"/>
  <c r="W1119" i="6"/>
  <c r="W1118" i="6"/>
  <c r="W1117" i="6"/>
  <c r="W1116" i="6"/>
  <c r="W1115" i="6"/>
  <c r="W1114" i="6"/>
  <c r="W1113" i="6"/>
  <c r="W1112" i="6"/>
  <c r="W1111" i="6"/>
  <c r="W1110" i="6"/>
  <c r="W1109" i="6"/>
  <c r="W1108" i="6"/>
  <c r="W1107" i="6"/>
  <c r="W1106" i="6"/>
  <c r="W1105" i="6"/>
  <c r="W1104" i="6"/>
  <c r="W1103" i="6"/>
  <c r="W1102" i="6"/>
  <c r="W1101" i="6"/>
  <c r="W1100" i="6"/>
  <c r="W1099" i="6"/>
  <c r="W1098" i="6"/>
  <c r="W1097" i="6"/>
  <c r="W1096" i="6"/>
  <c r="W1095" i="6"/>
  <c r="W1094" i="6"/>
  <c r="W1093" i="6"/>
  <c r="W1092" i="6"/>
  <c r="W1091" i="6"/>
  <c r="W1090" i="6"/>
  <c r="W1089" i="6"/>
  <c r="W1088" i="6"/>
  <c r="W1087" i="6"/>
  <c r="W1086" i="6"/>
  <c r="W1085" i="6"/>
  <c r="W1084" i="6"/>
  <c r="W1083" i="6"/>
  <c r="W1082" i="6"/>
  <c r="W1081" i="6"/>
  <c r="W1080" i="6"/>
  <c r="W1079" i="6"/>
  <c r="W1078" i="6"/>
  <c r="W1077" i="6"/>
  <c r="W1076" i="6"/>
  <c r="W1075" i="6"/>
  <c r="W1074" i="6"/>
  <c r="W1073" i="6"/>
  <c r="W1072" i="6"/>
  <c r="W1071" i="6"/>
  <c r="W1070" i="6"/>
  <c r="W1069" i="6"/>
  <c r="W1068" i="6"/>
  <c r="W1067" i="6"/>
  <c r="W1066" i="6"/>
  <c r="W1065" i="6"/>
  <c r="W1064" i="6"/>
  <c r="W1063" i="6"/>
  <c r="W1062" i="6"/>
  <c r="W1061" i="6"/>
  <c r="W1060" i="6"/>
  <c r="W1059" i="6"/>
  <c r="W1058" i="6"/>
  <c r="W1057" i="6"/>
  <c r="W1056" i="6"/>
  <c r="W1055" i="6"/>
  <c r="W1054" i="6"/>
  <c r="W1053" i="6"/>
  <c r="W1052" i="6"/>
  <c r="W1051" i="6"/>
  <c r="W1050" i="6"/>
  <c r="W1049" i="6"/>
  <c r="W1048" i="6"/>
  <c r="W1047" i="6"/>
  <c r="W1046" i="6"/>
  <c r="W1045" i="6"/>
  <c r="W1044" i="6"/>
  <c r="W1043" i="6"/>
  <c r="W1042" i="6"/>
  <c r="W1041" i="6"/>
  <c r="W1040" i="6"/>
  <c r="W1039" i="6"/>
  <c r="W1038" i="6"/>
  <c r="W1037" i="6"/>
  <c r="W1036" i="6"/>
  <c r="W1035" i="6"/>
  <c r="W1034" i="6"/>
  <c r="W1033" i="6"/>
  <c r="W1032" i="6"/>
  <c r="W1031" i="6"/>
  <c r="W1030" i="6"/>
  <c r="W1029" i="6"/>
  <c r="W1028" i="6"/>
  <c r="W1027" i="6"/>
  <c r="W1026" i="6"/>
  <c r="W1025" i="6"/>
  <c r="W1024" i="6"/>
  <c r="W1023" i="6"/>
  <c r="W1022" i="6"/>
  <c r="W1021" i="6"/>
  <c r="W1020" i="6"/>
  <c r="W1019" i="6"/>
  <c r="W1018" i="6"/>
  <c r="W1017" i="6"/>
  <c r="W1016" i="6"/>
  <c r="W1015" i="6"/>
  <c r="W1014" i="6"/>
  <c r="W1013" i="6"/>
  <c r="W1012" i="6"/>
  <c r="W1011" i="6"/>
  <c r="W1010" i="6"/>
  <c r="W1009" i="6"/>
  <c r="W1008" i="6"/>
  <c r="W1007" i="6"/>
  <c r="W1006" i="6"/>
  <c r="W1005" i="6"/>
  <c r="W1004" i="6"/>
  <c r="W1003" i="6"/>
  <c r="W1002" i="6"/>
  <c r="W1001" i="6"/>
  <c r="W1000" i="6"/>
  <c r="W999" i="6"/>
  <c r="W998" i="6"/>
  <c r="W997" i="6"/>
  <c r="W996" i="6"/>
  <c r="W995" i="6"/>
  <c r="W994" i="6"/>
  <c r="W993" i="6"/>
  <c r="W992" i="6"/>
  <c r="W991" i="6"/>
  <c r="W990" i="6"/>
  <c r="W989" i="6"/>
  <c r="W988" i="6"/>
  <c r="W987" i="6"/>
  <c r="W986" i="6"/>
  <c r="W985" i="6"/>
  <c r="W984" i="6"/>
  <c r="W983" i="6"/>
  <c r="W982" i="6"/>
  <c r="W981" i="6"/>
  <c r="W980" i="6"/>
  <c r="W979" i="6"/>
  <c r="W978" i="6"/>
  <c r="W977" i="6"/>
  <c r="W976" i="6"/>
  <c r="W975" i="6"/>
  <c r="W974" i="6"/>
  <c r="W973" i="6"/>
  <c r="W972" i="6"/>
  <c r="W971" i="6"/>
  <c r="W970" i="6"/>
  <c r="W969" i="6"/>
  <c r="W968" i="6"/>
  <c r="W967" i="6"/>
  <c r="W966" i="6"/>
  <c r="W965" i="6"/>
  <c r="W964" i="6"/>
  <c r="W963" i="6"/>
  <c r="W962" i="6"/>
  <c r="W961" i="6"/>
  <c r="W960" i="6"/>
  <c r="W959" i="6"/>
  <c r="W958" i="6"/>
  <c r="W957" i="6"/>
  <c r="W956" i="6"/>
  <c r="W955" i="6"/>
  <c r="W954" i="6"/>
  <c r="W953" i="6"/>
  <c r="W952" i="6"/>
  <c r="W951" i="6"/>
  <c r="W950" i="6"/>
  <c r="W949" i="6"/>
  <c r="W948" i="6"/>
  <c r="W947" i="6"/>
  <c r="W946" i="6"/>
  <c r="W945" i="6"/>
  <c r="W944" i="6"/>
  <c r="W943" i="6"/>
  <c r="W942" i="6"/>
  <c r="W941" i="6"/>
  <c r="W940" i="6"/>
  <c r="W939" i="6"/>
  <c r="W938" i="6"/>
  <c r="W937" i="6"/>
  <c r="W936" i="6"/>
  <c r="W935" i="6"/>
  <c r="W934" i="6"/>
  <c r="W933" i="6"/>
  <c r="W932" i="6"/>
  <c r="W931" i="6"/>
  <c r="W930" i="6"/>
  <c r="W929" i="6"/>
  <c r="W928" i="6"/>
  <c r="W927" i="6"/>
  <c r="W926" i="6"/>
  <c r="W925" i="6"/>
  <c r="W924" i="6"/>
  <c r="W923" i="6"/>
  <c r="W922" i="6"/>
  <c r="W921" i="6"/>
  <c r="W920" i="6"/>
  <c r="W919" i="6"/>
  <c r="W918" i="6"/>
  <c r="W917" i="6"/>
  <c r="W916" i="6"/>
  <c r="W915" i="6"/>
  <c r="W914" i="6"/>
  <c r="W913" i="6"/>
  <c r="W912" i="6"/>
  <c r="W911" i="6"/>
  <c r="W910" i="6"/>
  <c r="W909" i="6"/>
  <c r="W908" i="6"/>
  <c r="W907" i="6"/>
  <c r="W906" i="6"/>
  <c r="W905" i="6"/>
  <c r="W904" i="6"/>
  <c r="W903" i="6"/>
  <c r="W902" i="6"/>
  <c r="W901" i="6"/>
  <c r="W900" i="6"/>
  <c r="W899" i="6"/>
  <c r="W898" i="6"/>
  <c r="W897" i="6"/>
  <c r="W896" i="6"/>
  <c r="W895" i="6"/>
  <c r="W894" i="6"/>
  <c r="W893" i="6"/>
  <c r="W892" i="6"/>
  <c r="W891" i="6"/>
  <c r="W890" i="6"/>
  <c r="W889" i="6"/>
  <c r="W888" i="6"/>
  <c r="W887" i="6"/>
  <c r="W886" i="6"/>
  <c r="W885" i="6"/>
  <c r="W884" i="6"/>
  <c r="W883" i="6"/>
  <c r="W882" i="6"/>
  <c r="W881" i="6"/>
  <c r="W880" i="6"/>
  <c r="W879" i="6"/>
  <c r="W878" i="6"/>
  <c r="W877" i="6"/>
  <c r="W876" i="6"/>
  <c r="W875" i="6"/>
  <c r="W874" i="6"/>
  <c r="W873" i="6"/>
  <c r="W872" i="6"/>
  <c r="W871" i="6"/>
  <c r="W870" i="6"/>
  <c r="W869" i="6"/>
  <c r="W868" i="6"/>
  <c r="W867" i="6"/>
  <c r="W866" i="6"/>
  <c r="W865" i="6"/>
  <c r="W864" i="6"/>
  <c r="W863" i="6"/>
  <c r="W862" i="6"/>
  <c r="W861" i="6"/>
  <c r="W860" i="6"/>
  <c r="W859" i="6"/>
  <c r="W858" i="6"/>
  <c r="W857" i="6"/>
  <c r="W856" i="6"/>
  <c r="W855" i="6"/>
  <c r="W854" i="6"/>
  <c r="W853" i="6"/>
  <c r="W852" i="6"/>
  <c r="W851" i="6"/>
  <c r="W850" i="6"/>
  <c r="W849" i="6"/>
  <c r="W848" i="6"/>
  <c r="W847" i="6"/>
  <c r="W846" i="6"/>
  <c r="W845" i="6"/>
  <c r="W844" i="6"/>
  <c r="W843" i="6"/>
  <c r="W842" i="6"/>
  <c r="W841" i="6"/>
  <c r="W840" i="6"/>
  <c r="W839" i="6"/>
  <c r="W838" i="6"/>
  <c r="W837" i="6"/>
  <c r="W836" i="6"/>
  <c r="W835" i="6"/>
  <c r="W834" i="6"/>
  <c r="W833" i="6"/>
  <c r="W832" i="6"/>
  <c r="W831" i="6"/>
  <c r="W830" i="6"/>
  <c r="W829" i="6"/>
  <c r="W828" i="6"/>
  <c r="W827" i="6"/>
  <c r="W826" i="6"/>
  <c r="W825" i="6"/>
  <c r="W824" i="6"/>
  <c r="W823" i="6"/>
  <c r="W822" i="6"/>
  <c r="W821" i="6"/>
  <c r="W820" i="6"/>
  <c r="W819" i="6"/>
  <c r="W818" i="6"/>
  <c r="W817" i="6"/>
  <c r="W816" i="6"/>
  <c r="W815" i="6"/>
  <c r="W814" i="6"/>
  <c r="W813" i="6"/>
  <c r="W812" i="6"/>
  <c r="W811" i="6"/>
  <c r="W810" i="6"/>
  <c r="W809" i="6"/>
  <c r="W808" i="6"/>
  <c r="W807" i="6"/>
  <c r="W806" i="6"/>
  <c r="W805" i="6"/>
  <c r="W804" i="6"/>
  <c r="W803" i="6"/>
  <c r="W802" i="6"/>
  <c r="W801" i="6"/>
  <c r="W800" i="6"/>
  <c r="W799" i="6"/>
  <c r="W798" i="6"/>
  <c r="W797" i="6"/>
  <c r="W796" i="6"/>
  <c r="W795" i="6"/>
  <c r="W794" i="6"/>
  <c r="W793" i="6"/>
  <c r="W792" i="6"/>
  <c r="W791" i="6"/>
  <c r="W790" i="6"/>
  <c r="W789" i="6"/>
  <c r="W788" i="6"/>
  <c r="W787" i="6"/>
  <c r="W786" i="6"/>
  <c r="W785" i="6"/>
  <c r="W784" i="6"/>
  <c r="W783" i="6"/>
  <c r="W782" i="6"/>
  <c r="W781" i="6"/>
  <c r="W780" i="6"/>
  <c r="W779" i="6"/>
  <c r="W778" i="6"/>
  <c r="W777" i="6"/>
  <c r="W776" i="6"/>
  <c r="W775" i="6"/>
  <c r="W774" i="6"/>
  <c r="W773" i="6"/>
  <c r="W772" i="6"/>
  <c r="W771" i="6"/>
  <c r="W770" i="6"/>
  <c r="W769" i="6"/>
  <c r="W768" i="6"/>
  <c r="W767" i="6"/>
  <c r="W766" i="6"/>
  <c r="W765" i="6"/>
  <c r="W764" i="6"/>
  <c r="W763" i="6"/>
  <c r="W762" i="6"/>
  <c r="W761" i="6"/>
  <c r="W760" i="6"/>
  <c r="W759" i="6"/>
  <c r="W758" i="6"/>
  <c r="W757" i="6"/>
  <c r="W756" i="6"/>
  <c r="W755" i="6"/>
  <c r="W754" i="6"/>
  <c r="W753" i="6"/>
  <c r="W752" i="6"/>
  <c r="W751" i="6"/>
  <c r="W750" i="6"/>
  <c r="W749" i="6"/>
  <c r="W748" i="6"/>
  <c r="W747" i="6"/>
  <c r="W746" i="6"/>
  <c r="W745" i="6"/>
  <c r="W744" i="6"/>
  <c r="W743" i="6"/>
  <c r="W742" i="6"/>
  <c r="W741" i="6"/>
  <c r="W740" i="6"/>
  <c r="W739" i="6"/>
  <c r="W738" i="6"/>
  <c r="W737" i="6"/>
  <c r="W736" i="6"/>
  <c r="W735" i="6"/>
  <c r="W734" i="6"/>
  <c r="W733" i="6"/>
  <c r="W732" i="6"/>
  <c r="W731" i="6"/>
  <c r="W730" i="6"/>
  <c r="W729" i="6"/>
  <c r="W728" i="6"/>
  <c r="W727" i="6"/>
  <c r="W726" i="6"/>
  <c r="W725" i="6"/>
  <c r="W724" i="6"/>
  <c r="W723" i="6"/>
  <c r="W722" i="6"/>
  <c r="W721" i="6"/>
  <c r="W720" i="6"/>
  <c r="W719" i="6"/>
  <c r="W718" i="6"/>
  <c r="W717" i="6"/>
  <c r="W716" i="6"/>
  <c r="W715" i="6"/>
  <c r="W714" i="6"/>
  <c r="W713" i="6"/>
  <c r="W712" i="6"/>
  <c r="W711" i="6"/>
  <c r="W710" i="6"/>
  <c r="W709" i="6"/>
  <c r="W708" i="6"/>
  <c r="W707" i="6"/>
  <c r="W706" i="6"/>
  <c r="W705" i="6"/>
  <c r="W704" i="6"/>
  <c r="W703" i="6"/>
  <c r="W702" i="6"/>
  <c r="W701" i="6"/>
  <c r="W700" i="6"/>
  <c r="W699" i="6"/>
  <c r="W698" i="6"/>
  <c r="W697" i="6"/>
  <c r="W696" i="6"/>
  <c r="W695" i="6"/>
  <c r="W694" i="6"/>
  <c r="W693" i="6"/>
  <c r="W692" i="6"/>
  <c r="W691" i="6"/>
  <c r="W690" i="6"/>
  <c r="W689" i="6"/>
  <c r="W688" i="6"/>
  <c r="W687" i="6"/>
  <c r="W686" i="6"/>
  <c r="W685" i="6"/>
  <c r="W684" i="6"/>
  <c r="W683" i="6"/>
  <c r="W682" i="6"/>
  <c r="W681" i="6"/>
  <c r="W680" i="6"/>
  <c r="W679" i="6"/>
  <c r="W678" i="6"/>
  <c r="W677" i="6"/>
  <c r="W676" i="6"/>
  <c r="W675" i="6"/>
  <c r="W674" i="6"/>
  <c r="W673" i="6"/>
  <c r="W672" i="6"/>
  <c r="W671" i="6"/>
  <c r="W670" i="6"/>
  <c r="W669" i="6"/>
  <c r="W668" i="6"/>
  <c r="W667" i="6"/>
  <c r="W666" i="6"/>
  <c r="W665" i="6"/>
  <c r="W664" i="6"/>
  <c r="W663" i="6"/>
  <c r="W662" i="6"/>
  <c r="W661" i="6"/>
  <c r="W660" i="6"/>
  <c r="W659" i="6"/>
  <c r="W658" i="6"/>
  <c r="W657" i="6"/>
  <c r="W656" i="6"/>
  <c r="W655" i="6"/>
  <c r="W654" i="6"/>
  <c r="W653" i="6"/>
  <c r="W652" i="6"/>
  <c r="W651" i="6"/>
  <c r="W650" i="6"/>
  <c r="W649" i="6"/>
  <c r="W648" i="6"/>
  <c r="W647" i="6"/>
  <c r="W646" i="6"/>
  <c r="W645" i="6"/>
  <c r="W644" i="6"/>
  <c r="W643" i="6"/>
  <c r="W642" i="6"/>
  <c r="W641" i="6"/>
  <c r="W640" i="6"/>
  <c r="W639" i="6"/>
  <c r="W638" i="6"/>
  <c r="W637" i="6"/>
  <c r="W636" i="6"/>
  <c r="W635" i="6"/>
  <c r="W634" i="6"/>
  <c r="W633" i="6"/>
  <c r="W632" i="6"/>
  <c r="W631" i="6"/>
  <c r="W630" i="6"/>
  <c r="W629" i="6"/>
  <c r="W628" i="6"/>
  <c r="W627" i="6"/>
  <c r="W626" i="6"/>
  <c r="W625" i="6"/>
  <c r="W624" i="6"/>
  <c r="W623" i="6"/>
  <c r="W622" i="6"/>
  <c r="W621" i="6"/>
  <c r="W620" i="6"/>
  <c r="W619" i="6"/>
  <c r="W618" i="6"/>
  <c r="W617" i="6"/>
  <c r="W616" i="6"/>
  <c r="W615" i="6"/>
  <c r="W614" i="6"/>
  <c r="W613" i="6"/>
  <c r="W612" i="6"/>
  <c r="W611" i="6"/>
  <c r="W610" i="6"/>
  <c r="W609" i="6"/>
  <c r="W608" i="6"/>
  <c r="W607" i="6"/>
  <c r="W606" i="6"/>
  <c r="W605" i="6"/>
  <c r="W604" i="6"/>
  <c r="W603" i="6"/>
  <c r="W602" i="6"/>
  <c r="W601" i="6"/>
  <c r="W600" i="6"/>
  <c r="W599" i="6"/>
  <c r="W598" i="6"/>
  <c r="W597" i="6"/>
  <c r="W596" i="6"/>
  <c r="W595" i="6"/>
  <c r="W594" i="6"/>
  <c r="W593" i="6"/>
  <c r="W592" i="6"/>
  <c r="W591" i="6"/>
  <c r="W590" i="6"/>
  <c r="W589" i="6"/>
  <c r="W588" i="6"/>
  <c r="W587" i="6"/>
  <c r="W586" i="6"/>
  <c r="W585" i="6"/>
  <c r="W584" i="6"/>
  <c r="W583" i="6"/>
  <c r="W582" i="6"/>
  <c r="W581" i="6"/>
  <c r="W580" i="6"/>
  <c r="W579" i="6"/>
  <c r="W578" i="6"/>
  <c r="W577" i="6"/>
  <c r="W576" i="6"/>
  <c r="W575" i="6"/>
  <c r="W574" i="6"/>
  <c r="W573" i="6"/>
  <c r="W572" i="6"/>
  <c r="W571" i="6"/>
  <c r="W570" i="6"/>
  <c r="W569" i="6"/>
  <c r="W568" i="6"/>
  <c r="W567" i="6"/>
  <c r="W566" i="6"/>
  <c r="W565" i="6"/>
  <c r="W564" i="6"/>
  <c r="W563" i="6"/>
  <c r="W562" i="6"/>
  <c r="W561" i="6"/>
  <c r="W560" i="6"/>
  <c r="W559" i="6"/>
  <c r="W558" i="6"/>
  <c r="W557" i="6"/>
  <c r="W556" i="6"/>
  <c r="W555" i="6"/>
  <c r="W554" i="6"/>
  <c r="W553" i="6"/>
  <c r="W552" i="6"/>
  <c r="W551" i="6"/>
  <c r="W550" i="6"/>
  <c r="W549" i="6"/>
  <c r="W548" i="6"/>
  <c r="W547" i="6"/>
  <c r="W546" i="6"/>
  <c r="W545" i="6"/>
  <c r="W544" i="6"/>
  <c r="W543" i="6"/>
  <c r="W542" i="6"/>
  <c r="W541" i="6"/>
  <c r="W540" i="6"/>
  <c r="W539" i="6"/>
  <c r="W538" i="6"/>
  <c r="W537" i="6"/>
  <c r="W536" i="6"/>
  <c r="W535" i="6"/>
  <c r="W534" i="6"/>
  <c r="W533" i="6"/>
  <c r="W532" i="6"/>
  <c r="W531" i="6"/>
  <c r="W530" i="6"/>
  <c r="W529" i="6"/>
  <c r="W528" i="6"/>
  <c r="W527" i="6"/>
  <c r="W526" i="6"/>
  <c r="W525" i="6"/>
  <c r="W524" i="6"/>
  <c r="W523" i="6"/>
  <c r="W522" i="6"/>
  <c r="W521" i="6"/>
  <c r="W520" i="6"/>
  <c r="W519" i="6"/>
  <c r="W518" i="6"/>
  <c r="W517" i="6"/>
  <c r="W516" i="6"/>
  <c r="W515" i="6"/>
  <c r="W514" i="6"/>
  <c r="W513" i="6"/>
  <c r="W512" i="6"/>
  <c r="W511" i="6"/>
  <c r="W510" i="6"/>
  <c r="W509" i="6"/>
  <c r="W508" i="6"/>
  <c r="W507" i="6"/>
  <c r="W506" i="6"/>
  <c r="W505" i="6"/>
  <c r="W504" i="6"/>
  <c r="W503" i="6"/>
  <c r="W502" i="6"/>
  <c r="W501" i="6"/>
  <c r="W500" i="6"/>
  <c r="W499" i="6"/>
  <c r="W498" i="6"/>
  <c r="W497" i="6"/>
  <c r="W496" i="6"/>
  <c r="W495" i="6"/>
  <c r="W494" i="6"/>
  <c r="W493" i="6"/>
  <c r="W492" i="6"/>
  <c r="W491" i="6"/>
  <c r="W490" i="6"/>
  <c r="W489" i="6"/>
  <c r="W488" i="6"/>
  <c r="W487" i="6"/>
  <c r="W486" i="6"/>
  <c r="W485" i="6"/>
  <c r="W484" i="6"/>
  <c r="W483" i="6"/>
  <c r="W482" i="6"/>
  <c r="W481" i="6"/>
  <c r="W480" i="6"/>
  <c r="W479" i="6"/>
  <c r="W478" i="6"/>
  <c r="W477" i="6"/>
  <c r="W476" i="6"/>
  <c r="W475" i="6"/>
  <c r="W474" i="6"/>
  <c r="W473" i="6"/>
  <c r="W472" i="6"/>
  <c r="W471" i="6"/>
  <c r="W470" i="6"/>
  <c r="W469" i="6"/>
  <c r="W468" i="6"/>
  <c r="W467" i="6"/>
  <c r="W466" i="6"/>
  <c r="W465" i="6"/>
  <c r="W464" i="6"/>
  <c r="W463" i="6"/>
  <c r="W462" i="6"/>
  <c r="W461" i="6"/>
  <c r="W460" i="6"/>
  <c r="W459" i="6"/>
  <c r="W458" i="6"/>
  <c r="W457" i="6"/>
  <c r="W456" i="6"/>
  <c r="W455" i="6"/>
  <c r="W454" i="6"/>
  <c r="W453" i="6"/>
  <c r="W452" i="6"/>
  <c r="W451" i="6"/>
  <c r="W450" i="6"/>
  <c r="W449" i="6"/>
  <c r="W448" i="6"/>
  <c r="W447" i="6"/>
  <c r="W446" i="6"/>
  <c r="W445" i="6"/>
  <c r="W444" i="6"/>
  <c r="W443" i="6"/>
  <c r="W442" i="6"/>
  <c r="W441" i="6"/>
  <c r="W440" i="6"/>
  <c r="W439" i="6"/>
  <c r="W438" i="6"/>
  <c r="W437" i="6"/>
  <c r="W436" i="6"/>
  <c r="W435" i="6"/>
  <c r="W434" i="6"/>
  <c r="W433" i="6"/>
  <c r="W432" i="6"/>
  <c r="W431" i="6"/>
  <c r="W430" i="6"/>
  <c r="W429" i="6"/>
  <c r="W428" i="6"/>
  <c r="W427" i="6"/>
  <c r="W426" i="6"/>
  <c r="W425" i="6"/>
  <c r="W424" i="6"/>
  <c r="W423" i="6"/>
  <c r="W422" i="6"/>
  <c r="W421" i="6"/>
  <c r="W420" i="6"/>
  <c r="W419" i="6"/>
  <c r="W418" i="6"/>
  <c r="W417" i="6"/>
  <c r="W416" i="6"/>
  <c r="W415" i="6"/>
  <c r="W414" i="6"/>
  <c r="W413" i="6"/>
  <c r="W412" i="6"/>
  <c r="W411" i="6"/>
  <c r="W410" i="6"/>
  <c r="W409" i="6"/>
  <c r="W408" i="6"/>
  <c r="W407" i="6"/>
  <c r="W406" i="6"/>
  <c r="W405" i="6"/>
  <c r="W404" i="6"/>
  <c r="W403" i="6"/>
  <c r="W402" i="6"/>
  <c r="W401" i="6"/>
  <c r="W400" i="6"/>
  <c r="W399" i="6"/>
  <c r="W398" i="6"/>
  <c r="W397" i="6"/>
  <c r="W396" i="6"/>
  <c r="W395" i="6"/>
  <c r="W394" i="6"/>
  <c r="W393" i="6"/>
  <c r="W392" i="6"/>
  <c r="W391" i="6"/>
  <c r="W390" i="6"/>
  <c r="W389" i="6"/>
  <c r="W388" i="6"/>
  <c r="W387" i="6"/>
  <c r="W386" i="6"/>
  <c r="W385" i="6"/>
  <c r="W384" i="6"/>
  <c r="W383" i="6"/>
  <c r="W382" i="6"/>
  <c r="W381" i="6"/>
  <c r="W380" i="6"/>
  <c r="W379" i="6"/>
  <c r="W378" i="6"/>
  <c r="W377" i="6"/>
  <c r="W376" i="6"/>
  <c r="W375" i="6"/>
  <c r="W374" i="6"/>
  <c r="W373" i="6"/>
  <c r="W372" i="6"/>
  <c r="W371" i="6"/>
  <c r="W370" i="6"/>
  <c r="W369" i="6"/>
  <c r="W368" i="6"/>
  <c r="W367" i="6"/>
  <c r="W366" i="6"/>
  <c r="W365" i="6"/>
  <c r="W364" i="6"/>
  <c r="W363" i="6"/>
  <c r="W362" i="6"/>
  <c r="W361" i="6"/>
  <c r="W360" i="6"/>
  <c r="W359" i="6"/>
  <c r="W358" i="6"/>
  <c r="W357" i="6"/>
  <c r="W356" i="6"/>
  <c r="W355" i="6"/>
  <c r="W354" i="6"/>
  <c r="W353" i="6"/>
  <c r="W352" i="6"/>
  <c r="W351" i="6"/>
  <c r="W350" i="6"/>
  <c r="W349" i="6"/>
  <c r="W348" i="6"/>
  <c r="W347" i="6"/>
  <c r="W346" i="6"/>
  <c r="W345" i="6"/>
  <c r="W344" i="6"/>
  <c r="W343" i="6"/>
  <c r="W342" i="6"/>
  <c r="W341" i="6"/>
  <c r="W340" i="6"/>
  <c r="W339" i="6"/>
  <c r="W338" i="6"/>
  <c r="W337" i="6"/>
  <c r="W336" i="6"/>
  <c r="W335" i="6"/>
  <c r="W334" i="6"/>
  <c r="W333" i="6"/>
  <c r="W332" i="6"/>
  <c r="W331" i="6"/>
  <c r="W330" i="6"/>
  <c r="W329" i="6"/>
  <c r="W328" i="6"/>
  <c r="W327" i="6"/>
  <c r="W326" i="6"/>
  <c r="W325" i="6"/>
  <c r="W324" i="6"/>
  <c r="W323" i="6"/>
  <c r="W322" i="6"/>
  <c r="W321" i="6"/>
  <c r="W320" i="6"/>
  <c r="W319" i="6"/>
  <c r="W318" i="6"/>
  <c r="W317" i="6"/>
  <c r="W316" i="6"/>
  <c r="W315" i="6"/>
  <c r="W314" i="6"/>
  <c r="W313" i="6"/>
  <c r="W312" i="6"/>
  <c r="W311" i="6"/>
  <c r="W310" i="6"/>
  <c r="W309" i="6"/>
  <c r="W308" i="6"/>
  <c r="W307" i="6"/>
  <c r="W306" i="6"/>
  <c r="W305" i="6"/>
  <c r="W304" i="6"/>
  <c r="W303" i="6"/>
  <c r="W302" i="6"/>
  <c r="W301" i="6"/>
  <c r="W300" i="6"/>
  <c r="W299" i="6"/>
  <c r="W298" i="6"/>
  <c r="W297" i="6"/>
  <c r="W296" i="6"/>
  <c r="W295" i="6"/>
  <c r="W294" i="6"/>
  <c r="W293" i="6"/>
  <c r="W292" i="6"/>
  <c r="W291" i="6"/>
  <c r="W290" i="6"/>
  <c r="W289" i="6"/>
  <c r="W288" i="6"/>
  <c r="W287" i="6"/>
  <c r="W286" i="6"/>
  <c r="W285" i="6"/>
  <c r="W284" i="6"/>
  <c r="W283" i="6"/>
  <c r="W282" i="6"/>
  <c r="W281" i="6"/>
  <c r="W280" i="6"/>
  <c r="W279" i="6"/>
  <c r="W278" i="6"/>
  <c r="W277" i="6"/>
  <c r="W276" i="6"/>
  <c r="W275" i="6"/>
  <c r="W274" i="6"/>
  <c r="W273" i="6"/>
  <c r="W272" i="6"/>
  <c r="W271" i="6"/>
  <c r="W270" i="6"/>
  <c r="W269" i="6"/>
  <c r="W268" i="6"/>
  <c r="W267" i="6"/>
  <c r="W266" i="6"/>
  <c r="W265" i="6"/>
  <c r="W264" i="6"/>
  <c r="W263" i="6"/>
  <c r="W262" i="6"/>
  <c r="W261" i="6"/>
  <c r="W260" i="6"/>
  <c r="W259" i="6"/>
  <c r="W258" i="6"/>
  <c r="W257" i="6"/>
  <c r="W256" i="6"/>
  <c r="W255" i="6"/>
  <c r="W254" i="6"/>
  <c r="W253" i="6"/>
  <c r="W252" i="6"/>
  <c r="W251" i="6"/>
  <c r="W250" i="6"/>
  <c r="W249" i="6"/>
  <c r="W248" i="6"/>
  <c r="W247" i="6"/>
  <c r="W246" i="6"/>
  <c r="W245" i="6"/>
  <c r="W244" i="6"/>
  <c r="W243" i="6"/>
  <c r="W242" i="6"/>
  <c r="W241" i="6"/>
  <c r="W240" i="6"/>
  <c r="W239" i="6"/>
  <c r="W238" i="6"/>
  <c r="W237" i="6"/>
  <c r="W236" i="6"/>
  <c r="W235" i="6"/>
  <c r="W234" i="6"/>
  <c r="W233" i="6"/>
  <c r="W232" i="6"/>
  <c r="W231" i="6"/>
  <c r="W230" i="6"/>
  <c r="W229" i="6"/>
  <c r="W228" i="6"/>
  <c r="W227" i="6"/>
  <c r="W226" i="6"/>
  <c r="W225" i="6"/>
  <c r="W224" i="6"/>
  <c r="W223" i="6"/>
  <c r="W222" i="6"/>
  <c r="W221" i="6"/>
  <c r="W220" i="6"/>
  <c r="W219" i="6"/>
  <c r="W218" i="6"/>
  <c r="W217" i="6"/>
  <c r="W216" i="6"/>
  <c r="W215" i="6"/>
  <c r="W214" i="6"/>
  <c r="W213" i="6"/>
  <c r="W212" i="6"/>
  <c r="W211" i="6"/>
  <c r="W210" i="6"/>
  <c r="W209" i="6"/>
  <c r="W208" i="6"/>
  <c r="W207" i="6"/>
  <c r="W206" i="6"/>
  <c r="W205" i="6"/>
  <c r="W204" i="6"/>
  <c r="W203" i="6"/>
  <c r="W202" i="6"/>
  <c r="W201" i="6"/>
  <c r="W200" i="6"/>
  <c r="W199" i="6"/>
  <c r="W198" i="6"/>
  <c r="W197" i="6"/>
  <c r="W196" i="6"/>
  <c r="W195" i="6"/>
  <c r="W194" i="6"/>
  <c r="W193" i="6"/>
  <c r="W192" i="6"/>
  <c r="W191" i="6"/>
  <c r="W190" i="6"/>
  <c r="W189" i="6"/>
  <c r="W188" i="6"/>
  <c r="W187" i="6"/>
  <c r="W186" i="6"/>
  <c r="W185" i="6"/>
  <c r="W184" i="6"/>
  <c r="W183" i="6"/>
  <c r="W182" i="6"/>
  <c r="W181" i="6"/>
  <c r="W180" i="6"/>
  <c r="W179" i="6"/>
  <c r="W178" i="6"/>
  <c r="W177" i="6"/>
  <c r="W176" i="6"/>
  <c r="W175" i="6"/>
  <c r="W174" i="6"/>
  <c r="W173" i="6"/>
  <c r="W172" i="6"/>
  <c r="W171" i="6"/>
  <c r="W170" i="6"/>
  <c r="W169" i="6"/>
  <c r="W168" i="6"/>
  <c r="W167" i="6"/>
  <c r="W166" i="6"/>
  <c r="W165" i="6"/>
  <c r="W164" i="6"/>
  <c r="W163" i="6"/>
  <c r="W162" i="6"/>
  <c r="W161" i="6"/>
  <c r="W160" i="6"/>
  <c r="W159" i="6"/>
  <c r="W158" i="6"/>
  <c r="W157" i="6"/>
  <c r="W156" i="6"/>
  <c r="W155" i="6"/>
  <c r="W154" i="6"/>
  <c r="W153" i="6"/>
  <c r="W152" i="6"/>
  <c r="W151" i="6"/>
  <c r="W150" i="6"/>
  <c r="W149" i="6"/>
  <c r="W148" i="6"/>
  <c r="W147" i="6"/>
  <c r="W146" i="6"/>
  <c r="W145" i="6"/>
  <c r="W144" i="6"/>
  <c r="W143" i="6"/>
  <c r="W142" i="6"/>
  <c r="W141" i="6"/>
  <c r="W140" i="6"/>
  <c r="W139" i="6"/>
  <c r="W138" i="6"/>
  <c r="W137" i="6"/>
  <c r="W136" i="6"/>
  <c r="W135" i="6"/>
  <c r="W134" i="6"/>
  <c r="W133" i="6"/>
  <c r="W132" i="6"/>
  <c r="W131" i="6"/>
  <c r="W130" i="6"/>
  <c r="W129" i="6"/>
  <c r="W128" i="6"/>
  <c r="W127" i="6"/>
  <c r="W126" i="6"/>
  <c r="W125" i="6"/>
  <c r="W124" i="6"/>
  <c r="W123" i="6"/>
  <c r="W122" i="6"/>
  <c r="W121" i="6"/>
  <c r="W120" i="6"/>
  <c r="W119" i="6"/>
  <c r="W118" i="6"/>
  <c r="W117" i="6"/>
  <c r="W116" i="6"/>
  <c r="W115" i="6"/>
  <c r="W114" i="6"/>
  <c r="W113" i="6"/>
  <c r="W112" i="6"/>
  <c r="W111" i="6"/>
  <c r="W110" i="6"/>
  <c r="W109" i="6"/>
  <c r="W108" i="6"/>
  <c r="W107" i="6"/>
  <c r="W106" i="6"/>
  <c r="W105" i="6"/>
  <c r="W104" i="6"/>
  <c r="W103" i="6"/>
  <c r="W102" i="6"/>
  <c r="W101" i="6"/>
  <c r="W100" i="6"/>
  <c r="W99" i="6"/>
  <c r="W98" i="6"/>
  <c r="W97" i="6"/>
  <c r="W96" i="6"/>
  <c r="W95" i="6"/>
  <c r="W94" i="6"/>
  <c r="W93" i="6"/>
  <c r="W92" i="6"/>
  <c r="W91" i="6"/>
  <c r="W90" i="6"/>
  <c r="W89" i="6"/>
  <c r="W88" i="6"/>
  <c r="W87" i="6"/>
  <c r="W86" i="6"/>
  <c r="W85" i="6"/>
  <c r="W84" i="6"/>
  <c r="W83" i="6"/>
  <c r="W82" i="6"/>
  <c r="W81" i="6"/>
  <c r="W80" i="6"/>
  <c r="W79" i="6"/>
  <c r="W78" i="6"/>
  <c r="W77" i="6"/>
  <c r="W76" i="6"/>
  <c r="W75" i="6"/>
  <c r="W74" i="6"/>
  <c r="W73" i="6"/>
  <c r="W72" i="6"/>
  <c r="W71" i="6"/>
  <c r="W70" i="6"/>
  <c r="W69" i="6"/>
  <c r="W68" i="6"/>
  <c r="W67" i="6"/>
  <c r="W66" i="6"/>
  <c r="W65" i="6"/>
  <c r="W64" i="6"/>
  <c r="W63" i="6"/>
  <c r="W62" i="6"/>
  <c r="W61" i="6"/>
  <c r="W60" i="6"/>
  <c r="W59" i="6"/>
  <c r="W58" i="6"/>
  <c r="W57" i="6"/>
  <c r="W56" i="6"/>
  <c r="W55" i="6"/>
  <c r="W54" i="6"/>
  <c r="W53" i="6"/>
  <c r="W52" i="6"/>
  <c r="W51" i="6"/>
  <c r="W50" i="6"/>
  <c r="W49" i="6"/>
  <c r="W48" i="6"/>
  <c r="W47" i="6"/>
  <c r="W46" i="6"/>
  <c r="W45" i="6"/>
  <c r="W44" i="6"/>
  <c r="W43" i="6"/>
  <c r="W42" i="6"/>
  <c r="W41" i="6"/>
  <c r="W40" i="6"/>
  <c r="W39" i="6"/>
  <c r="W38" i="6"/>
  <c r="W37" i="6"/>
  <c r="W36" i="6"/>
  <c r="W35" i="6"/>
  <c r="W34" i="6"/>
  <c r="W33" i="6"/>
  <c r="W32" i="6"/>
  <c r="W31" i="6"/>
  <c r="W30" i="6"/>
  <c r="W29" i="6"/>
  <c r="W28" i="6"/>
  <c r="W27" i="6"/>
  <c r="W26" i="6"/>
  <c r="W25" i="6"/>
  <c r="W24" i="6"/>
  <c r="W23" i="6"/>
  <c r="W22" i="6"/>
  <c r="W21" i="6"/>
  <c r="W20" i="6"/>
  <c r="W19" i="6"/>
  <c r="W18" i="6"/>
  <c r="W17" i="6"/>
  <c r="W16" i="6"/>
  <c r="W15" i="6"/>
  <c r="W14" i="6"/>
  <c r="W13" i="6"/>
  <c r="W12" i="6"/>
  <c r="W11" i="6"/>
  <c r="W10" i="6"/>
  <c r="W9" i="6"/>
  <c r="W8" i="6"/>
  <c r="W7" i="6"/>
  <c r="W6" i="6"/>
  <c r="M22" i="16"/>
  <c r="M19" i="16"/>
  <c r="M16" i="16"/>
  <c r="P10" i="16"/>
  <c r="M10" i="16"/>
  <c r="M7" i="16"/>
  <c r="M5" i="16"/>
  <c r="I21" i="16" l="1"/>
  <c r="J21" i="16" s="1"/>
  <c r="M13" i="16"/>
  <c r="P5" i="16"/>
  <c r="AE6" i="6" l="1"/>
  <c r="N2" i="13" l="1"/>
  <c r="L7" i="2"/>
  <c r="L22" i="2"/>
  <c r="W4" i="8"/>
  <c r="E2" i="13"/>
  <c r="L13" i="2" l="1"/>
  <c r="L2" i="13" s="1"/>
  <c r="O5" i="2"/>
  <c r="K2" i="13"/>
  <c r="B2" i="13"/>
  <c r="M2" i="13"/>
  <c r="O10" i="2"/>
  <c r="P2" i="13" s="1"/>
  <c r="U2" i="13" l="1"/>
  <c r="H3" i="9"/>
  <c r="E4" i="9"/>
  <c r="L18" i="5"/>
  <c r="S2" i="13"/>
  <c r="L19" i="2"/>
  <c r="T2" i="13" s="1"/>
  <c r="L16" i="2"/>
  <c r="Q2" i="13" s="1"/>
  <c r="L14" i="5"/>
  <c r="L21" i="5"/>
  <c r="L20" i="5"/>
  <c r="L6" i="5"/>
  <c r="L19" i="5"/>
  <c r="L17" i="5"/>
  <c r="L16" i="5"/>
  <c r="I12" i="16" s="1"/>
  <c r="L15" i="5"/>
  <c r="L13" i="5"/>
  <c r="L12" i="5"/>
  <c r="L11" i="5"/>
  <c r="L10" i="5"/>
  <c r="L9" i="5"/>
  <c r="I7" i="16" s="1"/>
  <c r="L8" i="5"/>
  <c r="L7" i="5"/>
  <c r="H14" i="2" l="1"/>
  <c r="I14" i="16"/>
  <c r="H13" i="2"/>
  <c r="I13" i="16"/>
  <c r="H9" i="2"/>
  <c r="I9" i="16"/>
  <c r="I6" i="16"/>
  <c r="H10" i="2"/>
  <c r="I10" i="16"/>
  <c r="I8" i="16"/>
  <c r="H11" i="2"/>
  <c r="I11" i="16"/>
  <c r="H12" i="2"/>
  <c r="O12" i="5"/>
  <c r="H8" i="2"/>
  <c r="H7" i="2"/>
  <c r="O6" i="5"/>
  <c r="H6" i="2"/>
  <c r="A6" i="8"/>
  <c r="M25" i="16" l="1"/>
  <c r="I20" i="16"/>
  <c r="J20" i="16" s="1"/>
  <c r="AO2" i="13" s="1"/>
  <c r="L25" i="2"/>
  <c r="V2" i="13" s="1"/>
  <c r="F24" i="16" l="1"/>
  <c r="E15" i="2"/>
  <c r="E27" i="2"/>
  <c r="E6" i="2"/>
  <c r="E12" i="2"/>
  <c r="E30" i="2"/>
  <c r="E7" i="2"/>
  <c r="E26" i="2"/>
  <c r="F30" i="16"/>
  <c r="F9" i="16"/>
  <c r="F29" i="16"/>
  <c r="E36" i="2"/>
  <c r="E37" i="2"/>
  <c r="E10" i="2"/>
  <c r="E19" i="2"/>
  <c r="E8" i="2"/>
  <c r="F33" i="16"/>
  <c r="F23" i="16"/>
  <c r="F22" i="16"/>
  <c r="E11" i="2"/>
  <c r="E29" i="2"/>
  <c r="E9" i="2"/>
  <c r="E35" i="2"/>
  <c r="E23" i="2"/>
  <c r="E20" i="2"/>
  <c r="E17" i="2"/>
  <c r="F17" i="16"/>
  <c r="F35" i="16"/>
  <c r="E13" i="2"/>
  <c r="E34" i="2"/>
  <c r="E21" i="2"/>
  <c r="E32" i="2"/>
  <c r="E28" i="2"/>
  <c r="F7" i="16"/>
  <c r="F20" i="16"/>
  <c r="F14" i="16"/>
  <c r="E16" i="2"/>
  <c r="F34" i="16"/>
  <c r="F13" i="16"/>
  <c r="F27" i="16"/>
  <c r="F19" i="16"/>
  <c r="E14" i="2"/>
  <c r="F6" i="16"/>
  <c r="F12" i="16"/>
  <c r="E22" i="2"/>
  <c r="F10" i="16"/>
  <c r="F16" i="16"/>
  <c r="F15" i="16"/>
  <c r="F11" i="16"/>
  <c r="F21" i="16"/>
  <c r="E25" i="2"/>
  <c r="F25" i="16"/>
  <c r="F37" i="16"/>
  <c r="F32" i="16"/>
  <c r="E24" i="2"/>
  <c r="O7" i="2" s="1"/>
  <c r="R2" i="13" s="1"/>
  <c r="F28" i="16"/>
  <c r="F8" i="16"/>
  <c r="F36" i="16"/>
  <c r="F26" i="16"/>
  <c r="E33" i="2"/>
  <c r="I19" i="16" l="1"/>
  <c r="Q6" i="5"/>
  <c r="Q12" i="5"/>
  <c r="P7" i="16"/>
  <c r="J19" i="16" l="1"/>
  <c r="I22" i="16"/>
  <c r="J22" i="16" l="1"/>
  <c r="AM2" i="13" s="1"/>
  <c r="AN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Giorgio Comelli, Vodafone</author>
  </authors>
  <commentList>
    <comment ref="G3" authorId="0" shapeId="0" xr:uid="{00000000-0006-0000-0500-000001000000}">
      <text>
        <r>
          <rPr>
            <b/>
            <sz val="9"/>
            <color indexed="81"/>
            <rFont val="Tahoma"/>
            <family val="2"/>
          </rPr>
          <t xml:space="preserve">CAMPO OBBLIGATORIO -INSERIRE VALORI UNUIVOCI </t>
        </r>
        <r>
          <rPr>
            <sz val="9"/>
            <color indexed="81"/>
            <rFont val="Tahoma"/>
            <family val="2"/>
          </rPr>
          <t xml:space="preserve">In caso di portabilità o migrazione si consiglia di inserire numero di  telefono  di Portabilità
</t>
        </r>
      </text>
    </comment>
    <comment ref="H3" authorId="0" shapeId="0" xr:uid="{00000000-0006-0000-0500-000002000000}">
      <text>
        <r>
          <rPr>
            <sz val="9"/>
            <color indexed="81"/>
            <rFont val="Tahoma"/>
            <family val="2"/>
          </rPr>
          <t>Selezionabile dopo aver scelto il</t>
        </r>
        <r>
          <rPr>
            <b/>
            <sz val="9"/>
            <color indexed="81"/>
            <rFont val="Tahoma"/>
            <family val="2"/>
          </rPr>
          <t xml:space="preserve"> Pacchetto Base.</t>
        </r>
        <r>
          <rPr>
            <sz val="9"/>
            <color indexed="81"/>
            <rFont val="Tahoma"/>
            <family val="2"/>
          </rPr>
          <t xml:space="preserve">
In caso di incompatibilà del servizio con il pacchetto base selezionato apparirà  nel menu a tendina il valore "N.A.", </t>
        </r>
      </text>
    </comment>
    <comment ref="J3" authorId="0" shapeId="0" xr:uid="{00000000-0006-0000-0500-000003000000}">
      <text>
        <r>
          <rPr>
            <b/>
            <sz val="9"/>
            <color indexed="81"/>
            <rFont val="Tahoma"/>
            <family val="2"/>
          </rPr>
          <t>NON COMPILARE</t>
        </r>
        <r>
          <rPr>
            <sz val="9"/>
            <color indexed="81"/>
            <rFont val="Tahoma"/>
            <family val="2"/>
          </rPr>
          <t xml:space="preserve"> in caso di ricehista di utenza con </t>
        </r>
        <r>
          <rPr>
            <b/>
            <sz val="9"/>
            <color indexed="81"/>
            <rFont val="Tahoma"/>
            <family val="2"/>
          </rPr>
          <t>NUOVO NUMERO</t>
        </r>
        <r>
          <rPr>
            <sz val="9"/>
            <color indexed="81"/>
            <rFont val="Tahoma"/>
            <family val="2"/>
          </rPr>
          <t xml:space="preserve">
</t>
        </r>
      </text>
    </comment>
    <comment ref="M3" authorId="0" shapeId="0" xr:uid="{00000000-0006-0000-0500-000004000000}">
      <text>
        <r>
          <rPr>
            <b/>
            <sz val="9"/>
            <color indexed="81"/>
            <rFont val="Tahoma"/>
            <family val="2"/>
          </rPr>
          <t>IMPORTANTE</t>
        </r>
        <r>
          <rPr>
            <sz val="9"/>
            <color indexed="81"/>
            <rFont val="Tahoma"/>
            <family val="2"/>
          </rPr>
          <t>:inserire Ragione Sociale e PIVA della PA intestataria del numero, così come riportati sull'intestazione dell'utima fattura dell'operatore di provenienza. In caso di portabilità da Utenza Privata inserire inserire Nome Cognome e CF dell'intestataio del numero</t>
        </r>
      </text>
    </comment>
    <comment ref="O3" authorId="0" shapeId="0" xr:uid="{00000000-0006-0000-0500-000005000000}">
      <text>
        <r>
          <rPr>
            <sz val="9"/>
            <color indexed="81"/>
            <rFont val="Tahoma"/>
            <family val="2"/>
          </rPr>
          <t xml:space="preserve">Inserire documento di identità del </t>
        </r>
        <r>
          <rPr>
            <b/>
            <sz val="9"/>
            <color indexed="81"/>
            <rFont val="Tahoma"/>
            <family val="2"/>
          </rPr>
          <t>Punto Ordinante della PA</t>
        </r>
      </text>
    </comment>
    <comment ref="R3" authorId="0" shapeId="0" xr:uid="{00000000-0006-0000-0500-000006000000}">
      <text>
        <r>
          <rPr>
            <sz val="9"/>
            <color indexed="81"/>
            <rFont val="Tahoma"/>
            <family val="2"/>
          </rPr>
          <t xml:space="preserve">Selezionare </t>
        </r>
        <r>
          <rPr>
            <b/>
            <sz val="9"/>
            <color indexed="81"/>
            <rFont val="Tahoma"/>
            <family val="2"/>
          </rPr>
          <t>disabilitato</t>
        </r>
        <r>
          <rPr>
            <sz val="9"/>
            <color indexed="81"/>
            <rFont val="Tahoma"/>
            <family val="2"/>
          </rPr>
          <t xml:space="preserve"> se si desidera che la SIM non possa effettuare chiamate internazionali, SMS e MMS a consumo oltre la soglia inclusa nel pacchetto base</t>
        </r>
      </text>
    </comment>
    <comment ref="S3" authorId="0" shapeId="0" xr:uid="{00000000-0006-0000-0500-000007000000}">
      <text>
        <r>
          <rPr>
            <sz val="9"/>
            <color indexed="81"/>
            <rFont val="Tahoma"/>
            <family val="2"/>
          </rPr>
          <t xml:space="preserve">Selezionare </t>
        </r>
        <r>
          <rPr>
            <b/>
            <sz val="9"/>
            <color indexed="81"/>
            <rFont val="Tahoma"/>
            <family val="2"/>
          </rPr>
          <t xml:space="preserve">Disabiltato Roaming </t>
        </r>
        <r>
          <rPr>
            <sz val="9"/>
            <color indexed="81"/>
            <rFont val="Tahoma"/>
            <family val="2"/>
          </rPr>
          <t xml:space="preserve"> se si desidera che la SIM funzioni </t>
        </r>
        <r>
          <rPr>
            <b/>
            <sz val="9"/>
            <color indexed="81"/>
            <rFont val="Tahoma"/>
            <family val="2"/>
          </rPr>
          <t>solo in ITALIA</t>
        </r>
      </text>
    </comment>
    <comment ref="T3" authorId="0" shapeId="0" xr:uid="{00000000-0006-0000-0500-000008000000}">
      <text>
        <r>
          <rPr>
            <sz val="9"/>
            <color indexed="81"/>
            <rFont val="Tahoma"/>
            <family val="2"/>
          </rPr>
          <t xml:space="preserve">Selezionare i </t>
        </r>
        <r>
          <rPr>
            <b/>
            <sz val="9"/>
            <color indexed="81"/>
            <rFont val="Tahoma"/>
            <family val="2"/>
          </rPr>
          <t xml:space="preserve">pacchetti giornalieri R100 o RD100 </t>
        </r>
        <r>
          <rPr>
            <sz val="9"/>
            <color indexed="81"/>
            <rFont val="Tahoma"/>
            <family val="2"/>
          </rPr>
          <t xml:space="preserve"> solo se si desidera che una SIM abilitata al Roaming possa funzionare anche nei paesi a</t>
        </r>
        <r>
          <rPr>
            <b/>
            <sz val="9"/>
            <color indexed="81"/>
            <rFont val="Tahoma"/>
            <family val="2"/>
          </rPr>
          <t>l di fuori dall'Europa , UK e Svizzera</t>
        </r>
      </text>
    </comment>
    <comment ref="U3" authorId="0" shapeId="0" xr:uid="{00000000-0006-0000-0500-000009000000}">
      <text>
        <r>
          <rPr>
            <sz val="9"/>
            <color indexed="81"/>
            <rFont val="Tahoma"/>
            <family val="2"/>
          </rPr>
          <t xml:space="preserve">Selezionare </t>
        </r>
        <r>
          <rPr>
            <b/>
            <sz val="9"/>
            <color indexed="81"/>
            <rFont val="Tahoma"/>
            <family val="2"/>
          </rPr>
          <t>Disabiltato</t>
        </r>
        <r>
          <rPr>
            <sz val="9"/>
            <color indexed="81"/>
            <rFont val="Tahoma"/>
            <family val="2"/>
          </rPr>
          <t xml:space="preserve"> se si desidera che la SIM venga strozzata a 32Kbps se viene superata la solgia di traffico incluso nel pacchetto base </t>
        </r>
      </text>
    </comment>
    <comment ref="W3" authorId="0" shapeId="0" xr:uid="{00000000-0006-0000-0500-00000A000000}">
      <text>
        <r>
          <rPr>
            <b/>
            <sz val="9"/>
            <color indexed="81"/>
            <rFont val="Tahoma"/>
            <family val="2"/>
          </rPr>
          <t>CAMPO OBBLIGATORIO i</t>
        </r>
        <r>
          <rPr>
            <sz val="9"/>
            <color indexed="81"/>
            <rFont val="Tahoma"/>
            <family val="2"/>
          </rPr>
          <t xml:space="preserve">n caso di Pacchetto Base Ricaricabile </t>
        </r>
      </text>
    </comment>
    <comment ref="B4" authorId="0" shapeId="0" xr:uid="{00000000-0006-0000-0500-00000B000000}">
      <text>
        <r>
          <rPr>
            <sz val="9"/>
            <color indexed="81"/>
            <rFont val="Tahoma"/>
            <family val="2"/>
          </rPr>
          <t xml:space="preserve">Per primo Ordine di ogni nuovo CODICE CLIENTE  </t>
        </r>
        <r>
          <rPr>
            <b/>
            <sz val="9"/>
            <color indexed="81"/>
            <rFont val="Tahoma"/>
            <family val="2"/>
          </rPr>
          <t>compilare</t>
        </r>
        <r>
          <rPr>
            <sz val="9"/>
            <color indexed="81"/>
            <rFont val="Tahoma"/>
            <family val="2"/>
          </rPr>
          <t xml:space="preserve">  "Numero Sede di Consegna" (in Giallo) per spedizione </t>
        </r>
        <r>
          <rPr>
            <b/>
            <sz val="9"/>
            <color indexed="81"/>
            <rFont val="Tahoma"/>
            <family val="2"/>
          </rPr>
          <t>SIM TECNICA</t>
        </r>
        <r>
          <rPr>
            <sz val="9"/>
            <color indexed="81"/>
            <rFont val="Tahoma"/>
            <family val="2"/>
          </rPr>
          <t xml:space="preserve">. </t>
        </r>
        <r>
          <rPr>
            <b/>
            <sz val="9"/>
            <color indexed="81"/>
            <rFont val="Tahoma"/>
            <family val="2"/>
          </rPr>
          <t>Cancellare</t>
        </r>
        <r>
          <rPr>
            <sz val="9"/>
            <color indexed="81"/>
            <rFont val="Tahoma"/>
            <family val="2"/>
          </rPr>
          <t xml:space="preserve"> questa riga in caso di Ordine su CODICE CLIENTE già esistente.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Alessandro Feliciani</author>
  </authors>
  <commentList>
    <comment ref="K2" authorId="0" shapeId="0" xr:uid="{00000000-0006-0000-0700-000001000000}">
      <text>
        <r>
          <rPr>
            <b/>
            <sz val="9"/>
            <color indexed="81"/>
            <rFont val="Tahoma"/>
            <charset val="1"/>
          </rPr>
          <t xml:space="preserve">fattura:
-  Solo in caso di MNP è fortemente consigliato di copiare in questa sezione del modulo,  l'intestazione della fattura dell'operatore di provenienza dove siano visibili solo la ragione sociale e la PIVA dell'amministrazione.  L'aggiunta di questo documento facilita le operazioni di MNP, riducendo eventuali errori sui dati che potrebbero portare ad un rifiuto della portabilità da parte dell'operatore di provenienza.
</t>
        </r>
        <r>
          <rPr>
            <sz val="9"/>
            <color indexed="81"/>
            <rFont val="Tahoma"/>
            <charset val="1"/>
          </rPr>
          <t xml:space="preserve">
</t>
        </r>
      </text>
    </comment>
  </commentList>
</comments>
</file>

<file path=xl/sharedStrings.xml><?xml version="1.0" encoding="utf-8"?>
<sst xmlns="http://schemas.openxmlformats.org/spreadsheetml/2006/main" count="1830" uniqueCount="720">
  <si>
    <t>Modulo Attivazione Utenze CONDIVISE e Portabilita e Terminali (SIM) e relativa configurazione- Istruzioni per la compilazione</t>
  </si>
  <si>
    <t>ISTRUZIONI OPERATIVE:</t>
  </si>
  <si>
    <r>
      <rPr>
        <b/>
        <sz val="12"/>
        <color rgb="FFC00000"/>
        <rFont val="Calibri"/>
        <family val="2"/>
        <scheme val="minor"/>
      </rPr>
      <t xml:space="preserve">
NOTA: </t>
    </r>
    <r>
      <rPr>
        <sz val="12"/>
        <color rgb="FFC00000"/>
        <rFont val="Calibri"/>
        <family val="2"/>
        <scheme val="minor"/>
      </rPr>
      <t xml:space="preserve"> nel FOGLIO TERMINALI selezonare la TIPOLOGIA di terminale, la QUANTITA' e il numero di SEDE associato (nel foglo precedente) in cui effettuare a spedizione. 
     </t>
    </r>
  </si>
  <si>
    <t>Nella tabella iniziale sono riportati tutti terminali disponibili in funzione della tipologia di Utenza "Standard/Prioritaria" e "Premium":</t>
  </si>
  <si>
    <t>Tipologia Utenza</t>
  </si>
  <si>
    <t>Tipologia Terminale</t>
  </si>
  <si>
    <t>Marca Terminale</t>
  </si>
  <si>
    <t>Modello Terminale</t>
  </si>
  <si>
    <t>Standard/Prioritaria</t>
  </si>
  <si>
    <t>Profilo Base - Android brand 1</t>
  </si>
  <si>
    <t>Samsung</t>
  </si>
  <si>
    <t>Samsung A33 5G EE</t>
  </si>
  <si>
    <t>Profilo Base - Android brand 2</t>
  </si>
  <si>
    <t>Honor</t>
  </si>
  <si>
    <t xml:space="preserve">Honor Magic 5 Lite 5G  </t>
  </si>
  <si>
    <t>Profilo Base - Android brand 3</t>
  </si>
  <si>
    <t>Motorola</t>
  </si>
  <si>
    <t>Motorola G62 5G</t>
  </si>
  <si>
    <t>Profilo Intermedio - Android brand 1</t>
  </si>
  <si>
    <t>Samsung A34 5G 8-256GB EE</t>
  </si>
  <si>
    <t>Profilo Intermedio - Android brand 2</t>
  </si>
  <si>
    <t xml:space="preserve">Honor 90 Lite  </t>
  </si>
  <si>
    <t>Profilo Intermedio - Android brand 3</t>
  </si>
  <si>
    <t>Motorola Edge 30</t>
  </si>
  <si>
    <t>Profilo Top - Android brand 1</t>
  </si>
  <si>
    <t>Samsung A53 256GB 5G EE</t>
  </si>
  <si>
    <t>Profilo Top - Android brand 2</t>
  </si>
  <si>
    <t>Oppo</t>
  </si>
  <si>
    <t xml:space="preserve">Oppo Reno 10  </t>
  </si>
  <si>
    <t>Profilo Top - Android brand 3</t>
  </si>
  <si>
    <t xml:space="preserve">Honor 90  </t>
  </si>
  <si>
    <t>Profilo Top - IoS</t>
  </si>
  <si>
    <t>Apple</t>
  </si>
  <si>
    <t>iPhone 13 256GB</t>
  </si>
  <si>
    <t>Tablet - Android brand 1</t>
  </si>
  <si>
    <t xml:space="preserve">Samsung Galaxy Tab S9 5G 256GB EE </t>
  </si>
  <si>
    <t>Tablet - Android brand 2</t>
  </si>
  <si>
    <t>Lenovo</t>
  </si>
  <si>
    <t>Lenovo Tab P11 5G</t>
  </si>
  <si>
    <t>Tablet - IOS</t>
  </si>
  <si>
    <t>iPad 10 gen 256GB</t>
  </si>
  <si>
    <t>Modem</t>
  </si>
  <si>
    <t>ZTE</t>
  </si>
  <si>
    <t>Vodafone Giga To Go</t>
  </si>
  <si>
    <t>Premium</t>
  </si>
  <si>
    <t>Profilo Premium - Android</t>
  </si>
  <si>
    <t xml:space="preserve">Samsung S22 Ultra 256GB </t>
  </si>
  <si>
    <t>Profilo Premium - IOS</t>
  </si>
  <si>
    <t>iPhone 15 Pro 512GB</t>
  </si>
  <si>
    <r>
      <rPr>
        <b/>
        <sz val="11"/>
        <color theme="1"/>
        <rFont val="Vodafone Rg"/>
        <family val="2"/>
      </rPr>
      <t xml:space="preserve">-Dati per la Portabilità e Migrazione: </t>
    </r>
    <r>
      <rPr>
        <b/>
        <u/>
        <sz val="11"/>
        <color rgb="FFFF0000"/>
        <rFont val="Vodafone Rg"/>
        <family val="2"/>
      </rPr>
      <t>Tali campi dovranno essere compilati SOLO in caso di portabilità da altro Operatore o migrazione da precedente contratto Vodafone</t>
    </r>
    <r>
      <rPr>
        <sz val="11"/>
        <color theme="1"/>
        <rFont val="Vodafone Rg"/>
        <family val="2"/>
      </rPr>
      <t xml:space="preserve">
  Tutte le attivazioni saranno di tipo CONDIZIONATO al buon esito della portabiltità: la SIM verrà attivata il giorno della portabilità
La compilazione dei campi di interesse che seguono, sono necessari sia per richieste di portabilità che di migrazione da compilare come segue.  
 </t>
    </r>
    <r>
      <rPr>
        <b/>
        <u/>
        <sz val="11"/>
        <color rgb="FFFF0000"/>
        <rFont val="Vodafone Rg"/>
        <family val="2"/>
      </rPr>
      <t xml:space="preserve"> PORTABILITA' MNP DI UTENZE INTESTATE ALLA PUBBLICA AMMINISTRAZIONE  </t>
    </r>
    <r>
      <rPr>
        <sz val="11"/>
        <color theme="1"/>
        <rFont val="Vodafone Rg"/>
        <family val="2"/>
      </rPr>
      <t xml:space="preserve">                                                                                                                                                                                                                                                                                                                                                                                                                                                                                                                                                                                                   
 - </t>
    </r>
    <r>
      <rPr>
        <u/>
        <sz val="11"/>
        <color theme="1"/>
        <rFont val="Vodafone Rg"/>
        <family val="2"/>
      </rPr>
      <t>Operatore di Provenienza</t>
    </r>
    <r>
      <rPr>
        <sz val="11"/>
        <color theme="1"/>
        <rFont val="Vodafone Rg"/>
        <family val="2"/>
      </rPr>
      <t xml:space="preserve">: selezionare dalla lista l'Operatore su cui e' attiva la SIM da portare in Vodafone su convenzione TM9
  - </t>
    </r>
    <r>
      <rPr>
        <u/>
        <sz val="11"/>
        <color theme="1"/>
        <rFont val="Vodafone Rg"/>
        <family val="2"/>
      </rPr>
      <t>Numero di telefono</t>
    </r>
    <r>
      <rPr>
        <sz val="11"/>
        <color theme="1"/>
        <rFont val="Vodafone Rg"/>
        <family val="2"/>
      </rPr>
      <t xml:space="preserve">: indicare il numero di telefono oggetto di portabilità verso Vodafone su convenzione TM9
  - </t>
    </r>
    <r>
      <rPr>
        <u/>
        <sz val="11"/>
        <color theme="1"/>
        <rFont val="Vodafone Rg"/>
        <family val="2"/>
      </rPr>
      <t>Seriale SIM:</t>
    </r>
    <r>
      <rPr>
        <sz val="11"/>
        <color theme="1"/>
        <rFont val="Vodafone Rg"/>
        <family val="2"/>
      </rPr>
      <t xml:space="preserve"> non compilare
  - Codice Fiscale/Partita IVA: indicare la P.IVA della Pubblica Ammistrazione titolare dell'utenza da portare verso Vodafone </t>
    </r>
    <r>
      <rPr>
        <b/>
        <sz val="11"/>
        <color rgb="FFFF0000"/>
        <rFont val="Vodafone Rg"/>
        <family val="2"/>
      </rPr>
      <t>come riportato nell'intestazione dell'ultima fattura fornita dall'operatore di provenienza</t>
    </r>
    <r>
      <rPr>
        <sz val="11"/>
        <color theme="1"/>
        <rFont val="Vodafone Rg"/>
        <family val="2"/>
      </rPr>
      <t xml:space="preserve">
  - Nome Cognone/Ragione Sociale: indicare la Ragione Sociale della Pubblica Amministrazione titolare dell'utenza la cui P.IVA è stata riportata nella colonna M, come riportato nell'ultima fattura fornita dall'operatore di provenienza 
  - Tipo documento: selezionare il tipo di documento di identità del rappresentante delegato della Pubblica Amministrazione con potere di firma (Punto Ordinante) 
  - Numero documento di identità: indicare il codice del documento di identita' del rappresentante delegato della Pubblica Amministrazione con potere di firma (Punto Ordinante) </t>
    </r>
  </si>
  <si>
    <r>
      <rPr>
        <b/>
        <u/>
        <sz val="11"/>
        <color rgb="FFFF0000"/>
        <rFont val="Vodafone Rg"/>
        <family val="2"/>
      </rPr>
      <t xml:space="preserve">PORTABILITA' MNP DI UTENZE PRIVATE (utenze intestate a privati attive con altro operatore che la PA vuole includere nel contratto TM9)  </t>
    </r>
    <r>
      <rPr>
        <b/>
        <sz val="11"/>
        <color rgb="FFFF0000"/>
        <rFont val="Vodafone Rg"/>
        <family val="2"/>
      </rPr>
      <t xml:space="preserve"> </t>
    </r>
    <r>
      <rPr>
        <sz val="11"/>
        <color theme="1"/>
        <rFont val="Vodafone Rg"/>
        <family val="2"/>
      </rPr>
      <t xml:space="preserve">                                                                                                                                                                                                                                                                                                                                                                                                                                                                                                                                                                                                
 - Operatore di Provenienza: selezionare dalla lista l'Operatore su cui è attiva la SIM da portare in Vodafone su convenzione TM9
  - Numero di telefono: indicare il numero di telefono oggetto di portabilità verso Vodafone su convenzione TM9
  - Seriale SIM: non compilare
  - Codice Fiscale/Partita IVA: indicare il Codice Fiscale a cui è intestata l'utenza da portare verso Vodafone in convenzione CONSIP TM9 </t>
    </r>
    <r>
      <rPr>
        <b/>
        <sz val="11"/>
        <color rgb="FFFF0000"/>
        <rFont val="Vodafone Rg"/>
        <family val="2"/>
      </rPr>
      <t xml:space="preserve">come riportato nell'ultima fattura fornita dall'operatore di provenienza 
</t>
    </r>
    <r>
      <rPr>
        <sz val="11"/>
        <color theme="1"/>
        <rFont val="Vodafone Rg"/>
        <family val="2"/>
      </rPr>
      <t xml:space="preserve">  - Nome Cognome/Ragione Sociale: indicare il Nome ed il Cognome a cui è intestata l'utenza da portare verso Vodafone in convenzione CONSIP TM9    
  - Tipo documento: selezionare il tipo di documento di identita' del rappresentante delegato della Pubblica Amministrazione con potere di firma (Punto Ordinante) 
  - Numero documento di identità: indicare il codice del documento di identita' del rappresentante delegato della Pubblica Amministrazione con potere di firma (Punto Ordinante) 
 </t>
    </r>
  </si>
  <si>
    <r>
      <rPr>
        <b/>
        <u/>
        <sz val="11"/>
        <color rgb="FFFF0000"/>
        <rFont val="Vodafone Rg"/>
        <family val="2"/>
      </rPr>
      <t xml:space="preserve"> MIGRAZIONE  UTENZE PRIVATE (utenze private già attive con contratto Vodafone che la Pubblica Amministrazione vuole includere nel contratto TM9)                                                                                                                                                                                                                                                                                                                                               </t>
    </r>
    <r>
      <rPr>
        <sz val="11"/>
        <color theme="1"/>
        <rFont val="Vodafone Rg"/>
        <family val="2"/>
      </rPr>
      <t xml:space="preserve">
E' necessario allegare al presente modulo anche il "Modulo Proposta di Cessione /Subentro del contratto"  compilato e firmato, da ricehiedere al Customer Care.                                                                                                                                                                                                                                                                                                                                                                                                                                                                                                                                                                                                    
  - Operatore di Provenienza: VODAFONE
  - Numero di telefono: indicare il numero di telefono oggetto di portabilità verso Vodafone su convenzione TM9
  - Seriale SIM: da indicare nel caso in cui l'operatore di Provenienza sia Vodafone e l'utenza da migrare sia intestata a privato Vodafone (es. 8939107000000123456)
  - Codice Fiscale/Partita IVA: indicare il Codice Fiscale a cui è intestata l'utenza da portare in convenzione CONSIP TM9
  - Nome Cognone/Ragione Sociale: indicare il Nome ed il Cognome a cui è intestata l'utenza da migrare in convenzione CONSIP TM9    
  - Tipo documento: selezionare il tipo di documento di identità del rappresentante delegato della Pubblica Amministrazione con potere di firma (Punto Ordinante) 
  - Numero documento di identità: indicare il codice del documento di identita' del rappresentante delegato della Pubblica Amministrazione con potere di firma (Punto Ordinante)  </t>
    </r>
  </si>
  <si>
    <t>Pacchetto Base</t>
  </si>
  <si>
    <t>Traffico (Voce+SMS+Dati) Caratteristiche del piano tariffario</t>
  </si>
  <si>
    <t>TM9 Abbonamento P5 - Condiviso Dati</t>
  </si>
  <si>
    <t>Min Nazionali Illimitati + 20 min vs Fissa e Mobile Internazionali + 300 SMS + 10 MMS + 5GB condivisi con le SIM con lo stesso pacchetto base</t>
  </si>
  <si>
    <t>TM9 Abbonamento P30 - Condiviso Dati</t>
  </si>
  <si>
    <t>Min Nazionali Illimitati + 20 min vs Fissa e Mobile Internazionali + 300 SMS + 10 MMS + 30GB condivisi con le SIM con lo stesso pacchetto base</t>
  </si>
  <si>
    <t>TM9 Abbonamento P100 - Condiviso Dati</t>
  </si>
  <si>
    <t>Min Nazionali Illimitati + 20 min vs Fissa e Mobile Internazionali + 300 SMS + 10 MMS + 100GB condivisi con le SIM con lo stesso pacchetto base</t>
  </si>
  <si>
    <t>TM9 Ricaricabile P5 - Condiviso Dati</t>
  </si>
  <si>
    <t>TM9 Ricaricabile P30 - Condiviso Dati</t>
  </si>
  <si>
    <t>TM9 Ricaricabile P100 - Condiviso Dati</t>
  </si>
  <si>
    <t>TM9 Abbonamento P0 - Condiviso Voce</t>
  </si>
  <si>
    <t>Min Nazionali Illimitati + 20 min vs Fissa e Mobile Internazionali + 300 SMS + 10 MMS,  condivisi con le SIM con lo stesso pacchetto base</t>
  </si>
  <si>
    <t>TM9 Abbonamento P5 - Condiviso Voce</t>
  </si>
  <si>
    <t>Min Nazionali Illimitati + 20 min vs Fissa e Mobile Internazionali + 300 SMS + 10 MMS condivisi con le SIM con lo stesso pacchetto base + 5GB</t>
  </si>
  <si>
    <t>TM9 Abbonamento P30 - Condiviso Voce</t>
  </si>
  <si>
    <t xml:space="preserve">Min Nazionali Illimitati + 20 min vs Fissa e Mobile Internazionali + 300 SMS + 10 MMS condivisi con le SIM con lo stesso pacchetto base + 30GB </t>
  </si>
  <si>
    <t>TM9 Abbonamento P100 - Condiviso Voce</t>
  </si>
  <si>
    <t xml:space="preserve">Min Nazionali Illimitati + 20 min vs Fissa e Mobile Internazionali + 300 SMS + 10 MMS condivisi con le SIM con lo stesso pacchetto base + 100GB </t>
  </si>
  <si>
    <t>TM9 Abbonamento Illimitato - Condiviso Voce</t>
  </si>
  <si>
    <t>Min Nazionali Illimitati + 20 min vs Fissa e Mobile Internazionali + 300 SMS + 10 MMS condivisi con le SIM con lo stesso pacchetto base + Dati Illimitati</t>
  </si>
  <si>
    <t>TM9 Abbonamento Premium - Condiviso Voce</t>
  </si>
  <si>
    <t>TM9 Ricaricabile P0 - Condiviso Voce</t>
  </si>
  <si>
    <t>TM9 Ricaricabile P5 - Condiviso Voce</t>
  </si>
  <si>
    <t>TM9 Ricaricabile P30 - Condiviso Voce</t>
  </si>
  <si>
    <t>TM9 Ricaricabile P100 - Condiviso Voce</t>
  </si>
  <si>
    <t>TM9 Ricaricabile Illimitato - Condiviso Voce</t>
  </si>
  <si>
    <t>TM9 Ricaricabile Premium - Condiviso Voce</t>
  </si>
  <si>
    <t>TM9 Abbonamento P5 - Condiviso Voce+Dati</t>
  </si>
  <si>
    <t>Min Nazionali Illimitati + 20 min vs Fissa e Mobile Internazionali + 300 SMS + 10 MMS condivisi con le SIM con lo stesso pacchetto base + 5GB condivisi con le SIM con lo stesso pacchetto base</t>
  </si>
  <si>
    <t>TM9 Abbonamento P30 - Condiviso Voce+Dati</t>
  </si>
  <si>
    <t>Min Nazionali Illimitati + 20 min vs Fissa e Mobile Internazionali + 300 SMS + 10 MMS condivisi con le SIM con lo stesso pacchetto base + 30GB condivisi con le SIM con lo stesso pacchetto base</t>
  </si>
  <si>
    <t>TM9 Abbonamento P100 - Condiviso Voce+Dati</t>
  </si>
  <si>
    <t>Min Nazionali Illimitati + 20 min vs Fissa e Mobile Internazionali + 300 SMS + 10 MMS condivisi con le SIM con lo stesso pacchetto base + 100GB condivisi con le SIM con lo stesso pacchetto base</t>
  </si>
  <si>
    <t>TM9 Ricaricabile P5 - Condiviso Voce+Dati</t>
  </si>
  <si>
    <t>TM9 Ricaricabile P30 - Condiviso Voce+Dati</t>
  </si>
  <si>
    <t>TM9 Ricaricabile P100 - Condiviso Voce+Dati</t>
  </si>
  <si>
    <t>Traffico Dati - Caratteristiche del Piano tariffario</t>
  </si>
  <si>
    <t>TM9 Abbonamento Dati D5 - Condiviso Dati</t>
  </si>
  <si>
    <t>Offerta solo Dati con 5 Giga inclusi,  condivisi con le SIM con lo stesso pacchetto base</t>
  </si>
  <si>
    <t>TM9 Abbonamento Dati  D30 - Condiviso Dati</t>
  </si>
  <si>
    <t>Offerta solo Dati con 30 Giga inclusi,  condivisi con le SIM con lo stesso pacchetto base</t>
  </si>
  <si>
    <t>TM9 Abbonamento Dati  D100 - Condiviso Dati</t>
  </si>
  <si>
    <t>Offerta solo Dati con 100 Giga inclusi,  condivisi con le SIM con lo stesso pacchetto base</t>
  </si>
  <si>
    <t>TM9 Ricaricabile Dati D5 - Condiviso Dati</t>
  </si>
  <si>
    <t>TM9 Ricaricabile Dati D30 - Condiviso Dati</t>
  </si>
  <si>
    <t>TM9 Ricaricabile Dati D100 - Condiviso Dati</t>
  </si>
  <si>
    <r>
      <rPr>
        <sz val="11"/>
        <color rgb="FF000000"/>
        <rFont val="Vodafone Rg"/>
        <family val="2"/>
      </rPr>
      <t xml:space="preserve"> - </t>
    </r>
    <r>
      <rPr>
        <b/>
        <u/>
        <sz val="11"/>
        <color rgb="FF000000"/>
        <rFont val="Vodafone Rg"/>
        <family val="2"/>
      </rPr>
      <t>Traffico oltre soglia MINUTI ITZ e SMS</t>
    </r>
    <r>
      <rPr>
        <sz val="11"/>
        <color rgb="FF000000"/>
        <rFont val="Vodafone Rg"/>
        <family val="2"/>
      </rPr>
      <t xml:space="preserve"> - a consumo. Selezionare 
    - "Abilitato" nel caso in cui si voglia consentire il traffico a consumo a carico dell'Amministrazione oltre la soglia prevista nel pacchetto base per le direttrici SMS, MMS e Chiamate internazionali  (300 SMS, 10 MMS e 20 minuti di chiamate internazionali) 
    - "Disabilitato" nel caso in cui NON si voglia consentire il traffico oltre la soglia inclusa nel pacchetto base per SMS, MMS e Chiamate internazionali
In caso di scelta abilitazione al traffico oltre soglia SMS, MMS e Chiamate Internazionali è strettamente consigliata l'attivazione della Ricarica Sotto Soglia di Emergenza per evitare ogni  interruzione del servizio dovuta all'assenza di credito sul borsellino sufficiente.
Nel caso in cui tale opzione non venga compilata, sará considerata di default l'opzione "Disabilitato".</t>
    </r>
  </si>
  <si>
    <r>
      <rPr>
        <sz val="11"/>
        <color rgb="FF000000"/>
        <rFont val="Vodafone Rg"/>
        <family val="2"/>
      </rPr>
      <t>-</t>
    </r>
    <r>
      <rPr>
        <b/>
        <u/>
        <sz val="11"/>
        <color rgb="FF000000"/>
        <rFont val="Vodafone Rg"/>
        <family val="2"/>
      </rPr>
      <t>Traffico Roaming e Internazionale</t>
    </r>
    <r>
      <rPr>
        <sz val="11"/>
        <color rgb="FF000000"/>
        <rFont val="Vodafone Rg"/>
        <family val="2"/>
      </rPr>
      <t>: selezionare una delle opzioni disponibili 
     - "Abilitato al Roaming e chiamate Internazionali" (nel caso in cui si voglia consentire il traffico in Roaming, ovvero permettere che la SIM possa funzionare anche fuori dall'Italia e permettere alla SIM di eseguire chiamate internazionali)
     - "Disabilitato Roaming e abilitato a chiamate Internazionali" (nel caso in cui si voglia consentire le sole chiamate internazionali effettuate dall'Italia  e impedire che la SIM funzioni fuori dall'Italia)
     - "Disabilitato Roaming e chiamate Internazionali" (nel caso in cui  si voglia consentire solo il solo traffico Nazionale: la SIM non funzionera' fuori dall'Italia e non potrà effettuare chiamate Internazionali).
Nel caso in cui tale opzione non venga compilata, sará considerata di default l'opzione "Abilitato Roaming e chiamate internazionali".</t>
    </r>
  </si>
  <si>
    <t>Campo Indicato</t>
  </si>
  <si>
    <t>Traffico Roaming EXTRA SEE - Caratteristiche del piano tariffario</t>
  </si>
  <si>
    <t>disabilitato</t>
  </si>
  <si>
    <t>Nel caso in cui sia stato scelto di disabilitare il traffico Roaming</t>
  </si>
  <si>
    <t>TM9 RD100 Smart Passport Dati Extra Europa 1 Rinnovo Abbonamento</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</si>
  <si>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Abbonamento VOCE e DATI - 1 rinnovo</t>
    </r>
    <r>
      <rPr>
        <sz val="11"/>
        <color theme="1"/>
        <rFont val="Calibri"/>
        <family val="2"/>
        <scheme val="minor"/>
      </rPr>
      <t xml:space="preserve"> nella giornata</t>
    </r>
  </si>
  <si>
    <t>TM9 RD100 Smart Passport Dati Extra Europa 2 Rinnovi Abbonamento</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</si>
  <si>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Abbonamento VOCE e DATI - 2 rinnovi nella giornata</t>
    </r>
  </si>
  <si>
    <t>TM9 RD100 Smart Passport Dati Extra Europa 3 Rinnovi Abbonamento</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</si>
  <si>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Abbonamento VOCE e DATI - 3 rinnovi nella giornata</t>
    </r>
  </si>
  <si>
    <t>TM9 R100  Smart Passport Extra Europa 1 Rinnovo Abbonamento</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</si>
  <si>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Abbonamento DATI - 1 rinnovo</t>
    </r>
    <r>
      <rPr>
        <sz val="11"/>
        <color theme="1"/>
        <rFont val="Calibri"/>
        <family val="2"/>
        <scheme val="minor"/>
      </rPr>
      <t xml:space="preserve"> nella giornata</t>
    </r>
  </si>
  <si>
    <t>TM9 R100 Smart Passport Extra Europa 2 Rinnovi Abbonamento</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</si>
  <si>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Abbonamento DATI- 2 rinnovi </t>
    </r>
    <r>
      <rPr>
        <sz val="11"/>
        <color theme="1"/>
        <rFont val="Calibri"/>
        <family val="2"/>
        <scheme val="minor"/>
      </rPr>
      <t>nella giornata</t>
    </r>
  </si>
  <si>
    <t>TM9 R100 Smart Passport Extra Europa 3 Rinnovi Abbonamento</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</si>
  <si>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Abbonamento DATI- 3 rinnovi </t>
    </r>
    <r>
      <rPr>
        <sz val="11"/>
        <color theme="1"/>
        <rFont val="Calibri"/>
        <family val="2"/>
        <scheme val="minor"/>
      </rPr>
      <t>nella giornata</t>
    </r>
  </si>
  <si>
    <t>TM9 RD100 Smart Passport Dati Extra Europa 1 Rinnovo Ricaricabile</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</si>
  <si>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Ricaricabile VOCE e DATI - 1 rinnovo</t>
    </r>
    <r>
      <rPr>
        <sz val="11"/>
        <color theme="1"/>
        <rFont val="Calibri"/>
        <family val="2"/>
        <scheme val="minor"/>
      </rPr>
      <t xml:space="preserve"> nella giornata</t>
    </r>
  </si>
  <si>
    <t>TM9 RD100 Smart Passport Dati Extra Europa 2 Rinnovi Ricaricabile</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</si>
  <si>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Ricaricabile VOCE e DATI - 2 rinnovi </t>
    </r>
    <r>
      <rPr>
        <sz val="11"/>
        <color theme="1"/>
        <rFont val="Calibri"/>
        <family val="2"/>
        <scheme val="minor"/>
      </rPr>
      <t>nella giornata</t>
    </r>
  </si>
  <si>
    <t>TM9 RD100 Smart Passport Dati Extra Europa 3 Rinnovi Ricaricabile</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</si>
  <si>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Ricaricabile VOCE e DATI- 3 rinnovi </t>
    </r>
    <r>
      <rPr>
        <sz val="11"/>
        <color theme="1"/>
        <rFont val="Calibri"/>
        <family val="2"/>
        <scheme val="minor"/>
      </rPr>
      <t>nella giornata</t>
    </r>
  </si>
  <si>
    <t>TM9 R100 Smart Passport Extra Europa 1 Rinnovo Ricaricabile</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</si>
  <si>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Ricaricabile DATI - 1 rinnovo</t>
    </r>
    <r>
      <rPr>
        <sz val="11"/>
        <color theme="1"/>
        <rFont val="Calibri"/>
        <family val="2"/>
        <scheme val="minor"/>
      </rPr>
      <t xml:space="preserve"> nella giornata</t>
    </r>
  </si>
  <si>
    <t>TM9 R100 Smart Passport Extra Europa 2 Rinnovi Ricaricabile</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</si>
  <si>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Ricaricabile DATI- 2 rinnovi </t>
    </r>
    <r>
      <rPr>
        <sz val="11"/>
        <color theme="1"/>
        <rFont val="Calibri"/>
        <family val="2"/>
        <scheme val="minor"/>
      </rPr>
      <t>nella giornata</t>
    </r>
  </si>
  <si>
    <t>TM9 R100 Smart Passport Extra Europa 3 Rinnovi Ricaricabile</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</si>
  <si>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Ricaricabile DATI- 3 rinnovi </t>
    </r>
    <r>
      <rPr>
        <sz val="11"/>
        <color theme="1"/>
        <rFont val="Calibri"/>
        <family val="2"/>
        <scheme val="minor"/>
      </rPr>
      <t>nella giornata</t>
    </r>
  </si>
  <si>
    <r>
      <rPr>
        <b/>
        <u/>
        <sz val="11"/>
        <color rgb="FF000000"/>
        <rFont val="Vodafone Rg"/>
        <family val="2"/>
      </rPr>
      <t xml:space="preserve">- Traffico oltre soglia DATI - Pacchetti aggiuntivi su SIM </t>
    </r>
    <r>
      <rPr>
        <b/>
        <sz val="11"/>
        <color rgb="FF000000"/>
        <rFont val="Vodafone Rg"/>
        <family val="2"/>
      </rPr>
      <t>: DA NON COMPILARE per pacchetti base CONDIVISI</t>
    </r>
    <r>
      <rPr>
        <sz val="11"/>
        <color rgb="FF000000"/>
        <rFont val="Vodafone Rg"/>
        <family val="2"/>
      </rPr>
      <t xml:space="preserve">
</t>
    </r>
  </si>
  <si>
    <r>
      <rPr>
        <u/>
        <sz val="11"/>
        <color rgb="FF000000"/>
        <rFont val="Vodafone Rg"/>
        <family val="2"/>
      </rPr>
      <t xml:space="preserve">- </t>
    </r>
    <r>
      <rPr>
        <b/>
        <u/>
        <sz val="11"/>
        <color rgb="FF000000"/>
        <rFont val="Vodafone Rg"/>
        <family val="2"/>
      </rPr>
      <t>Ricarica Automatica: Modalita' di Ricarica</t>
    </r>
    <r>
      <rPr>
        <sz val="11"/>
        <color rgb="FF000000"/>
        <rFont val="Vodafone Rg"/>
        <family val="2"/>
      </rPr>
      <t xml:space="preserve"> </t>
    </r>
    <r>
      <rPr>
        <sz val="11"/>
        <color rgb="FFFF0000"/>
        <rFont val="Vodafone Rg"/>
        <family val="2"/>
      </rPr>
      <t>(OBBLIGATORIO IN CASO DI PACCHETTO BASE RICARICABILE)</t>
    </r>
    <r>
      <rPr>
        <sz val="11"/>
        <color rgb="FF000000"/>
        <rFont val="Vodafone Rg"/>
        <family val="2"/>
      </rPr>
      <t>: selezionare solo in caso di SIM Ricaricabile la tipologia di Assenso: Tacito Assenso o Esplicito Assenso. Per evitare inaspettate interruzioni dei servizi della SIM, si consiglia vivamente di selezionare "Tacito Assenso".
Nel caso in cui tale opzione non venga compilata, sará considerata di default l'opzione "Tacito Assenso".</t>
    </r>
  </si>
  <si>
    <t>Riepilogo Utenze</t>
  </si>
  <si>
    <t>VOCE a CATALOGO - DATI CONDIVISI</t>
  </si>
  <si>
    <t>Quantità</t>
  </si>
  <si>
    <t>TERMINALI</t>
  </si>
  <si>
    <t>Attivazioni Totali</t>
  </si>
  <si>
    <t>Scorta SIM</t>
  </si>
  <si>
    <t>Utenze in Abbonamento</t>
  </si>
  <si>
    <t>Profilo Base - Android</t>
  </si>
  <si>
    <t>Profilo Intermedio - Android</t>
  </si>
  <si>
    <t>di cui</t>
  </si>
  <si>
    <t>Portabilità MNP da altro operatore</t>
  </si>
  <si>
    <t>Utenze Premium</t>
  </si>
  <si>
    <t>Profilo Top - Android</t>
  </si>
  <si>
    <t>Utenze in Ricaricabile</t>
  </si>
  <si>
    <t>Profilo Top -IoS</t>
  </si>
  <si>
    <t>Migrazione da contratto Vodafone esistente</t>
  </si>
  <si>
    <t>Profilo Standard</t>
  </si>
  <si>
    <t>Tablet - Android</t>
  </si>
  <si>
    <t>Nuove Attivazioni</t>
  </si>
  <si>
    <t>Profilo Priortiario</t>
  </si>
  <si>
    <t>VOCE a CATALOGO - SMS, MMS, Minuti ITZ  CONDIVISI</t>
  </si>
  <si>
    <t>Sicurezza Centralizzata</t>
  </si>
  <si>
    <t>Autorizzazione Dual</t>
  </si>
  <si>
    <t>Terminali Totali</t>
  </si>
  <si>
    <t>Eventuali altri servizi acquistati non relativi alle Utenze SIM richiedono la compilazione degli specifici Moduli (SMS Massivi, Fleet Management, Potenziamento Copertura, EMM, Accesso LAN, Servizi di Sviluppo e Integrazione)</t>
  </si>
  <si>
    <t>VOCE a CATALOGO - SMS, MMS, Minuti ITZ  + DATI CONDIVISI</t>
  </si>
  <si>
    <t> </t>
  </si>
  <si>
    <t xml:space="preserve">Per i campi con * si richiede valorizzazione obbligatoria da parte dell'Amministrazione </t>
  </si>
  <si>
    <r>
      <t>Nr. Identificativo Ordine</t>
    </r>
    <r>
      <rPr>
        <sz val="9"/>
        <color rgb="FF000000"/>
        <rFont val="Vodafone Rg"/>
        <family val="2"/>
      </rPr>
      <t xml:space="preserve"> </t>
    </r>
    <r>
      <rPr>
        <b/>
        <sz val="9"/>
        <color rgb="FF000000"/>
        <rFont val="Vodafone Rg"/>
        <family val="2"/>
      </rPr>
      <t>*</t>
    </r>
    <r>
      <rPr>
        <sz val="9"/>
        <color rgb="FF000000"/>
        <rFont val="Vodafone Rg"/>
        <family val="2"/>
      </rPr>
      <t xml:space="preserve">
Ordine diretto di acquisto al quale si riferisce il presente allegato</t>
    </r>
  </si>
  <si>
    <r>
      <t xml:space="preserve">RAGIONE SOCIALE *
</t>
    </r>
    <r>
      <rPr>
        <sz val="9"/>
        <color rgb="FF000000"/>
        <rFont val="Vodafone Rg"/>
        <family val="2"/>
      </rPr>
      <t>Ragione Sociale dell'Ammnistrazione</t>
    </r>
  </si>
  <si>
    <r>
      <t>Esenzione Tassa di concessione Governativa</t>
    </r>
    <r>
      <rPr>
        <sz val="9"/>
        <color rgb="FF000000"/>
        <rFont val="Vodafone Rg"/>
        <family val="2"/>
      </rPr>
      <t xml:space="preserve"> *</t>
    </r>
  </si>
  <si>
    <t>NO</t>
  </si>
  <si>
    <t>non c’è alcun addebito della tassa; si ricorda che – ai sensi della risoluzione dell’Agenzia delle Entrate n. 55/E del 3 maggio 2005 – risultano soggette alla tassa sopraindicata “tutte le amministrazioni pubbliche diverse da quelle statali, vale a dire quelle non riconducibili allo Stato titolare di ogni diritto e facoltà”. Ai fini della non applicazione della Tassa di Concessione Governativa, l’Amministrazione deve fornire la documentazione atta a comprovare la non applicabilità della medesima.</t>
  </si>
  <si>
    <t>Ritenuta 0.5% *</t>
  </si>
  <si>
    <t>Split Payment *</t>
  </si>
  <si>
    <t>Regime IVA *</t>
  </si>
  <si>
    <r>
      <t>RESPONSABILE OPERATIVO AMMINISTRAZIONE</t>
    </r>
    <r>
      <rPr>
        <i/>
        <sz val="9"/>
        <color rgb="FFFF0000"/>
        <rFont val="Vodafone Rg"/>
        <family val="2"/>
      </rPr>
      <t xml:space="preserve"> *:</t>
    </r>
  </si>
  <si>
    <t>Nome *</t>
  </si>
  <si>
    <t>Cognome *</t>
  </si>
  <si>
    <t>Indirzzo e-mail *</t>
  </si>
  <si>
    <t>Numero di Telefono *</t>
  </si>
  <si>
    <t>REFERENTE TECNICO per Sicurezza Centralizzata (Campo obbligario in caso di richiesta servizio Sicurezza Centralizzata)</t>
  </si>
  <si>
    <r>
      <t xml:space="preserve">IL Responsabile Opertativo dell'amministrazione (ROA)  è il responsabile di tutte le attività di interfaccia operativa tra Amminitrazione e Fornitore previste nel capitolato della convenzione CONSIP TM9. A tal fine l’Amministrazione manifesta a Vodafone la volonta’ di poter richiedere, tramite la persona indicata come </t>
    </r>
    <r>
      <rPr>
        <b/>
        <sz val="9"/>
        <color rgb="FF000000"/>
        <rFont val="Vodafone Rg"/>
        <family val="2"/>
      </rPr>
      <t>ROA (Responsabile Operativo Amministrazione)</t>
    </r>
    <r>
      <rPr>
        <sz val="9"/>
        <color rgb="FF000000"/>
        <rFont val="Vodafone Rg"/>
        <family val="2"/>
      </rPr>
      <t xml:space="preserve">,  la variazione dei servizi e opzioni tariffarie nei limiti ed alle condizioni previste dalla Convenzione cd. TM9, mediante:
1) la sottoscrizione da parte della medesima persona (ROA) della modulistica di volta in volta sottoposta da Vodafone;
2) messaggi di posta elettronica provenienti dagll’indirizzo appartenente alla medesima persona all`indirizzo comunicato da Vodafone;
3) l`accesso da parte della stessa al Sito Web www.vodafone.it, tramite login e password.
Tutto ciò premesso:
• L’Amministrazione potrà effettuare tutte le attività di cui sopra, mediante la sottoscrizione dei moduli necessari, l`invio di messaggi di posta elettronica e l`accesso al sito web da parte del ROA
• L’Amministrazione riconosce sin d`ora come propria, pienamente valida ed efficace ogni e qualsivoglia richiesta indirizzata a Vodafone e proveniente dalla persona indicata come ROA, fino a, e fatta salva la comunicazione per iscritto della revoca della delega conferita;
• L’Amministrazione si impegna sin d’ora a tenere Vodafone indenne e manlevata da qualsiasi contestazione, domanda e qualsivoglia richiesta di risarcimento dei danni conseguente alle variazioni e attivazioni effettuate dalla persona indicata come ROA </t>
    </r>
  </si>
  <si>
    <t>I dati relativi al traffico telefonico e/o telematico della singola Pubblica Amministrazione saranno trattati da Vodafone in qualità di Titolare del trattamento per l'erogazione dei servizi di Telefonia mobile e dei servizi connessi (accesso alla rete telefonica fissa, mobile e telematica, trasmissione delle comunicazioni effettuate ed ogni altro connesso servizio eventualmente richiesto con specifico riferimento ai servizi di Fonia, SMS e Dati, APN dedicato).
Per tale trattamento in qualita di Titolare non è prevista la nomina.</t>
  </si>
  <si>
    <t>Vodafone  eroga il servizio Sicurezza Centralizzata in qualità di Responsabile del trattamento dati avvalendosi di società  subresponsabili. Per la nomina Vodafone al trattamento dei dati è necessario utilizzare l'apposito format disponibile sul portale Acquisti in Rete da allegare a questo ordine.</t>
  </si>
  <si>
    <t>Elenco sedi di spedizione/consegna SIM e Terminali</t>
  </si>
  <si>
    <t>NUMERO SEDE di CONSEGNA</t>
  </si>
  <si>
    <t>DENOMINAZIONE</t>
  </si>
  <si>
    <t>INDIRIZZO</t>
  </si>
  <si>
    <t>CAP</t>
  </si>
  <si>
    <t xml:space="preserve">COMUNE </t>
  </si>
  <si>
    <t xml:space="preserve">PROVINCIA </t>
  </si>
  <si>
    <r>
      <t xml:space="preserve">REFERENTE SEDE 
</t>
    </r>
    <r>
      <rPr>
        <b/>
        <sz val="9"/>
        <color theme="1"/>
        <rFont val="Vodafone Rg"/>
        <family val="2"/>
      </rPr>
      <t>(Nome e Cognome)</t>
    </r>
  </si>
  <si>
    <t>TELEFONO</t>
  </si>
  <si>
    <t>E-MAIL</t>
  </si>
  <si>
    <t>COMPILARE (Tabella  sottostante - Tipologia)</t>
  </si>
  <si>
    <t>TIPOLOGIA TERMINALE</t>
  </si>
  <si>
    <t>QUANTITA'</t>
  </si>
  <si>
    <t>NUMERO SEDE DI CONSEGNA</t>
  </si>
  <si>
    <t>Codice identificativo Terminale</t>
  </si>
  <si>
    <t>Riepilogo Quantita'</t>
  </si>
  <si>
    <r>
      <t xml:space="preserve">QuantitàTerminali
</t>
    </r>
    <r>
      <rPr>
        <b/>
        <sz val="9"/>
        <color theme="0"/>
        <rFont val="Calibri"/>
        <family val="2"/>
        <scheme val="minor"/>
      </rPr>
      <t xml:space="preserve"> Standard/Prioritaria</t>
    </r>
  </si>
  <si>
    <r>
      <t xml:space="preserve">Quantità Utenze
</t>
    </r>
    <r>
      <rPr>
        <b/>
        <sz val="9"/>
        <color theme="0"/>
        <rFont val="Calibri"/>
        <family val="2"/>
        <scheme val="minor"/>
      </rPr>
      <t xml:space="preserve"> Standard/Prioritaria</t>
    </r>
  </si>
  <si>
    <t>13024390</t>
  </si>
  <si>
    <t>13024397</t>
  </si>
  <si>
    <t>13024401</t>
  </si>
  <si>
    <t>13024398</t>
  </si>
  <si>
    <r>
      <t xml:space="preserve">Quantità Terminali
</t>
    </r>
    <r>
      <rPr>
        <b/>
        <sz val="9"/>
        <color theme="0"/>
        <rFont val="Calibri"/>
        <family val="2"/>
        <scheme val="minor"/>
      </rPr>
      <t xml:space="preserve"> Premium</t>
    </r>
  </si>
  <si>
    <r>
      <t xml:space="preserve">Quantità Utenze
</t>
    </r>
    <r>
      <rPr>
        <b/>
        <sz val="9"/>
        <color theme="0"/>
        <rFont val="Calibri"/>
        <family val="2"/>
        <scheme val="minor"/>
      </rPr>
      <t xml:space="preserve"> Premium</t>
    </r>
  </si>
  <si>
    <t>13024402</t>
  </si>
  <si>
    <t>13024385</t>
  </si>
  <si>
    <t>13024400</t>
  </si>
  <si>
    <t>13024399</t>
  </si>
  <si>
    <t>13024391</t>
  </si>
  <si>
    <t>13024388</t>
  </si>
  <si>
    <t>13024387</t>
  </si>
  <si>
    <t>13024395</t>
  </si>
  <si>
    <t>13023672</t>
  </si>
  <si>
    <t>Samsung S22 Ultra 256GB EE</t>
  </si>
  <si>
    <t>13024389</t>
  </si>
  <si>
    <t>13024393</t>
  </si>
  <si>
    <t>DATI ANAGRAFICI</t>
  </si>
  <si>
    <t>UTENZE</t>
  </si>
  <si>
    <t>UTENZA DATI Secondaria</t>
  </si>
  <si>
    <t>Dati per la Portabilità e Migrazione</t>
  </si>
  <si>
    <t>Dati Offerta Mobile</t>
  </si>
  <si>
    <t>Sicurezza</t>
  </si>
  <si>
    <t>Ricarica Automatica</t>
  </si>
  <si>
    <t>Ricariche Automatiche Opzionali</t>
  </si>
  <si>
    <t>Numero Sede di Consegna</t>
  </si>
  <si>
    <r>
      <t xml:space="preserve">Seriale SIM Vodafone
</t>
    </r>
    <r>
      <rPr>
        <b/>
        <sz val="9"/>
        <color rgb="FFFF0000"/>
        <rFont val="Vodafone Rg"/>
        <family val="2"/>
      </rPr>
      <t xml:space="preserve"> (fornito da Vodafone - da non compilare)</t>
    </r>
  </si>
  <si>
    <r>
      <t xml:space="preserve">Numero di telefono
</t>
    </r>
    <r>
      <rPr>
        <b/>
        <sz val="9"/>
        <color rgb="FFFF0000"/>
        <rFont val="Vodafone Rg"/>
        <family val="2"/>
      </rPr>
      <t xml:space="preserve">  (fornito da Vodafone - da non compilare)</t>
    </r>
  </si>
  <si>
    <t>Tipo Profilo Utenza 
(Standard, Prioritaria)</t>
  </si>
  <si>
    <t xml:space="preserve">Richiesta autorizzazione Dual Dipendente </t>
  </si>
  <si>
    <r>
      <t>Etichetta SIM</t>
    </r>
    <r>
      <rPr>
        <b/>
        <sz val="9"/>
        <rFont val="Vodafone Rg"/>
        <family val="2"/>
      </rPr>
      <t xml:space="preserve"> </t>
    </r>
    <r>
      <rPr>
        <b/>
        <sz val="9"/>
        <color rgb="FFFF0000"/>
        <rFont val="Vodafone Rg"/>
        <family val="2"/>
      </rPr>
      <t>(compilare con numero di telefono in caso di portabilita' o migrazione da precedente contratto Vodafone)</t>
    </r>
  </si>
  <si>
    <t>SIM DATI Secondaria</t>
  </si>
  <si>
    <r>
      <rPr>
        <b/>
        <sz val="12"/>
        <color rgb="FFFF0000"/>
        <rFont val="Vodafone Rg"/>
        <family val="2"/>
      </rPr>
      <t xml:space="preserve">Etichetta SIM DATI Secondaria 
</t>
    </r>
    <r>
      <rPr>
        <b/>
        <sz val="9"/>
        <color rgb="FFFF0000"/>
        <rFont val="Vodafone Rg"/>
        <family val="2"/>
      </rPr>
      <t>(campo compilato in automatico)</t>
    </r>
  </si>
  <si>
    <t>Operatore di Provenienza</t>
  </si>
  <si>
    <t>Numero di Telefono da importare o migrare</t>
  </si>
  <si>
    <r>
      <t>Seriale SIM</t>
    </r>
    <r>
      <rPr>
        <b/>
        <sz val="6"/>
        <color rgb="FFFF0000"/>
        <rFont val="Vodafone Rg"/>
        <family val="2"/>
      </rPr>
      <t xml:space="preserve"> </t>
    </r>
    <r>
      <rPr>
        <b/>
        <sz val="12"/>
        <rFont val="Vodafone Rg"/>
        <family val="2"/>
      </rPr>
      <t>attuale</t>
    </r>
    <r>
      <rPr>
        <b/>
        <sz val="6"/>
        <color rgb="FFFF0000"/>
        <rFont val="Vodafone Rg"/>
        <family val="2"/>
      </rPr>
      <t xml:space="preserve">
</t>
    </r>
    <r>
      <rPr>
        <b/>
        <sz val="9"/>
        <color rgb="FFFF0000"/>
        <rFont val="Vodafone Rg"/>
        <family val="2"/>
      </rPr>
      <t>(da compilare solo in caso di migrazione da utenze private Vodafone)</t>
    </r>
  </si>
  <si>
    <t>Codice Fiscale/P.IVA</t>
  </si>
  <si>
    <t>Nome Cognome/ Rag. Sociale</t>
  </si>
  <si>
    <t>Tipo documento di identità</t>
  </si>
  <si>
    <t>Numero documento di identità</t>
  </si>
  <si>
    <t>Traffico oltre soglia MINUTI ITZ e SMS - a consumo</t>
  </si>
  <si>
    <t>Traffico Roaming ed Internazionale</t>
  </si>
  <si>
    <r>
      <t xml:space="preserve">Traffico Roaming EXTRA SEE </t>
    </r>
    <r>
      <rPr>
        <sz val="10"/>
        <color theme="1"/>
        <rFont val="Vodafone Rg"/>
        <family val="2"/>
      </rPr>
      <t>(gettoni di traffico SmartPassport)</t>
    </r>
  </si>
  <si>
    <r>
      <t xml:space="preserve">Traffico oltre soglia DATI - Pacchetti aggiuntivi su SIM </t>
    </r>
    <r>
      <rPr>
        <sz val="9"/>
        <color theme="1"/>
        <rFont val="Vodafone Rg"/>
        <family val="2"/>
      </rPr>
      <t>(non disponibile per i Pacchetti Base Condivisi)</t>
    </r>
  </si>
  <si>
    <t>Modalità di Ricarica per SIM RICARICABILE
(Tacito Assenso,  Esplicito Assenso)</t>
  </si>
  <si>
    <t>Ricarica a frequenza
Frequenza di ricarica (gg)</t>
  </si>
  <si>
    <t>Ricarica a frequenza
Taglio di ricarica (€)</t>
  </si>
  <si>
    <t>Ricarica a Tempo
Frequenza di ricarica (gg)</t>
  </si>
  <si>
    <t>Ricarica a Tempo
Taglio ricarica (€)</t>
  </si>
  <si>
    <t>Ricarica sotto soglia parametrica
Valore soglia (€)</t>
  </si>
  <si>
    <t>Ricarica sotto soglia parametrica
Taglio ricarica (€)</t>
  </si>
  <si>
    <t>Ricarica sotto soglia parametrica
Ricariche nel mese</t>
  </si>
  <si>
    <t>Ricarica di Emergenza
Taglio ricarica (€)</t>
  </si>
  <si>
    <t>Ricarica "Una Tantum"</t>
  </si>
  <si>
    <t>""</t>
  </si>
  <si>
    <t>SIM TECNICA</t>
  </si>
  <si>
    <t>"SIM TECNICA</t>
  </si>
  <si>
    <t>Compilare il numero di SIM di scorta da spedire su ogni sede. Le SIM di scorta devono essere il 5% del totale delle SIM ordinate e la cella H3 indica  il numero di SIM di scorta totali da spedire.</t>
  </si>
  <si>
    <t>SCORTA SIM su base SEDE</t>
  </si>
  <si>
    <t>Totale scorta SIM richieste sulle diverse sedi</t>
  </si>
  <si>
    <r>
      <t xml:space="preserve">Scorta SIM da spedire </t>
    </r>
    <r>
      <rPr>
        <b/>
        <sz val="8"/>
        <color theme="0"/>
        <rFont val="Vodafone Rg"/>
        <family val="2"/>
      </rPr>
      <t>(5% delle SIM ordinate)</t>
    </r>
  </si>
  <si>
    <t>Quantita'</t>
  </si>
  <si>
    <t>IN CASO DI MNP INCOLLARE QUI L'INTESTAZIONE DELL'ULTIMA FATTURA FORNITA DA OPERATORE DONATING</t>
  </si>
  <si>
    <t>Sigla</t>
  </si>
  <si>
    <t xml:space="preserve">Tipo Utenza 
</t>
  </si>
  <si>
    <t xml:space="preserve">Autorizzazione Dual </t>
  </si>
  <si>
    <t>SIM DATI SEC</t>
  </si>
  <si>
    <t>Traffico Roaming e Internazionale</t>
  </si>
  <si>
    <t xml:space="preserve">Traffico Roaming EXTRA SEE  </t>
  </si>
  <si>
    <t>Traffico oltre soglia dati</t>
  </si>
  <si>
    <t>Tipo documento identita'</t>
  </si>
  <si>
    <t>Terminali Premium</t>
  </si>
  <si>
    <t>Terminali
Standard/Prioritaria</t>
  </si>
  <si>
    <t>SIM DATI SECONDARIA</t>
  </si>
  <si>
    <t>Modalita' di Ricarica</t>
  </si>
  <si>
    <t>OPERATORE</t>
  </si>
  <si>
    <t>Esenzione Tassa Gv.</t>
  </si>
  <si>
    <t>Ritenuta 0.5%</t>
  </si>
  <si>
    <t>Split Payment</t>
  </si>
  <si>
    <t>Regime IVA</t>
  </si>
  <si>
    <t>Da attivare alla consegna</t>
  </si>
  <si>
    <t>Tipo documento di identita'</t>
  </si>
  <si>
    <t>Pacchetti Utenze Standard o Prioritaria Voce/Dati</t>
  </si>
  <si>
    <t>Pacchetti Utenze Premium Voce/Dati</t>
  </si>
  <si>
    <t>Traffico Roaming EXTRA SEE (VOCE)</t>
  </si>
  <si>
    <t>Traffico Roaming EXTRA SEE (DATI)</t>
  </si>
  <si>
    <t>VOCE - Traffico Roaming EXTRA SEE (gettoni di traffico SmartPassport)</t>
  </si>
  <si>
    <t>TIPOLOGIA</t>
  </si>
  <si>
    <t>DATI - Traffico Roaming EXTRA SEE (gettoni di traffico SmartPassport)</t>
  </si>
  <si>
    <t>Traffico oltre soglia dati Ricaricabile/Abbonamento</t>
  </si>
  <si>
    <t>Traffico oltre soglia dati ricaricabile abbonamento</t>
  </si>
  <si>
    <t>Pacchetti Utenze Prioritarie Voce/Dati</t>
  </si>
  <si>
    <t>AG</t>
  </si>
  <si>
    <t>Standard</t>
  </si>
  <si>
    <t>X</t>
  </si>
  <si>
    <t>TM9 Abbonamento P0</t>
  </si>
  <si>
    <t xml:space="preserve">TM9 - ABB - P0 </t>
  </si>
  <si>
    <t>Abilitato</t>
  </si>
  <si>
    <t>Abilitato al Roaming e chiamate Internazionali</t>
  </si>
  <si>
    <t>Disabilitato</t>
  </si>
  <si>
    <t>Carta Identita</t>
  </si>
  <si>
    <t>Tacito Assenso</t>
  </si>
  <si>
    <t>VODAFONE</t>
  </si>
  <si>
    <t>esente IVA</t>
  </si>
  <si>
    <t>Carta d'identità</t>
  </si>
  <si>
    <t>VA</t>
  </si>
  <si>
    <t>TM9 Abbonamento Dati D5</t>
  </si>
  <si>
    <t>DA</t>
  </si>
  <si>
    <t>Piani DATI</t>
  </si>
  <si>
    <t>ABB</t>
  </si>
  <si>
    <t>Disabiliatato</t>
  </si>
  <si>
    <t>KO_D30_D10_ABB_RIC</t>
  </si>
  <si>
    <t>AL</t>
  </si>
  <si>
    <t>_2</t>
  </si>
  <si>
    <t>Prioritaria</t>
  </si>
  <si>
    <t>N.A.</t>
  </si>
  <si>
    <t>TM9 Abbonamento P5</t>
  </si>
  <si>
    <t>TM9 - ABB - PP</t>
  </si>
  <si>
    <t>Disabilitato Roaming e abilitato a chiamate Internazionali</t>
  </si>
  <si>
    <t>TM9  P5  Pacchetto_giornaliero_R100     Smart Passport Extra Europa 1 Rinnovo Abbonamento</t>
  </si>
  <si>
    <t>TM9 - D30 - 1rinnovo Extra Abbonamento</t>
  </si>
  <si>
    <t>Passaporto</t>
  </si>
  <si>
    <t>Esplicito Assenso</t>
  </si>
  <si>
    <t>TIM</t>
  </si>
  <si>
    <t>SI</t>
  </si>
  <si>
    <t>TM9  P0  Pacchetto_giornaliero_R100     Smart Passport Extra Europa 1 Rinnovo Abbonamento</t>
  </si>
  <si>
    <t>TM9  D0  Pacchetto_giornaliero_RD100    Smart Passport Extra Europa 1 Rinnovo Ricaricabile</t>
  </si>
  <si>
    <t>AN</t>
  </si>
  <si>
    <t>Pacchetto Premium</t>
  </si>
  <si>
    <t>TM9 Abbonamento P30</t>
  </si>
  <si>
    <t xml:space="preserve">TM9 - RIC - P0 </t>
  </si>
  <si>
    <t>Disabilitato Roaming e chiamate Internazionali</t>
  </si>
  <si>
    <t>TM9  P5  Pacchetto_giornaliero_R100      Smart Passport Extra Europa 2 Rinnovi Abbonamento</t>
  </si>
  <si>
    <t>TM9 - D30 - 2rinnovi Extra Abbonamento</t>
  </si>
  <si>
    <t>Patente</t>
  </si>
  <si>
    <t>1 MOBILE</t>
  </si>
  <si>
    <t>TM9  P0  Pacchetto_giornaliero_R100      Smart Passport Extra Europa 2 Rinnovi Abbonamento</t>
  </si>
  <si>
    <t>TM9  D0  Pacchetto_giornaliero_RD100     Smart Passport Extra Europa 2 Rinnovi Ricaricabile</t>
  </si>
  <si>
    <t>D30_ABB</t>
  </si>
  <si>
    <t>AO</t>
  </si>
  <si>
    <t>TM9 Abbonamento P100</t>
  </si>
  <si>
    <t>TM9 - RIC - PP</t>
  </si>
  <si>
    <t>TM9  P5  Pacchetto_giornaliero_R100      Smart Passport Extra Europa 3 Rinnovi Abbonamento</t>
  </si>
  <si>
    <t>TM9 - D30 - 3rinnovi Extra Abbonamento</t>
  </si>
  <si>
    <t>2appy Afinna One</t>
  </si>
  <si>
    <t>TM9  P0  Pacchetto_giornaliero_R100      Smart Passport Extra Europa 3 Rinnovi Abbonamento</t>
  </si>
  <si>
    <t>TM9  D0  Pacchetto_giornaliero_RD100     Smart Passport Extra Europa 3 Rinnovi Ricaricabile</t>
  </si>
  <si>
    <t>Piani VOCE+DATI</t>
  </si>
  <si>
    <t>TM9 Abbonamento Illimitato - Condiviso Dati</t>
  </si>
  <si>
    <t>AQ</t>
  </si>
  <si>
    <t>TM9 Abbonamento Illimitato</t>
  </si>
  <si>
    <t>TM9 - ABB - D30 (30GB)</t>
  </si>
  <si>
    <t>TM9  P30  Pacchetto_giornaliero_R100     Smart Passport Extra Europa 1 Rinnovo Abbonamento</t>
  </si>
  <si>
    <t>TM9 - D30 - 4rinnovi Extra Abbonamento</t>
  </si>
  <si>
    <t>BRITISH TELECOM</t>
  </si>
  <si>
    <t>TM9  D5  Pacchetto_giornaliero_RD100    Smart Passport Extra Europa 1 Rinnovo Ricaricabile</t>
  </si>
  <si>
    <t>VB</t>
  </si>
  <si>
    <t>TM9 Abbonamento Dati  D30</t>
  </si>
  <si>
    <t>DB</t>
  </si>
  <si>
    <t>TM9 Abbonamento Premium - Condiviso Dati</t>
  </si>
  <si>
    <t>AR</t>
  </si>
  <si>
    <t>TM9 Abbonamento Premium</t>
  </si>
  <si>
    <t>TM9 - ABB - D100 (100GB)</t>
  </si>
  <si>
    <t>TM9  P30  Pacchetto_giornaliero_R100      Smart Passport Extra Europa 2 Rinnovi Abbonamento</t>
  </si>
  <si>
    <t>TM9 - D30 - rinnovi illimitati Extra Abbonamento</t>
  </si>
  <si>
    <t>BT ENIA MOBILE</t>
  </si>
  <si>
    <t>TM9  D5  Pacchetto_giornaliero_RD100     Smart Passport Extra Europa 2 Rinnovi Ricaricabile</t>
  </si>
  <si>
    <t>AP</t>
  </si>
  <si>
    <t>TM9 Ricaricabile P0</t>
  </si>
  <si>
    <t>TM9 - ABB - DI (dati illimitati)</t>
  </si>
  <si>
    <t>TM9  P30  Pacchetto_giornaliero_R100      Smart Passport Extra Europa 3 Rinnovi Abbonamento</t>
  </si>
  <si>
    <t>TM9 - D100 - 1rinnovo Extra Abbonamento</t>
  </si>
  <si>
    <t>BT Italia FULL MVNO</t>
  </si>
  <si>
    <t>TM9  D5  Pacchetto_giornaliero_RD100     Smart Passport Extra Europa 3 Rinnovi Ricaricabile</t>
  </si>
  <si>
    <t>RIC</t>
  </si>
  <si>
    <t>AT</t>
  </si>
  <si>
    <t>TM9 Ricaricabile P5</t>
  </si>
  <si>
    <t>TM9 - RIC - D30 (30GB)</t>
  </si>
  <si>
    <t>TM9  P100  Pacchetto_giornaliero_R100     Smart Passport Extra Europa 1 Rinnovo Abbonamento</t>
  </si>
  <si>
    <t>TM9 - D100 - 2rinnovi Extra Abbonamento</t>
  </si>
  <si>
    <t>CMLink Italy</t>
  </si>
  <si>
    <t>TM9  D100  Pacchetto_giornaliero_RD100    Smart Passport Extra Europa 1 Rinnovo Ricaricabile</t>
  </si>
  <si>
    <t>AV</t>
  </si>
  <si>
    <t>TM9 Ricaricabile P30</t>
  </si>
  <si>
    <t>TM9 - RIC - D100 (100GB)</t>
  </si>
  <si>
    <t>TM9  P100  Pacchetto_giornaliero_R100      Smart Passport Extra Europa 2 Rinnovi Abbonamento</t>
  </si>
  <si>
    <t>TM9 - D100 - 3rinnovi Extra Abbonamento</t>
  </si>
  <si>
    <t>Conexo Technologies</t>
  </si>
  <si>
    <t>TM9  D100  Pacchetto_giornaliero_RD100     Smart Passport Extra Europa 2 Rinnovi Ricaricabile</t>
  </si>
  <si>
    <t>VC</t>
  </si>
  <si>
    <t>TM9 Abbonamento Dati  D100</t>
  </si>
  <si>
    <t>DC</t>
  </si>
  <si>
    <t>TM9 Ricaricabile Illimitato - Condiviso Dati</t>
  </si>
  <si>
    <t>BA</t>
  </si>
  <si>
    <t>TM9 Ricaricabile P100</t>
  </si>
  <si>
    <t>TM9 - RIC - DI (dati illimitati)</t>
  </si>
  <si>
    <t>TM9  P100  Pacchetto_giornaliero_R100      Smart Passport Extra Europa 3 Rinnovi Abbonamento</t>
  </si>
  <si>
    <t>TM9 - D100 - 4rinnovi Extra Abbonamento</t>
  </si>
  <si>
    <t>COOP</t>
  </si>
  <si>
    <t>TM9  D100  Pacchetto_giornaliero_RD100     Smart Passport Extra Europa 3 Rinnovi Ricaricabile</t>
  </si>
  <si>
    <t>D100_ABB</t>
  </si>
  <si>
    <t>TM9 Ricaricabile Premium - Condiviso Dati</t>
  </si>
  <si>
    <t>BT</t>
  </si>
  <si>
    <t>TM9 Ricaricabile Illimitato</t>
  </si>
  <si>
    <t>TM9  PI  Pacchetto_giornaliero_R100     Smart Passport Extra Europa 1 Rinnovo Abbonamento</t>
  </si>
  <si>
    <t>TM9 - D100 - illimitato Extra Abbonamento</t>
  </si>
  <si>
    <t>COOPItalia</t>
  </si>
  <si>
    <t>TM9  DI  Pacchetto_giornaliero_RD100    Smart Passport Extra Europa 1 Rinnovo Ricaricabile</t>
  </si>
  <si>
    <t>BL</t>
  </si>
  <si>
    <t>TM9 Ricaricabile Premium</t>
  </si>
  <si>
    <t>TM9  PI  Pacchetto_giornaliero_R100      Smart Passport Extra Europa 2 Rinnovi Abbonamento</t>
  </si>
  <si>
    <t>TM9 - D30 - 1rinnovo Extra Ricaricabile</t>
  </si>
  <si>
    <t>DAILY TELECOM</t>
  </si>
  <si>
    <t>TM9  DI  Pacchetto_giornaliero_RD100     Smart Passport Extra Europa 2 Rinnovi Ricaricabile</t>
  </si>
  <si>
    <t>BN</t>
  </si>
  <si>
    <t>TM9  PI Pacchetto_giornaliero_R100     Smart Passport Extra Europa 3 Rinnovi Abbonamento</t>
  </si>
  <si>
    <t>TM9 - D30 - 2rinnovi Extra Ricaricabile</t>
  </si>
  <si>
    <t>Digi Mobil Full</t>
  </si>
  <si>
    <t>TM9  DI  Pacchetto_giornaliero_RD100     Smart Passport Extra Europa 3 Rinnovi Ricaricabile</t>
  </si>
  <si>
    <t>VD</t>
  </si>
  <si>
    <t>TM9 Abbonamento Dati  Illimitati</t>
  </si>
  <si>
    <t>DD</t>
  </si>
  <si>
    <t>BG</t>
  </si>
  <si>
    <t>TM9  PP  Pacchetto_giornaliero_R100     Smart Passport Extra Europa 1 Rinnovo Abbonamento</t>
  </si>
  <si>
    <t>TM9 - D30 - 3rinnovi Extra Ricaricabile</t>
  </si>
  <si>
    <t>DIGITEL ITALIA</t>
  </si>
  <si>
    <t>TM9  D0  Pacchetto_giornaliero_RD100  RIC  Smart Passport Extra Europa 1 Rinnovo Ricaricabile</t>
  </si>
  <si>
    <t>TM9 Abbonamento Dati  Illimitati - Condiviso Dati</t>
  </si>
  <si>
    <t>BI</t>
  </si>
  <si>
    <t>TM9  PP  Pacchetto_giornaliero_R100      Smart Passport Extra Europa 2 Rinnovi Abbonamento</t>
  </si>
  <si>
    <t>TM9 - D30 - 4rinnovi Extra Ricaricabile</t>
  </si>
  <si>
    <t>Elite Mobile</t>
  </si>
  <si>
    <t>TM9  D0  Pacchetto_giornaliero_RD100  RIC   Smart Passport Extra Europa 2 Rinnovi Ricaricabile</t>
  </si>
  <si>
    <t>BO</t>
  </si>
  <si>
    <t>TM9  PP Pacchetto_giornaliero_R100     Smart Passport Extra Europa 3 Rinnovi Abbonamento</t>
  </si>
  <si>
    <t>TM9 - D30 - rinnovi illimitati Extra Ricaricabile</t>
  </si>
  <si>
    <t>ENEGAN</t>
  </si>
  <si>
    <t>TM9  D0  Pacchetto_giornaliero_RD100  RIC   Smart Passport Extra Europa 3 Rinnovi Ricaricabile</t>
  </si>
  <si>
    <t>BZ</t>
  </si>
  <si>
    <t>TM9 Ricaricabile Dati D5</t>
  </si>
  <si>
    <t>TM9  P5  Pacchetto_giornaliero_R100  RIC  Smart Passport Extra Europa 1 Rinnovo Ricaricabile</t>
  </si>
  <si>
    <t>TM9 - D100 - 1rinnovo Extra Ricaricabile</t>
  </si>
  <si>
    <t>ERG MOBILE</t>
  </si>
  <si>
    <t>TM9  P0  Pacchetto_giornaliero_R100  RIC  Smart Passport Extra Europa 1 Rinnovo Abbonamento</t>
  </si>
  <si>
    <t>TM9  D5  Pacchetto_giornaliero_RD100  RIC  Smart Passport Extra Europa 1 Rinnovo Ricaricabile</t>
  </si>
  <si>
    <t>VE</t>
  </si>
  <si>
    <t>DE</t>
  </si>
  <si>
    <t>D30_RIC</t>
  </si>
  <si>
    <t>BS</t>
  </si>
  <si>
    <t>TM9 Ricaricabile Dati D30</t>
  </si>
  <si>
    <t>TM9  P5  Pacchetto_giornaliero_R100  RIC   Smart Passport Extra Europa 2 Rinnovi Ricaricabile</t>
  </si>
  <si>
    <t>TM9 - D100 - 2rinnovi Extra Ricaricabile</t>
  </si>
  <si>
    <t>Fastweb Full</t>
  </si>
  <si>
    <t>TM9  P0  Pacchetto_giornaliero_R100  RIC   Smart Passport Extra Europa 2 Rinnovi Abbonamento</t>
  </si>
  <si>
    <t>TM9  D5  Pacchetto_giornaliero_RD100  RIC   Smart Passport Extra Europa 2 Rinnovi Ricaricabile</t>
  </si>
  <si>
    <t>TM9 Ricaricabile Dati Illimitati - Condiviso Dati</t>
  </si>
  <si>
    <t>BR</t>
  </si>
  <si>
    <t>TM9 Ricaricabile Dati D100</t>
  </si>
  <si>
    <t>TM9  P5  Pacchetto_giornaliero_R100  RIC   Smart Passport Extra Europa 3 Rinnovi Ricaricabile</t>
  </si>
  <si>
    <t>TM9 - D100 - 3rinnovi Extra Ricaricabile</t>
  </si>
  <si>
    <t>Fastweb Mobile</t>
  </si>
  <si>
    <t>TM9  P0  Pacchetto_giornaliero_R100  RIC   Smart Passport Extra Europa 3 Rinnovi Abbonamento</t>
  </si>
  <si>
    <t>TM9  D5  Pacchetto_giornaliero_RD100  RIC   Smart Passport Extra Europa 3 Rinnovi Ricaricabile</t>
  </si>
  <si>
    <t>CA</t>
  </si>
  <si>
    <t>TM9 Ricaricabile Dati Illimitati</t>
  </si>
  <si>
    <t>TM9  P30 Pacchetto_giornaliero_R100  RIC  Smart Passport Extra Europa 1 Rinnovo Ricaricabile</t>
  </si>
  <si>
    <t>TM9 - D100 - 4rinnovi Extra Ricaricabile</t>
  </si>
  <si>
    <t>FEDER MOBILE</t>
  </si>
  <si>
    <t>TM9  P05  Pacchetto_giornaliero_R100  RIC  Smart Passport Extra Europa 1 Rinnovo Abbonamento</t>
  </si>
  <si>
    <t>TM9  D100  Pacchetto_giornaliero_RD100  RIC  Smart Passport Extra Europa 1 Rinnovo Ricaricabile</t>
  </si>
  <si>
    <t>CL</t>
  </si>
  <si>
    <t>TM9  P30  Pacchetto_giornaliero_R100  RIC   Smart Passport Extra Europa 2 Rinnovi Ricaricabile</t>
  </si>
  <si>
    <t>TM9 - D100 - rinnovi illimitati  Extra Ricaricabile</t>
  </si>
  <si>
    <t>Foll-In (INTERMATICA)</t>
  </si>
  <si>
    <t>TM9  P5  Pacchetto_giornaliero_R100  RIC   Smart Passport Extra Europa 2 Rinnovi Abbonamento</t>
  </si>
  <si>
    <t>TM9  D100  Pacchetto_giornaliero_RD100  RIC   Smart Passport Extra Europa 2 Rinnovi Ricaricabile</t>
  </si>
  <si>
    <t>VF</t>
  </si>
  <si>
    <t>DF</t>
  </si>
  <si>
    <t>TM9 - D100 - illimitato Extra Ricaricabile</t>
  </si>
  <si>
    <t>CB</t>
  </si>
  <si>
    <t>TM9  P30  Pacchetto_giornaliero_R100  RIC   Smart Passport Extra Europa 3 Rinnovi Ricaricabile</t>
  </si>
  <si>
    <t>Green ICN</t>
  </si>
  <si>
    <t>TM9  P5  Pacchetto_giornaliero_R100  RIC   Smart Passport Extra Europa 3 Rinnovi Abbonamento</t>
  </si>
  <si>
    <t>TM9  D100  Pacchetto_giornaliero_RD100  RIC   Smart Passport Extra Europa 3 Rinnovi Ricaricabile</t>
  </si>
  <si>
    <t>CI</t>
  </si>
  <si>
    <t>TM9  P100  Pacchetto_giornaliero_R100  RIC  Smart Passport Extra Europa 1 Rinnovo Ricaricabile</t>
  </si>
  <si>
    <t>ILIAD</t>
  </si>
  <si>
    <t>TM9  P100  Pacchetto_giornaliero_R100  RIC  Smart Passport Extra Europa 1 Rinnovo Abbonamento</t>
  </si>
  <si>
    <t>TM9  DI  Pacchetto_giornaliero_RD100  RIC  Smart Passport Dati Extra Europa 1 Rinnovo Ricaricabile</t>
  </si>
  <si>
    <t>TM9 Abbonamento P0 - Condiviso Voce+Dati</t>
  </si>
  <si>
    <t>CE</t>
  </si>
  <si>
    <t>TM9  P100  Pacchetto_giornaliero_R100  RIC    Smart Passport Extra Europa 2 Rinnovi Ricaricabile</t>
  </si>
  <si>
    <t>ITALIA POWER</t>
  </si>
  <si>
    <t>TM9  P100  Pacchetto_giornaliero_R100  RIC    Smart Passport Extra Europa 2 Rinnovi Abbonamento</t>
  </si>
  <si>
    <t>TM9  DI  Pacchetto_giornaliero_RD100  RIC   Smart Passport Dati Extra Europa 2 Rinnovi Ricaricabile</t>
  </si>
  <si>
    <t>D100_RIC</t>
  </si>
  <si>
    <t>CT</t>
  </si>
  <si>
    <t>TM9  P100  Pacchetto_giornaliero_R100  RIC    Smart Passport Extra Europa 3 Rinnovi Ricaricabile</t>
  </si>
  <si>
    <t>LINKEM</t>
  </si>
  <si>
    <t>TM9  P100  Pacchetto_giornaliero_R100  RIC    Smart Passport Extra Europa 3 Rinnovi Abbonamento</t>
  </si>
  <si>
    <t>TM9  DI  Pacchetto_giornaliero_RD100  RIC   Smart Passport Dati Extra Europa 3 Rinnovi Ricaricabile</t>
  </si>
  <si>
    <t>VG</t>
  </si>
  <si>
    <t>DG</t>
  </si>
  <si>
    <t>CZ</t>
  </si>
  <si>
    <t>TM9  PI  Pacchetto_giornaliero_R100  RIC   Smart Passport Dati Extra Europa 1 Rinnovo Ricaricabile</t>
  </si>
  <si>
    <t>Lyca</t>
  </si>
  <si>
    <t>TM9  PI  Pacchetto_giornaliero_R100  RIC   Smart Passport Dati Extra Europa 1 Rinnovo Abbonamento</t>
  </si>
  <si>
    <t>CH</t>
  </si>
  <si>
    <t>TM9  PI  Pacchetto_giornaliero_R100  RIC    Smart Passport Dati Extra Europa 2 Rinnovi Ricaricabile</t>
  </si>
  <si>
    <t>Nextus Telecom</t>
  </si>
  <si>
    <t>TM9  PI  Pacchetto_giornaliero_R100  RIC    Smart Passport Dati Extra Europa 2 Rinnovi Abbonamento</t>
  </si>
  <si>
    <t>TM9 Abbonamento Illimitato - Condiviso Voce+Dati</t>
  </si>
  <si>
    <t>CO</t>
  </si>
  <si>
    <t>TM9  PI Pacchetto_giornaliero_R100  RIC    Smart Passport Dati Extra Europa 3 Rinnovi Ricaricabile</t>
  </si>
  <si>
    <t>NOITEL</t>
  </si>
  <si>
    <t>TM9  PI Pacchetto_giornaliero_R100  RIC    Smart Passport Dati Extra Europa 3 Rinnovi Abbonamento</t>
  </si>
  <si>
    <t>TM9 Abbonamento Premium - Condiviso Voce+Dati</t>
  </si>
  <si>
    <t>CS</t>
  </si>
  <si>
    <t>TM9  PP  Pacchetto_giornaliero_R100  RIC   Smart Passport Extra Europa 1 Rinnovo Ricaricabile</t>
  </si>
  <si>
    <t>Noitel.it</t>
  </si>
  <si>
    <t>VH</t>
  </si>
  <si>
    <t>DH</t>
  </si>
  <si>
    <t>TM9 Ricaricabile P0 - Condiviso Voce+Dati</t>
  </si>
  <si>
    <t>CR</t>
  </si>
  <si>
    <t>TM9  PP  Pacchetto_giornaliero_R100  RIC    Smart Passport Extra Europa 2 Rinnovi Ricaricabile</t>
  </si>
  <si>
    <t>NOVERCA FULL</t>
  </si>
  <si>
    <t>KR</t>
  </si>
  <si>
    <t>TM9  PP Pacchetto_giornaliero_R100  RIC   Smart Passport Extra Europa 3 Rinnovi Ricaricabile</t>
  </si>
  <si>
    <t>NT Mobile</t>
  </si>
  <si>
    <t>CN</t>
  </si>
  <si>
    <t>TM9  D5  Pacchetto_giornaliero_RD100    Smart Passport Extra Europa 1 Rinnovo Abbonamento</t>
  </si>
  <si>
    <t>NV mobile</t>
  </si>
  <si>
    <t>EN</t>
  </si>
  <si>
    <t>TM9  D5  Pacchetto_giornaliero_RD100     Smart Passport Extra Europa 2 Rinnovi Abbonamento</t>
  </si>
  <si>
    <t>OPTIMA1</t>
  </si>
  <si>
    <t>VI</t>
  </si>
  <si>
    <t>TM9 Ricaricabile Illimitato - Condiviso Voce+Dati</t>
  </si>
  <si>
    <t>FM</t>
  </si>
  <si>
    <t>TM9  D5  Pacchetto_giornaliero_RD100     Smart Passport Extra Europa 3 Rinnovi Abbonamento</t>
  </si>
  <si>
    <t>OVUNQUE</t>
  </si>
  <si>
    <t>TM9 Ricaricabile Premium - Condiviso Voce+Dati</t>
  </si>
  <si>
    <t>FE</t>
  </si>
  <si>
    <t>TM9  D30  Pacchetto_giornaliero_RD100    Smart Passport Extra Europa 1 Rinnovo Abbonamento</t>
  </si>
  <si>
    <t>PLINK</t>
  </si>
  <si>
    <t>FI</t>
  </si>
  <si>
    <t>TM9  D30  Pacchetto_giornaliero_RD100     Smart Passport Extra Europa 2 Rinnovi Abbonamento</t>
  </si>
  <si>
    <t>POSTE MOBILE</t>
  </si>
  <si>
    <t>FG</t>
  </si>
  <si>
    <t>TM9  D30  Pacchetto_giornaliero_RD100     Smart Passport Extra Europa 3 Rinnovi Abbonamento</t>
  </si>
  <si>
    <t>PosteMobile Full</t>
  </si>
  <si>
    <t>VL</t>
  </si>
  <si>
    <t>FC</t>
  </si>
  <si>
    <t>TM9  D100  Pacchetto_giornaliero_RD100    Smart Passport Extra Europa 1 Rinnovo Abbonamento</t>
  </si>
  <si>
    <t>Rabona</t>
  </si>
  <si>
    <t>FR</t>
  </si>
  <si>
    <t>TM9  D100  Pacchetto_giornaliero_RD100     Smart Passport Extra Europa 2 Rinnovi Abbonamento</t>
  </si>
  <si>
    <t>Rabona MVNO ESP</t>
  </si>
  <si>
    <t>GE</t>
  </si>
  <si>
    <t>TM9  D100  Pacchetto_giornaliero_RD100     Smart Passport Extra Europa 3 Rinnovi Abboamento</t>
  </si>
  <si>
    <t>Ringo Mobile (ICS Italy)</t>
  </si>
  <si>
    <t>GO</t>
  </si>
  <si>
    <t>TM9  DI  Pacchetto_giornaliero_RD100    Smart Passport Extra Europa 1 Rinnovo Abbonamento</t>
  </si>
  <si>
    <t>SPUSU ITALIA</t>
  </si>
  <si>
    <t>GR</t>
  </si>
  <si>
    <t>TM9  DI  Pacchetto_giornaliero_RD100     Smart Passport Extra Europa 2 Rinnovi Abbonamento</t>
  </si>
  <si>
    <t>Telmekom Mobile</t>
  </si>
  <si>
    <t>IM</t>
  </si>
  <si>
    <t>TM9  DI  Pacchetto_giornaliero_RD100     Smart Passport Extra Europa 3 Rinnovi Abbonamento</t>
  </si>
  <si>
    <t>TISCALI</t>
  </si>
  <si>
    <t>IS</t>
  </si>
  <si>
    <t>VECTONE</t>
  </si>
  <si>
    <t>SP</t>
  </si>
  <si>
    <t>VEI</t>
  </si>
  <si>
    <t>LT</t>
  </si>
  <si>
    <t>Welcome FULL MVNO</t>
  </si>
  <si>
    <t>LE</t>
  </si>
  <si>
    <t>TM9  D30  Pacchetto_giornaliero_RD100  RIC  Smart Passport Extra Europa 1 Rinnovo Ricaricabile</t>
  </si>
  <si>
    <t>WIND TRE spa</t>
  </si>
  <si>
    <t>LC</t>
  </si>
  <si>
    <t>TM9  D30  Pacchetto_giornaliero_RD100  RIC  Smart Passport Extra Europa 2 Rinnovo Ricaricabile</t>
  </si>
  <si>
    <t>WINGS MOBILE</t>
  </si>
  <si>
    <t>LI</t>
  </si>
  <si>
    <t>TM9  D30  Pacchetto_giornaliero_RD100  RIC  Smart Passport Extra Europa 3 Rinnovo Ricaricabile</t>
  </si>
  <si>
    <t>WITH U</t>
  </si>
  <si>
    <t>LO</t>
  </si>
  <si>
    <t>LU</t>
  </si>
  <si>
    <t>MC</t>
  </si>
  <si>
    <t>MN</t>
  </si>
  <si>
    <t>MS</t>
  </si>
  <si>
    <t>MT</t>
  </si>
  <si>
    <t>VS</t>
  </si>
  <si>
    <t>ME</t>
  </si>
  <si>
    <t>MI</t>
  </si>
  <si>
    <t>MO</t>
  </si>
  <si>
    <t>MB</t>
  </si>
  <si>
    <t>NA</t>
  </si>
  <si>
    <t>NU</t>
  </si>
  <si>
    <t>OG</t>
  </si>
  <si>
    <t>OT</t>
  </si>
  <si>
    <t>OR</t>
  </si>
  <si>
    <t>PD</t>
  </si>
  <si>
    <t>PA</t>
  </si>
  <si>
    <t>PR</t>
  </si>
  <si>
    <t>PV</t>
  </si>
  <si>
    <t>PG</t>
  </si>
  <si>
    <t>PU</t>
  </si>
  <si>
    <t>PE</t>
  </si>
  <si>
    <t>PC</t>
  </si>
  <si>
    <t>PI</t>
  </si>
  <si>
    <t>PT</t>
  </si>
  <si>
    <t>PN</t>
  </si>
  <si>
    <t>PZ</t>
  </si>
  <si>
    <t>PO</t>
  </si>
  <si>
    <t>RG</t>
  </si>
  <si>
    <t>RA</t>
  </si>
  <si>
    <t>RC</t>
  </si>
  <si>
    <t>RE</t>
  </si>
  <si>
    <t>RI</t>
  </si>
  <si>
    <t>RN</t>
  </si>
  <si>
    <t>RM</t>
  </si>
  <si>
    <t>RO</t>
  </si>
  <si>
    <t>SA</t>
  </si>
  <si>
    <t>SS</t>
  </si>
  <si>
    <t>SV</t>
  </si>
  <si>
    <t>SR</t>
  </si>
  <si>
    <t>SO</t>
  </si>
  <si>
    <t>TA</t>
  </si>
  <si>
    <t>TE</t>
  </si>
  <si>
    <t>TR</t>
  </si>
  <si>
    <t>TO</t>
  </si>
  <si>
    <t>TP</t>
  </si>
  <si>
    <t>TN</t>
  </si>
  <si>
    <t>TV</t>
  </si>
  <si>
    <t>TS</t>
  </si>
  <si>
    <t>UD</t>
  </si>
  <si>
    <t>VR</t>
  </si>
  <si>
    <t>VV</t>
  </si>
  <si>
    <t>VT</t>
  </si>
  <si>
    <t>DATI CONDIVISI - Traffico Roaming EXTRA SEE (gettoni di traffico SmartPassport)</t>
  </si>
  <si>
    <t>PREZZI</t>
  </si>
  <si>
    <t>LISTINO</t>
  </si>
  <si>
    <t>Mese</t>
  </si>
  <si>
    <t>24 mesi</t>
  </si>
  <si>
    <t>IMPORTO TOTALE/MESE Utenze</t>
  </si>
  <si>
    <t>IMPORTO TOTALE/MESE Terminali</t>
  </si>
  <si>
    <t>IMPORTO TOTALE/MESE Altri servizi</t>
  </si>
  <si>
    <t>IMPORTO TOTALE 24 MESI</t>
  </si>
  <si>
    <t>SIM</t>
  </si>
  <si>
    <t>ALTRI SERVIZI</t>
  </si>
  <si>
    <t>ID Procedura</t>
  </si>
  <si>
    <t>Ordinativo di Fornitura</t>
  </si>
  <si>
    <t>Tipologia</t>
  </si>
  <si>
    <t>Data ricezione ordine</t>
  </si>
  <si>
    <t>Ragione Sociale</t>
  </si>
  <si>
    <t>Partita IVA
Codice Fiscale</t>
  </si>
  <si>
    <t>Customer Code</t>
  </si>
  <si>
    <t>TITOLARE ACCOUNT</t>
  </si>
  <si>
    <t>AGENZIA/KAM</t>
  </si>
  <si>
    <t>Indirizzo e-mail Amministrazione</t>
  </si>
  <si>
    <t># Attivazioni Totali</t>
  </si>
  <si>
    <t># Nuove Attivazioni</t>
  </si>
  <si>
    <t># Portabilitá</t>
  </si>
  <si>
    <t># Migrazioni</t>
  </si>
  <si>
    <t># Variazioni</t>
  </si>
  <si>
    <t># Profilo Standard</t>
  </si>
  <si>
    <t># Profilo Prioritario</t>
  </si>
  <si>
    <t># Utenze Premium</t>
  </si>
  <si>
    <t># Autorizzazione Dual</t>
  </si>
  <si>
    <t># Terminali Totali</t>
  </si>
  <si>
    <t>PACCHETTI CONDIVISI</t>
  </si>
  <si>
    <t>Accesso alla LAN/Intranet dell’Amministrazione (# servizi)</t>
  </si>
  <si>
    <t>Accesso LAN - Prima attivazione del servizio (SI/NO)</t>
  </si>
  <si>
    <t>Accesso LAN - Accesso mediante connessione dedicata (SI/NO)</t>
  </si>
  <si>
    <t>Accesso LAN - Accesso attraverso connessione Internet (SI/NO)</t>
  </si>
  <si>
    <t>Enterprise Mobility Management (# licenze)</t>
  </si>
  <si>
    <t>Fleet Management (# obu)</t>
  </si>
  <si>
    <t>SMS massivi - pacchetto da 5.000 messaggi RPA (# pacchetti)</t>
  </si>
  <si>
    <t>SMS massivi - pacchetto da 30.000 messaggi non RPA (# pacchetti)</t>
  </si>
  <si>
    <t>SMS massivi - pacchetto da 100.000 messaggi non RPA (# pacchetti)</t>
  </si>
  <si>
    <t>Potenziamento della copertura (€)</t>
  </si>
  <si>
    <t>Sviluppo e integrazione - Profilo A</t>
  </si>
  <si>
    <t>Servizio di riferimento - Profilo A</t>
  </si>
  <si>
    <t>Sviluppo e integrazione - Profilo B</t>
  </si>
  <si>
    <t>Servizio di riferimento - Profilo B</t>
  </si>
  <si>
    <t>TIPO EMM</t>
  </si>
  <si>
    <t>VALORE ODF</t>
  </si>
  <si>
    <t>VALORE UTENZE</t>
  </si>
  <si>
    <t>VALORE TERMINALI</t>
  </si>
  <si>
    <r>
      <t>- Sicurezza 
   - Sicurezza Centralizzata: selezionare X se si vuole richiedere la Sicurezza Centralizzata sulla relativa Utenza (SIM). Per i dettagli sul servizio si rimanda alla Guida alla Convenzione TM9.</t>
    </r>
    <r>
      <rPr>
        <sz val="11"/>
        <color rgb="FF000000"/>
        <rFont val="Vodafone Rg"/>
        <family val="2"/>
      </rPr>
      <t xml:space="preserve">     
</t>
    </r>
  </si>
  <si>
    <r>
      <rPr>
        <b/>
        <u/>
        <sz val="11"/>
        <color rgb="FFFF0000"/>
        <rFont val="Vodafone Rg"/>
        <family val="2"/>
      </rPr>
      <t xml:space="preserve">MIGRAZIONE UTENZE INTESTATE ALLA PUBBLICA AMMINISTRAZIONE  (migrazione verso TM9 di un contratto esistente Vodafone Business PA)                  </t>
    </r>
    <r>
      <rPr>
        <u/>
        <sz val="11"/>
        <color rgb="FFFF0000"/>
        <rFont val="Vodafone Rg"/>
        <family val="2"/>
      </rPr>
      <t xml:space="preserve">                                                                                                                                                 </t>
    </r>
    <r>
      <rPr>
        <sz val="11"/>
        <color theme="1"/>
        <rFont val="Vodafone Rg"/>
        <family val="2"/>
      </rPr>
      <t xml:space="preserve">                                                                                                                                                                                                                                                                                                                                                                                                                                                                                                                                                                            
  - Operatore di Provenienza: VODAFONE
  - Numero di telefono: indicare il numero di telefono oggetto di portabilità verso Vodafone su convenzione TM9
  - Seriale SIM: non compilare
  - Codice Fiscale/Partita IVA: indicare la P.IVA della Pubblica Amministrazione titolare dell'utenza da migrare in convenzione CONSIP TM9
  - Nome Cognone/Ragione Sociale: indicare la Ragione Sociale della Pubblica Amministrazione la cui P.IVA è stata riportata nella colonna L   
  - Tipo documento: selezionare il tipo di documento di identità del rappresentante delegato della Pubblica Amministrazione con potere di firma (Punto Ordinante) 
  - Numero documento di identità: indicare il codice del documento di identita' del rappresentante delegato della Pubblica Amministrazione con potere di firma (Punto Ordinante)  </t>
    </r>
  </si>
  <si>
    <r>
      <rPr>
        <b/>
        <sz val="11"/>
        <color theme="1"/>
        <rFont val="Vodafone Rg"/>
        <family val="2"/>
      </rPr>
      <t xml:space="preserve">- Dati Offerta Mobile:
</t>
    </r>
    <r>
      <rPr>
        <b/>
        <sz val="11"/>
        <color rgb="FFFF0000"/>
        <rFont val="Vodafone Rg"/>
        <family val="2"/>
      </rPr>
      <t>Nel caso alcune celle obbligatorie di questa sezione non vengano compilate correttamente, le celle  si coloreranno di ARANCIONE</t>
    </r>
    <r>
      <rPr>
        <b/>
        <sz val="11"/>
        <color theme="1"/>
        <rFont val="Vodafone Rg"/>
        <family val="2"/>
      </rPr>
      <t xml:space="preserve">
   - </t>
    </r>
    <r>
      <rPr>
        <u/>
        <sz val="11"/>
        <color theme="1"/>
        <rFont val="Vodafone Rg"/>
        <family val="2"/>
      </rPr>
      <t>Pacchetto Base</t>
    </r>
    <r>
      <rPr>
        <b/>
        <sz val="11"/>
        <color theme="1"/>
        <rFont val="Vodafone Rg"/>
        <family val="2"/>
      </rPr>
      <t xml:space="preserve">: </t>
    </r>
    <r>
      <rPr>
        <sz val="11"/>
        <color theme="1"/>
        <rFont val="Vodafone Rg"/>
        <family val="2"/>
      </rPr>
      <t>selezionare il piano tariffario per il traffico (Voce+SMS+Dati) nazionale
Ogni SIM di potra' condividere il traffico SMS, MMS , Voce Itz (Condiviso Voce) o DATI (Condiviso Dati) con tutte le SIM che avranno il medesimo pacchetto base.</t>
    </r>
  </si>
  <si>
    <t>Modulo Dati Generali</t>
  </si>
  <si>
    <r>
      <t>ORDINE CHE RICHIEDE NUOVO CODICE CLIENTE</t>
    </r>
    <r>
      <rPr>
        <i/>
        <sz val="9"/>
        <color rgb="FF000000"/>
        <rFont val="Vodafone Rg"/>
        <family val="2"/>
      </rPr>
      <t xml:space="preserve"> (codice Vodafone della PA univoco per ogni anagrafica di fatturazione)</t>
    </r>
    <r>
      <rPr>
        <b/>
        <sz val="9"/>
        <color rgb="FF000000"/>
        <rFont val="Vodafone Rg"/>
        <family val="2"/>
      </rPr>
      <t xml:space="preserve">
</t>
    </r>
    <r>
      <rPr>
        <sz val="9"/>
        <color rgb="FF000000"/>
        <rFont val="Vodafone Rg"/>
        <family val="2"/>
      </rPr>
      <t xml:space="preserve">Selezionare </t>
    </r>
    <r>
      <rPr>
        <b/>
        <sz val="9"/>
        <color rgb="FF000000"/>
        <rFont val="Vodafone Rg"/>
        <family val="2"/>
      </rPr>
      <t>SI</t>
    </r>
    <r>
      <rPr>
        <sz val="9"/>
        <color rgb="FF000000"/>
        <rFont val="Vodafone Rg"/>
        <family val="2"/>
      </rPr>
      <t xml:space="preserve"> se si tratta del primo ordine TM9 oppure di ordini successivi ma per i quali è richiesta la creazione di un nuovo CODICE CLIENTE, per generare una fatturazione separata dagli altri CODICI CLIENTE TM9 della PA esistenti
Selezione </t>
    </r>
    <r>
      <rPr>
        <b/>
        <sz val="9"/>
        <color rgb="FF000000"/>
        <rFont val="Vodafone Rg"/>
        <family val="2"/>
      </rPr>
      <t>NO</t>
    </r>
    <r>
      <rPr>
        <sz val="9"/>
        <color rgb="FF000000"/>
        <rFont val="Vodafone Rg"/>
        <family val="2"/>
      </rPr>
      <t xml:space="preserve"> per ordini relativi a CODICI CLIENTE TM9 esistenti (in questo caso è obbligatorio compilare il CODICE CLIENTE)</t>
    </r>
  </si>
  <si>
    <r>
      <t>CODICE CLIENTE</t>
    </r>
    <r>
      <rPr>
        <sz val="9"/>
        <color rgb="FF000000"/>
        <rFont val="Vodafone Rg"/>
        <family val="2"/>
      </rPr>
      <t xml:space="preserve">
C</t>
    </r>
    <r>
      <rPr>
        <i/>
        <sz val="9"/>
        <color rgb="FF000000"/>
        <rFont val="Vodafone Rg"/>
        <family val="2"/>
      </rPr>
      <t>odice Vodafone della PA univoco per ogni anagrafica di fatturazione</t>
    </r>
    <r>
      <rPr>
        <sz val="9"/>
        <color rgb="FF000000"/>
        <rFont val="Vodafone Rg"/>
        <family val="2"/>
      </rPr>
      <t xml:space="preserve"> (esempio 7.1234567.20).  </t>
    </r>
    <r>
      <rPr>
        <b/>
        <sz val="9"/>
        <color rgb="FFFF0000"/>
        <rFont val="Vodafone Rg"/>
        <family val="2"/>
      </rPr>
      <t>OBBLIGATORIO in caso di Ordini relativi a CODICE CLIENTE  TM9 esistenti</t>
    </r>
  </si>
  <si>
    <t>NUOVO CUSCODE</t>
  </si>
  <si>
    <t>CUSCODE</t>
  </si>
  <si>
    <r>
      <t xml:space="preserve">Traffico oltre soglia internazionale 
</t>
    </r>
    <r>
      <rPr>
        <b/>
        <i/>
        <sz val="10"/>
        <color theme="0"/>
        <rFont val="Segoe UI Semilight"/>
        <family val="2"/>
      </rPr>
      <t>(Minuti Internazionali ed SMS)</t>
    </r>
  </si>
  <si>
    <r>
      <t xml:space="preserve">Ricarica a frequenza
</t>
    </r>
    <r>
      <rPr>
        <b/>
        <i/>
        <sz val="9"/>
        <color theme="0"/>
        <rFont val="Segoe UI Semilight"/>
        <family val="2"/>
      </rPr>
      <t xml:space="preserve">Frequenza di ricarica </t>
    </r>
    <r>
      <rPr>
        <b/>
        <sz val="9"/>
        <color theme="0"/>
        <rFont val="Segoe UI Semilight"/>
        <family val="2"/>
      </rPr>
      <t>(gg)</t>
    </r>
  </si>
  <si>
    <r>
      <t xml:space="preserve">Ricarica a frequenza (€)
</t>
    </r>
    <r>
      <rPr>
        <b/>
        <i/>
        <sz val="9"/>
        <color theme="0"/>
        <rFont val="Segoe UI Semilight"/>
        <family val="2"/>
      </rPr>
      <t xml:space="preserve">Taglio di ricarica </t>
    </r>
    <r>
      <rPr>
        <b/>
        <sz val="9"/>
        <color theme="0"/>
        <rFont val="Segoe UI Semilight"/>
        <family val="2"/>
      </rPr>
      <t>(gg)</t>
    </r>
  </si>
  <si>
    <r>
      <t xml:space="preserve">Ricarica a Tempo
</t>
    </r>
    <r>
      <rPr>
        <b/>
        <i/>
        <sz val="9"/>
        <color theme="0"/>
        <rFont val="Segoe UI Semilight"/>
        <family val="2"/>
      </rPr>
      <t xml:space="preserve">Frequenza di ricarica </t>
    </r>
    <r>
      <rPr>
        <b/>
        <sz val="9"/>
        <color theme="0"/>
        <rFont val="Segoe UI Semilight"/>
        <family val="2"/>
      </rPr>
      <t>(gg)</t>
    </r>
  </si>
  <si>
    <r>
      <t xml:space="preserve">Ricarica a Tempo
</t>
    </r>
    <r>
      <rPr>
        <b/>
        <i/>
        <sz val="9"/>
        <color theme="0"/>
        <rFont val="Segoe UI Semilight"/>
        <family val="2"/>
      </rPr>
      <t>Taglio di ricarica (€)</t>
    </r>
  </si>
  <si>
    <r>
      <t>Ricarica sotto soglia parametrica</t>
    </r>
    <r>
      <rPr>
        <b/>
        <i/>
        <sz val="9"/>
        <color theme="0"/>
        <rFont val="Segoe UI Semilight"/>
        <family val="2"/>
      </rPr>
      <t xml:space="preserve">
Valore soglia (€)</t>
    </r>
  </si>
  <si>
    <r>
      <t xml:space="preserve">Ricarica sotto soglia parametrica
</t>
    </r>
    <r>
      <rPr>
        <b/>
        <i/>
        <sz val="9"/>
        <color theme="0"/>
        <rFont val="Segoe UI Semilight"/>
        <family val="2"/>
      </rPr>
      <t>Taglio ricarica (€)</t>
    </r>
  </si>
  <si>
    <r>
      <t>Ricarica sotto soglia parametrica</t>
    </r>
    <r>
      <rPr>
        <b/>
        <i/>
        <sz val="9"/>
        <color theme="0"/>
        <rFont val="Segoe UI Semilight"/>
        <family val="2"/>
      </rPr>
      <t xml:space="preserve">
Ricariche nel mese</t>
    </r>
  </si>
  <si>
    <r>
      <t xml:space="preserve">Ricarica d'emergenza
</t>
    </r>
    <r>
      <rPr>
        <b/>
        <i/>
        <sz val="9"/>
        <color theme="0"/>
        <rFont val="Segoe UI Semilight"/>
        <family val="2"/>
      </rPr>
      <t>Taglio ricarica (€)</t>
    </r>
  </si>
  <si>
    <t>Very Mobile</t>
  </si>
  <si>
    <r>
      <rPr>
        <b/>
        <sz val="14"/>
        <color rgb="FFC00000"/>
        <rFont val="Calibri"/>
        <family val="2"/>
        <scheme val="minor"/>
      </rPr>
      <t xml:space="preserve">IMPORTANTE: </t>
    </r>
    <r>
      <rPr>
        <b/>
        <i/>
        <sz val="14"/>
        <rFont val="Calibri"/>
        <family val="2"/>
        <scheme val="minor"/>
      </rPr>
      <t>La causa più frequente di rifiuti nel processo di Portabilità da parte dell'Operatore di Provenienza è dovuta ad errori nell'indicazione della Ragione Sociale e della Partita IVA intestatarie della numerazione oggetto della richiesta di portabilità, che devono necessariamente essere coincidenti con quanto riportato sui sistemi CRM dell'Operatore di Provenienza. A tutela dell'Amministrazione si richiede di incollare nel foglio "FATTURA" di questo modulo,  l'intestazione della prima pagina dell'ultima fattura emessa dell'Operatore di Provenienza in cui siano evidenti i campi di intestazione (Ragione Sociale e PIVA), al fine di minimizzare i rifiuti da parte dell'operatore donating e accelerare la gestione di eventuali rilavorazioni evitando inutili ritardi nelle procedure di portabilità.</t>
    </r>
  </si>
  <si>
    <r>
      <t>Il rappresentante delegato della Pubblica Amministrazione con potere di firma (Punto Ordinante) , avendo acquisito l’autorizzazione del titolare delle sim a gestire le richieste di portabilità sulla Rete Mobile di Vodafone, in conformità a quanto previsto dalla Delibera 147/11/CIR come modificata dalla Delibera n. 86/21/CIR in materia di portabilità, delega Vodafone Italia S.p.A. a richiedere all'operatore di provenienza la disattivazione delle SIM indicate a condizione che la richiesta di portabilità del numero verso Vodafone Italia S.p.A. vada a buon fine. 
In caso di abbonamento ciò implica formale recesso dal rapporto contrattuale attualmente in essere con l’Operatore di Provenienza, fatti salvi gli obblighi dell'azienda derivanti dallo stesso contratto.  In caso di richiesta di Portabilità relativa ad utenze, prepagate l’eventuale traffico prepagato residuo fornito dall'Operatore di Provenienza non potrà essere trasferito sulle nuove SIM Vodafone Ricaricabili o Abbonamento.</t>
    </r>
    <r>
      <rPr>
        <sz val="9"/>
        <color theme="1"/>
        <rFont val="Vodafone Rg"/>
        <family val="2"/>
      </rPr>
      <t xml:space="preserve">
</t>
    </r>
  </si>
  <si>
    <r>
      <rPr>
        <sz val="11"/>
        <color rgb="FF000000"/>
        <rFont val="Vodafone Rg"/>
        <family val="2"/>
      </rPr>
      <t>-</t>
    </r>
    <r>
      <rPr>
        <b/>
        <u/>
        <sz val="11"/>
        <color rgb="FF000000"/>
        <rFont val="Vodafone Rg"/>
        <family val="2"/>
      </rPr>
      <t>Traffico Roaming EXTRA SEE (gettoni SmartPassport)</t>
    </r>
    <r>
      <rPr>
        <sz val="11"/>
        <color rgb="FF000000"/>
        <rFont val="Vodafone Rg"/>
        <family val="2"/>
      </rPr>
      <t xml:space="preserve">: Opzione disponibile solo per SIM abilitate al Roaming (cfr. punto precedente). 
Selezionare Disabilitato se NON si desidera far funzionare la SIM al di fuori dello Spazio Economico Europeo. </t>
    </r>
    <r>
      <rPr>
        <b/>
        <sz val="11"/>
        <color rgb="FF000000"/>
        <rFont val="Vodafone Rg"/>
        <family val="2"/>
      </rPr>
      <t>La SIM abilitata al Roaming potrà funzionare solo all'interno di SEE.</t>
    </r>
    <r>
      <rPr>
        <sz val="11"/>
        <color rgb="FF000000"/>
        <rFont val="Vodafone Rg"/>
        <family val="2"/>
      </rPr>
      <t xml:space="preserve">
Selezionare uno dei pacchetti giornalieri disponibili (si veda tabella con i possibili valori) a seconda che il pacchetto base sia Dati, Voce, Ricaricabile o Abbonamento. Tale pacchetto peremetterà alla SIM di fruire del traffico previso nel pacchetto scelto all'interno dei paesi extra SEE e si attiverà nel momento in cui la prima chiamata, connessione o messaggio verranno effettuati. É obbligatoria la scelta della ciclicità (numero di rinnovi automatici all'interno della stessa giornata da un minimo di 1 ad un massimo di 3).
Nel caso in cui tale opzione non venga compilata, sará considerata di default l'opzione "Disabilitato".</t>
    </r>
  </si>
  <si>
    <r>
      <t>Da attivare alla consegna</t>
    </r>
    <r>
      <rPr>
        <sz val="9"/>
        <color rgb="FF000000"/>
        <rFont val="Vodafone Rg"/>
        <family val="2"/>
      </rPr>
      <t xml:space="preserve"> *</t>
    </r>
    <r>
      <rPr>
        <b/>
        <sz val="9"/>
        <color rgb="FF000000"/>
        <rFont val="Vodafone Rg"/>
        <family val="2"/>
      </rPr>
      <t xml:space="preserve">                                                                                                                                                                                                                                                                   
</t>
    </r>
    <r>
      <rPr>
        <sz val="9"/>
        <color rgb="FF000000"/>
        <rFont val="Vodafone Rg"/>
        <family val="2"/>
      </rPr>
      <t xml:space="preserve">Come previsto in “Guida alla Convenzione” le SIM con MNP saranno attivate a seguito di una specifica richiesta di attivazione del ROA verso il Contact Center o da portale WEB.
Indicare la preferenza per le SIM senza MNP:
•Selezionare </t>
    </r>
    <r>
      <rPr>
        <b/>
        <sz val="9"/>
        <color rgb="FF000000"/>
        <rFont val="Vodafone Rg"/>
        <family val="2"/>
      </rPr>
      <t>SI</t>
    </r>
    <r>
      <rPr>
        <sz val="9"/>
        <color rgb="FF000000"/>
        <rFont val="Vodafone Rg"/>
        <family val="2"/>
      </rPr>
      <t xml:space="preserve"> per attivazione </t>
    </r>
    <r>
      <rPr>
        <b/>
        <sz val="9"/>
        <color rgb="FF000000"/>
        <rFont val="Vodafone Rg"/>
        <family val="2"/>
      </rPr>
      <t>alla consegna</t>
    </r>
    <r>
      <rPr>
        <sz val="9"/>
        <color rgb="FF000000"/>
        <rFont val="Vodafone Rg"/>
        <family val="2"/>
      </rPr>
      <t xml:space="preserve">: le SIM senza MNP saranno attivate nel momento in cui verrà confermata la consegna presso la sede richiesta. 
•Selezionare </t>
    </r>
    <r>
      <rPr>
        <b/>
        <sz val="9"/>
        <color rgb="FF000000"/>
        <rFont val="Vodafone Rg"/>
        <family val="2"/>
      </rPr>
      <t>NO</t>
    </r>
    <r>
      <rPr>
        <sz val="9"/>
        <color rgb="FF000000"/>
        <rFont val="Vodafone Rg"/>
        <family val="2"/>
      </rPr>
      <t xml:space="preserve"> per attivazione </t>
    </r>
    <r>
      <rPr>
        <b/>
        <sz val="9"/>
        <color rgb="FF000000"/>
        <rFont val="Vodafone Rg"/>
        <family val="2"/>
      </rPr>
      <t>su richiesta</t>
    </r>
    <r>
      <rPr>
        <sz val="9"/>
        <color rgb="FF000000"/>
        <rFont val="Vodafone Rg"/>
        <family val="2"/>
      </rPr>
      <t xml:space="preserve">: le SIM senza MNP saranno attivate a seguito della richiesta di attivazione del ROA al Contact Center o da portale WEB.
In caso di un numero consistente di SIM con MNP (esempio &gt;100), Vodafone si riserva di adottare il flusso di MNP "progetto ad hoc", salvo diversi accordi con l'Amministrazione. 
</t>
    </r>
  </si>
  <si>
    <t>KENA Mobile</t>
  </si>
  <si>
    <t>Ho</t>
  </si>
  <si>
    <r>
      <t>1)  Il presente modulo deve essere inviato online, tramite il portale www.acquistinretepa.it, inserito come allegato all'ORDINE PRINCIPALE e/O SUCCESSIVO-MODIFICATIVO.
2)  Il foglio RIEPILOGO UTENZE - OFFERTA non deve essere compilato in quanto visualizza una sintesi delle configurazioni ordinate.
3) Le SIM saranno disabilitate di Default ai servizi CSP (forniti cioè da content service provider e corrispondenti a servizi premium a sovraprezzo)
4) in CASO DI ATTO SUCCESSIVO/MODIFICATIVO inserire nel presente modulo solo le utenze, i terminali e i servizi in Aumento (si veda la guida alla convenzione nota. pag 49)</t>
    </r>
    <r>
      <rPr>
        <b/>
        <i/>
        <sz val="14"/>
        <color theme="1"/>
        <rFont val="Vodafone Rg"/>
        <family val="2"/>
      </rPr>
      <t xml:space="preserve">
</t>
    </r>
    <r>
      <rPr>
        <b/>
        <sz val="14"/>
        <color rgb="FFC00000"/>
        <rFont val="Calibri"/>
        <family val="2"/>
        <scheme val="minor"/>
      </rPr>
      <t xml:space="preserve">
</t>
    </r>
  </si>
  <si>
    <r>
      <t xml:space="preserve"> - </t>
    </r>
    <r>
      <rPr>
        <b/>
        <sz val="11"/>
        <color theme="1"/>
        <rFont val="Vodafone Rg"/>
        <family val="2"/>
      </rPr>
      <t xml:space="preserve">'TIPOLOGIA DI RICARICA OPZIONALI    
</t>
    </r>
    <r>
      <rPr>
        <b/>
        <sz val="11"/>
        <color rgb="FFFF0000"/>
        <rFont val="Vodafone Rg"/>
        <family val="2"/>
      </rPr>
      <t xml:space="preserve">I seguenti servizi i hanno lo scopo di ricaricare automaticamente il borsellino al fine di coprire i costi di traffico non incluso nel pacchetto base come ad esempio SMS, MMS e Chiamate Internazionali oltre la quantita'  inclusa o altre tipologie di traffico (esempio servizi a sovrappezzo qualora ne venga richiesta l'abilitazione a valle dell'attivaizone della SIM). Invece, sia il rinnovo del pacchetto base, sia il traffico Dati oltre il pacchetto base e il traffico in Roaming extra SEE che vengono erogati tramite l'attivazione dei pacchetti aggiuntivi (selezionabili nelle colonne T e U),  generano automaticamente la ricarica del borsellino di importo pari al pacchetto.
Qualora uno o piu' parametri relativi alle ricariche opzionali non siano correttamente popolati, oppure siano state selezionate delle ricariche incompatibii tra loro, i relativi servizi non verranno attivati.      </t>
    </r>
    <r>
      <rPr>
        <sz val="11"/>
        <color rgb="FFFF0000"/>
        <rFont val="Vodafone Rg"/>
        <family val="2"/>
      </rPr>
      <t xml:space="preserve">   </t>
    </r>
    <r>
      <rPr>
        <sz val="11"/>
        <color theme="1"/>
        <rFont val="Vodafone Rg"/>
        <family val="2"/>
      </rPr>
      <t xml:space="preserve">                                                                                                                                                                                                                                                                                                                                                                                                                                                                                                                                                                                                                                                                                                                                                                                                                                                                                                                                                                                                                                                                    </t>
    </r>
    <r>
      <rPr>
        <b/>
        <sz val="11"/>
        <color theme="1"/>
        <rFont val="Vodafone Rg"/>
        <family val="2"/>
      </rPr>
      <t xml:space="preserve">'  </t>
    </r>
    <r>
      <rPr>
        <b/>
        <u/>
        <sz val="11"/>
        <color theme="1"/>
        <rFont val="Vodafone Rg"/>
        <family val="2"/>
      </rPr>
      <t>-Ricarica “a Frequenza”</t>
    </r>
    <r>
      <rPr>
        <sz val="11"/>
        <color theme="1"/>
        <rFont val="Vodafone Rg"/>
        <family val="2"/>
      </rPr>
      <t xml:space="preserve">
Modalità di ricarica automatica che consente di personalizzare il taglio di ricarica e la frequenza temporale per ciascuna utenza.
-Tagli di ricarica. Qualunque numero intero compreso tra un minimo pari a 2.46€ € e un massimo pari a 81,97€ (IVA esclusa).
-Flessibilità. È possibile prevedere una frequenza di ricarica a periodo: GG (Giorni) = 5, 10, 15, 30 a partire dal giorno di attivazione.
Tutti i parametri possono essere impostati e modificati dal ROA, dopo la prima attivazione, sia tramite il Portale Web sia tramite richiesta al Customer Care. La ricarica a frequenza sarà effettuata automaticamente ogni 5, 10, 15 o 30 (valore GG) giorni dalla data di attivazione indipendentemente dal valore del credito residuo presente sull’utenza.
</t>
    </r>
    <r>
      <rPr>
        <u/>
        <sz val="11"/>
        <color theme="1"/>
        <rFont val="Vodafone Rg"/>
        <family val="2"/>
      </rPr>
      <t>-</t>
    </r>
    <r>
      <rPr>
        <b/>
        <u/>
        <sz val="11"/>
        <color theme="1"/>
        <rFont val="Vodafone Rg"/>
        <family val="2"/>
      </rPr>
      <t>Ricarica “a Tempo”</t>
    </r>
    <r>
      <rPr>
        <sz val="11"/>
        <color theme="1"/>
        <rFont val="Vodafone Rg"/>
        <family val="2"/>
      </rPr>
      <t xml:space="preserve">
Modalità di ricarica automatica che consente di personalizzare il taglio di ricarica e indicare un giorno specifico in cui effettuare la ricarica per ciascuna utenza.
-Tagli di ricarica. Qualunque numero intero compreso tra un minimo pari a 2.46€ € e un massimo pari a 81,97€ (IVA esclusa).
-Flessibilità. È possibile prevedere una ricarica periodica mensile specificando il giorno del mese (da 1 a 28) in cui si desidera che venga erogata la ricarica.
Tutti i parametri possono essere impostati e modificati dal ROA, dopo la prima attivazione, sia tramite il Portale Web sia tramite richiesta al Customer Care. La ricarica a tempo sarà effettuata automaticamente il giorno selezionato a partire dalla data di attivazione indipendentemente dal valore del credito residuo presente sull’utenza.</t>
    </r>
    <r>
      <rPr>
        <u/>
        <sz val="11"/>
        <color theme="1"/>
        <rFont val="Vodafone Rg"/>
        <family val="2"/>
      </rPr>
      <t xml:space="preserve">
-</t>
    </r>
    <r>
      <rPr>
        <b/>
        <u/>
        <sz val="11"/>
        <color theme="1"/>
        <rFont val="Vodafone Rg"/>
        <family val="2"/>
      </rPr>
      <t>Ricarica “Sotto Soglia Parametrica”</t>
    </r>
    <r>
      <rPr>
        <sz val="11"/>
        <color theme="1"/>
        <rFont val="Vodafone Rg"/>
        <family val="2"/>
      </rPr>
      <t xml:space="preserve">
Modalità di ricarica automatica che consente di personalizzare la soglia, il taglio e la flessibilità temporale di ricarica per ciascuna utenza.
Valore di soglia del credito residuo. intero compreso tra un minimo pari a 0€ e un massimo pari a 8.2€ (IVA esclusa).
-Tagli di ricarica. Qualunque numero intero compreso tra un minimo pari a 2.46€ e un massimo pari a 81,97€ (IVA esclusa).
-Flessibilità. È possibile configurare un numero massimo di ricariche erogabili nel mese pari a 1, 2, 3, 4 e 5 ai fini del controllo dei consumi.
Tale modalità di ricarica parametrica prevede, al raggiungimento del valore di soglia indicato, l’accredito automatico del taglio di ricarica scelto, per un numero massimo di ricariche automatiche al mese, definibile dall’Amministrazione nell’OdF e modificabile successivamente tramite le funzionalità messe a disposizione dal Portale Web o tramite richiesta del ROA al Customer Care.</t>
    </r>
    <r>
      <rPr>
        <u/>
        <sz val="11"/>
        <color theme="1"/>
        <rFont val="Vodafone Rg"/>
        <family val="2"/>
      </rPr>
      <t xml:space="preserve">
</t>
    </r>
    <r>
      <rPr>
        <b/>
        <u/>
        <sz val="11"/>
        <color theme="1"/>
        <rFont val="Vodafone Rg"/>
        <family val="2"/>
      </rPr>
      <t>-Ricarica “Sotto Soglia di Emergenza”</t>
    </r>
    <r>
      <rPr>
        <sz val="11"/>
        <color theme="1"/>
        <rFont val="Vodafone Rg"/>
        <family val="2"/>
      </rPr>
      <t xml:space="preserve">
Modalità di ricarica automatica che prevede al raggiungimento di una soglia di credito residuo di 2,05 € (IVA esclusa), l’accredito automatico di una ricarica minima per un massimo di 30 volte nel mese solare.
-Tagli di ricarica. Taglio unico di ricarica previsto pari a 4.1€ (IVA esclusa).
-Flessibilità. È previsto un limite massimo di 30 ricariche nel mese solare.
La ricarica di emergenza è compatibile con tutte le altre modalità di ricarica ad eccezione della “Sotto Soglia Parametrica”.
</t>
    </r>
  </si>
  <si>
    <t>In caso di scelta abilitazione al traffico oltre soglia SMS, MMS e Chiamate Internazionali è fortemente consigliata l'attivazione della Ricarica Sotto Soglia di Emergenza</t>
  </si>
  <si>
    <r>
      <rPr>
        <b/>
        <sz val="11"/>
        <color rgb="FF000000"/>
        <rFont val="Vodafone Rg"/>
      </rPr>
      <t xml:space="preserve">Nel caso alcune celle obbligatorie di questa sezione non vengano compilate correttamente, l'intera colonna si colorerà di ARANCIONE e devono essere corrette prima di inviare il presente modulo. Le celle in Grigio non devono essere compilate.
</t>
    </r>
    <r>
      <rPr>
        <sz val="11"/>
        <color rgb="FF000000"/>
        <rFont val="Vodafone Rg"/>
        <family val="2"/>
      </rPr>
      <t xml:space="preserve">
Le SIM del contratto dovranno essere configurate dall’Amministrazione compilando le tabelle di cui si compone il presente modulo. Ciascuna riga identificherà una SIM (Utenza), di seguito la legenda dei diversi campi:
- </t>
    </r>
    <r>
      <rPr>
        <b/>
        <sz val="11"/>
        <color rgb="FF000000"/>
        <rFont val="Vodafone Rg"/>
        <family val="2"/>
      </rPr>
      <t>Dati Anagrafici dell'Amministrazione</t>
    </r>
    <r>
      <rPr>
        <sz val="11"/>
        <color rgb="FF000000"/>
        <rFont val="Vodafone Rg"/>
        <family val="2"/>
      </rPr>
      <t xml:space="preserve">: 
  - </t>
    </r>
    <r>
      <rPr>
        <u/>
        <sz val="11"/>
        <color rgb="FF000000"/>
        <rFont val="Vodafone Rg"/>
        <family val="2"/>
      </rPr>
      <t>Sede di Consegna</t>
    </r>
    <r>
      <rPr>
        <sz val="11"/>
        <color rgb="FF000000"/>
        <rFont val="Vodafone Rg"/>
        <family val="2"/>
      </rPr>
      <t xml:space="preserve">: campo valorizzato dall'Amministrazione, rappresenta la Sede di consegna delle SIM come indicato nello sheet "Elenco Sedi"
- </t>
    </r>
    <r>
      <rPr>
        <b/>
        <sz val="11"/>
        <color rgb="FF000000"/>
        <rFont val="Vodafone Rg"/>
        <family val="2"/>
      </rPr>
      <t>Dati relativi alle Utenze</t>
    </r>
    <r>
      <rPr>
        <sz val="11"/>
        <color rgb="FF000000"/>
        <rFont val="Vodafone Rg"/>
        <family val="2"/>
      </rPr>
      <t xml:space="preserve">:
  - </t>
    </r>
    <r>
      <rPr>
        <u/>
        <sz val="11"/>
        <color rgb="FF000000"/>
        <rFont val="Vodafone Rg"/>
        <family val="2"/>
      </rPr>
      <t>Seriale SIM Vodafone</t>
    </r>
    <r>
      <rPr>
        <sz val="11"/>
        <color rgb="FF000000"/>
        <rFont val="Vodafone Rg"/>
        <family val="2"/>
      </rPr>
      <t xml:space="preserve">: DA NON COMPILARE - campo valorizzato da Vodafone e comunicato alla singola Ammistrazione (es. 8939107000000XXXXXX)
  - </t>
    </r>
    <r>
      <rPr>
        <u/>
        <sz val="11"/>
        <color rgb="FF000000"/>
        <rFont val="Vodafone Rg"/>
        <family val="2"/>
      </rPr>
      <t>Numero Telefono</t>
    </r>
    <r>
      <rPr>
        <sz val="11"/>
        <color rgb="FF000000"/>
        <rFont val="Vodafone Rg"/>
        <family val="2"/>
      </rPr>
      <t xml:space="preserve">: DA NON COMPILARE - campo valorizzato da Vodafone e comunicato alla singola Amministrazione in caso di Attivazione nuova utenza, in caso di MNP il numero dovrà essere fornito dalla Amministrazione indicandolo nella Colonna J
  -  </t>
    </r>
    <r>
      <rPr>
        <u/>
        <sz val="11"/>
        <color rgb="FF000000"/>
        <rFont val="Vodafone Rg"/>
        <family val="2"/>
      </rPr>
      <t>Tipo Profili Utenza:</t>
    </r>
    <r>
      <rPr>
        <sz val="11"/>
        <color rgb="FF000000"/>
        <rFont val="Vodafone Rg"/>
        <family val="2"/>
      </rPr>
      <t xml:space="preserve"> selezionare la tipologia di utenza tra Standard, Prioritaria o Pacchetto Premium (in questo caso i pacchetti base selezionabili saranno unicamente quelli PREMIUM)
  - </t>
    </r>
    <r>
      <rPr>
        <u/>
        <sz val="11"/>
        <color rgb="FF000000"/>
        <rFont val="Vodafone Rg"/>
        <family val="2"/>
      </rPr>
      <t>Autorizzazione Dual Dipendente</t>
    </r>
    <r>
      <rPr>
        <sz val="11"/>
        <color rgb="FF000000"/>
        <rFont val="Vodafone Rg"/>
        <family val="2"/>
      </rPr>
      <t xml:space="preserve">: selezionare SI nel caso in cui si voglia autorizzare tale Utenza a chiedere successivamente la richiesta di attivazione Dual.
</t>
    </r>
    <r>
      <rPr>
        <sz val="11"/>
        <rFont val="Vodafone Rg"/>
        <family val="2"/>
      </rPr>
      <t xml:space="preserve">  -</t>
    </r>
    <r>
      <rPr>
        <u/>
        <sz val="11"/>
        <rFont val="Vodafone Rg"/>
        <family val="2"/>
      </rPr>
      <t xml:space="preserve"> Etichetta SIM (Massimo 25 caratteri):</t>
    </r>
    <r>
      <rPr>
        <sz val="11"/>
        <rFont val="Vodafone Rg"/>
        <family val="2"/>
      </rPr>
      <t xml:space="preserve"> tale informazione è </t>
    </r>
    <r>
      <rPr>
        <b/>
        <u/>
        <sz val="11"/>
        <color rgb="FFFF0000"/>
        <rFont val="Vodafone Rg"/>
        <family val="2"/>
      </rPr>
      <t>OBBLIGATORIA</t>
    </r>
    <r>
      <rPr>
        <sz val="11"/>
        <rFont val="Vodafone Rg"/>
        <family val="2"/>
      </rPr>
      <t xml:space="preserve"> e fondamentale per creare una correlazione tra l'utenza e la SIM che verrà spedita da Vodafone e quindi deve essere </t>
    </r>
    <r>
      <rPr>
        <b/>
        <u/>
        <sz val="11"/>
        <color rgb="FFFF0000"/>
        <rFont val="Vodafone Rg"/>
        <family val="2"/>
      </rPr>
      <t>UNIVOCA</t>
    </r>
    <r>
      <rPr>
        <sz val="11"/>
        <rFont val="Vodafone Rg"/>
        <family val="2"/>
      </rPr>
      <t xml:space="preserve"> per ogni SIM all'interno dello stesso ordine. Le SIM spedite nelle Sedi di consegna indicate nella colonna B  riporteranno l'etichetta scelta ed inserita dal ROA nella colonna G.
 Questo facilitera' l'Amministazione nella corretta associazione delle sim e distribuzione delle stesse. Nel campo Etichetta SIM potrà essere inserito Nome/Cognome utente o numero matricola o ID interno Amministrazione. </t>
    </r>
    <r>
      <rPr>
        <b/>
        <sz val="11"/>
        <color rgb="FFFF0000"/>
        <rFont val="Vodafone Rg"/>
        <family val="2"/>
      </rPr>
      <t>In caso di portabilità da altro operatore o migrazione da Vodafone il campo Etichetta SIM è fortemente consigliato inserire il numero di telefono in portabilità (colonna K)</t>
    </r>
    <r>
      <rPr>
        <sz val="11"/>
        <rFont val="Vodafone Rg"/>
        <family val="2"/>
      </rPr>
      <t xml:space="preserve">
</t>
    </r>
    <r>
      <rPr>
        <b/>
        <u/>
        <sz val="14"/>
        <color rgb="FFFF0000"/>
        <rFont val="Vodafone Rg"/>
        <family val="2"/>
      </rPr>
      <t xml:space="preserve">
</t>
    </r>
    <r>
      <rPr>
        <b/>
        <u/>
        <sz val="12"/>
        <color rgb="FFC00000"/>
        <rFont val="Calibri"/>
        <family val="2"/>
        <scheme val="minor"/>
      </rPr>
      <t xml:space="preserve">NOTA IMPORTANTE: Nel primo ODF (CONTRATTO PRINCIPALE) dovrà essere richiesta obbligatoriamente da parte del ROA una SIM TECNICA, SIM fornita da Vodafone per la gestione della Registrazione al Portale WEB. </t>
    </r>
    <r>
      <rPr>
        <sz val="11"/>
        <rFont val="Vodafone Rg"/>
        <family val="2"/>
      </rPr>
      <t xml:space="preserve">
   Sul numero di telefono di tale SIM  verranno inviate le password per l'accesso al Portale; la SIM sarà chiusa a tutti i servizi fonia e dati (entranti ed uscenti) tranne che per gli SMS e non prevederà l'addebito della Tassa di Concessione Governativa.
  La prima riga dello sheet (riga 4) è utilizzata per indicare la sede di consegna della SIM TECNICA e l'etichetta della stessa (colonna G) che è precompilata con la stringa "SIM TECNICA". Da  compilare unicamente la colonna B "Sede di Consegna" . 
</t>
    </r>
    <r>
      <rPr>
        <b/>
        <u/>
        <sz val="12"/>
        <color rgb="FFC00000"/>
        <rFont val="Calibri"/>
        <family val="2"/>
        <scheme val="minor"/>
      </rPr>
      <t>Eliminare la riga per ordini successivi al primo relativo allo stesso CONTRATTO PRINCIPALE</t>
    </r>
    <r>
      <rPr>
        <b/>
        <sz val="11"/>
        <color rgb="FFFF0000"/>
        <rFont val="Vodafone Rg"/>
        <family val="2"/>
      </rPr>
      <t xml:space="preserve">
</t>
    </r>
    <r>
      <rPr>
        <sz val="11"/>
        <color theme="1"/>
        <rFont val="Vodafone Rg"/>
        <family val="2"/>
      </rPr>
      <t xml:space="preserve">
- SIM DATI Secondaria: selezionare "X" nel caso in cui il ROA voglia richiedere una SIM DATI Secondaria associata all'utenza principale. Il campo è selezionabile dopo aver scelto il pacchetto Base. In caso di incompatibilà del servizio con il pacchetto base selezionato apparirà  nel menu a tendina il valore "N.A."
In caso di scelta del servizio SIM DATI Secondaria (selezione "X") , in automatico verra' compilato il campo ETICHETTA SIM DATI SECONDARIA come segue: &lt;ETICHETTA SIM&gt;_2. Dove ETICHETTA SIM è la volorizzazione del campo ETICHETTA della SIM Primaria.                                                                                                                                                                                                                                                                                                                                                                                                                                                                                                                                                                                                                                                                                                                                                                                                                                                                                                                                                                                                                                                                                                                                                                                                  </t>
    </r>
    <r>
      <rPr>
        <b/>
        <sz val="11"/>
        <color rgb="FFFF0000"/>
        <rFont val="Vodafone Rg"/>
        <family val="2"/>
      </rPr>
      <t xml:space="preserve">                                                                                                                                                                                                                                                                                                                                                       </t>
    </r>
    <r>
      <rPr>
        <b/>
        <sz val="11"/>
        <color theme="0"/>
        <rFont val="Vodafone Rg"/>
        <family val="2"/>
      </rPr>
      <t xml:space="preserve">                </t>
    </r>
    <r>
      <rPr>
        <b/>
        <sz val="11"/>
        <color rgb="FFFF0000"/>
        <rFont val="Vodafone Rg"/>
        <family val="2"/>
      </rPr>
      <t xml:space="preserve">                                                                                                                                                                                                                                                                                                                                                                                                                                                                                                                                                                                                                                                                                                                                                                                                                 </t>
    </r>
    <r>
      <rPr>
        <sz val="11"/>
        <rFont val="Vodafone Rg"/>
        <family val="2"/>
      </rPr>
      <t xml:space="preserve">
</t>
    </r>
  </si>
  <si>
    <r>
      <rPr>
        <b/>
        <sz val="12"/>
        <color rgb="FFC00000"/>
        <rFont val="Calibri"/>
        <family val="2"/>
        <scheme val="minor"/>
      </rPr>
      <t xml:space="preserve">NOTA: </t>
    </r>
    <r>
      <rPr>
        <sz val="12"/>
        <color rgb="FFC00000"/>
        <rFont val="Calibri"/>
        <family val="2"/>
        <scheme val="minor"/>
      </rPr>
      <t xml:space="preserve">Qualora il il numero dei terminali superasse il quantitativo suggerito dalla convenzione, la cella denominata QuantitàTerminali Standard/Prioritaria si colorera' di Arancione
</t>
    </r>
  </si>
  <si>
    <r>
      <rPr>
        <b/>
        <sz val="12"/>
        <color rgb="FFC00000"/>
        <rFont val="Calibri"/>
        <family val="2"/>
        <scheme val="minor"/>
      </rPr>
      <t>NOTA:</t>
    </r>
    <r>
      <rPr>
        <sz val="12"/>
        <color rgb="FFC00000"/>
        <rFont val="Calibri"/>
        <family val="2"/>
        <scheme val="minor"/>
      </rPr>
      <t xml:space="preserve"> Qualora il fabbisogno di traffico extra-roaming ecceda i pacchetti R100/RD100,  ciascuna PA potrà valutare (anche ai sensi dall’ art 4 comma 5 della convenzione), le più opportune modalità previste della normativa vigente ai fini dell'implementazione.</t>
    </r>
  </si>
  <si>
    <r>
      <rPr>
        <b/>
        <u/>
        <sz val="18"/>
        <color rgb="FFC00000"/>
        <rFont val="Calibri"/>
        <family val="2"/>
        <scheme val="minor"/>
      </rPr>
      <t xml:space="preserve"> 5) </t>
    </r>
    <r>
      <rPr>
        <u/>
        <sz val="18"/>
        <color rgb="FFC00000"/>
        <rFont val="Calibri"/>
        <family val="2"/>
        <scheme val="minor"/>
      </rPr>
      <t>Compilare il MODULO</t>
    </r>
    <r>
      <rPr>
        <b/>
        <u/>
        <sz val="18"/>
        <color rgb="FFC00000"/>
        <rFont val="Calibri"/>
        <family val="2"/>
        <scheme val="minor"/>
      </rPr>
      <t xml:space="preserve">  SCORTA SIM</t>
    </r>
    <r>
      <rPr>
        <sz val="11"/>
        <color theme="1"/>
        <rFont val="Vodafone Rg"/>
        <family val="2"/>
      </rPr>
      <t xml:space="preserve">
E' necessario compilare il numero di SIM di scorta da spedire su ogni sede. Le SIM di scorta devono essere il 5% del totale delle SIM ordinate. Se la quantita' indicate nella colonna D del foglio "Scorta Sim" supera la quantita' consentita, la cella 3H si colorera' di arancione</t>
    </r>
  </si>
  <si>
    <r>
      <rPr>
        <b/>
        <u/>
        <sz val="18"/>
        <color rgb="FFC00000"/>
        <rFont val="Calibri"/>
        <family val="2"/>
        <scheme val="minor"/>
      </rPr>
      <t xml:space="preserve">6) </t>
    </r>
    <r>
      <rPr>
        <u/>
        <sz val="18"/>
        <color rgb="FFC00000"/>
        <rFont val="Calibri"/>
        <family val="2"/>
        <scheme val="minor"/>
      </rPr>
      <t xml:space="preserve">Compilare il MODULO  </t>
    </r>
    <r>
      <rPr>
        <b/>
        <u/>
        <sz val="18"/>
        <color rgb="FFC00000"/>
        <rFont val="Calibri"/>
        <family val="2"/>
        <scheme val="minor"/>
      </rPr>
      <t xml:space="preserve">FATTURA. </t>
    </r>
    <r>
      <rPr>
        <sz val="11"/>
        <color theme="1"/>
        <rFont val="Vodafone Rg"/>
        <family val="2"/>
      </rPr>
      <t>Solo in caso di MNP è fortemente consigliato di copiare in questa sezione del modulo,  l'intestazione della fattura dell'operatore di provenienza dove siano visibili solo la ragione sociale e la PIVA dell'amministrazione.  L'aggiunta di questo documento facilita le operazioni di MNP, riducendo eventuali errori sui dati che potrebbero portare ad un rifiuto della portabilità da parte dell'operatore di provenienza.</t>
    </r>
  </si>
  <si>
    <r>
      <rPr>
        <sz val="18"/>
        <color rgb="FFC00000"/>
        <rFont val="Vodafone Rg"/>
        <family val="2"/>
      </rPr>
      <t xml:space="preserve">4) Compilare il MODULO </t>
    </r>
    <r>
      <rPr>
        <b/>
        <sz val="18"/>
        <color rgb="FFC00000"/>
        <rFont val="Vodafone Rg"/>
        <family val="2"/>
      </rPr>
      <t>ATT. NUOVE UTENZE _PORTABILITA'</t>
    </r>
    <r>
      <rPr>
        <sz val="18"/>
        <color rgb="FFC00000"/>
        <rFont val="Vodafone Rg"/>
        <family val="2"/>
      </rPr>
      <t>, come di seguito riportato:</t>
    </r>
  </si>
  <si>
    <r>
      <t xml:space="preserve">1) Compilare il FOGLIO </t>
    </r>
    <r>
      <rPr>
        <b/>
        <sz val="18"/>
        <color rgb="FFC00000"/>
        <rFont val="Calibri"/>
        <family val="2"/>
        <scheme val="minor"/>
      </rPr>
      <t>DATI GENERALI</t>
    </r>
  </si>
  <si>
    <r>
      <t xml:space="preserve">2) Compilare il FOGLIO  </t>
    </r>
    <r>
      <rPr>
        <b/>
        <sz val="18"/>
        <color rgb="FFC00000"/>
        <rFont val="Calibri"/>
        <family val="2"/>
        <scheme val="minor"/>
      </rPr>
      <t>ELENCO SEDI</t>
    </r>
  </si>
  <si>
    <r>
      <t xml:space="preserve">3) Compilare il FOGLIO  </t>
    </r>
    <r>
      <rPr>
        <b/>
        <sz val="18"/>
        <color rgb="FFC00000"/>
        <rFont val="Calibri"/>
        <family val="2"/>
        <scheme val="minor"/>
      </rPr>
      <t>TERMINALI</t>
    </r>
  </si>
  <si>
    <t>Non CompilareTabella sottostante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</si>
</sst>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quot;€&quot;_-;\-* #,##0.00\ &quot;€&quot;_-;_-* &quot;-&quot;??\ &quot;€&quot;_-;_-@_-"/>
  </numFmts>
  <fonts count="101" x14ac:knownFonts="1">
    <font>
      <sz val="11"/>
      <color theme="1"/>
      <name val="Calibri"/>
      <family val="2"/>
      <scheme val="minor"/>
    </font>
    <font>
      <sz val="11"/>
      <color theme="1"/>
      <name val="Vodafone Rg"/>
      <family val="2"/>
    </font>
    <font>
      <sz val="11"/>
      <color rgb="FF000000"/>
      <name val="Vodafone Rg"/>
      <family val="2"/>
    </font>
    <font>
      <b/>
      <sz val="11"/>
      <color rgb="FF000000"/>
      <name val="Vodafone Rg"/>
      <family val="2"/>
    </font>
    <font>
      <b/>
      <sz val="11"/>
      <color theme="1"/>
      <name val="Vodafone Rg"/>
      <family val="2"/>
    </font>
    <font>
      <b/>
      <sz val="11"/>
      <color theme="0"/>
      <name val="Vodafone Rg"/>
      <family val="2"/>
    </font>
    <font>
      <sz val="10"/>
      <color theme="1"/>
      <name val="Vodafone Rg"/>
      <family val="2"/>
    </font>
    <font>
      <u/>
      <sz val="11"/>
      <color rgb="FF000000"/>
      <name val="Vodafone Rg"/>
      <family val="2"/>
    </font>
    <font>
      <b/>
      <sz val="11"/>
      <color rgb="FFFF0000"/>
      <name val="Vodafone Rg"/>
      <family val="2"/>
    </font>
    <font>
      <b/>
      <u/>
      <sz val="11"/>
      <color rgb="FFFF0000"/>
      <name val="Vodafone Rg"/>
      <family val="2"/>
    </font>
    <font>
      <u/>
      <sz val="11"/>
      <color theme="1"/>
      <name val="Vodafone Rg"/>
      <family val="2"/>
    </font>
    <font>
      <sz val="9"/>
      <color theme="1"/>
      <name val="Vodafone Rg"/>
      <family val="2"/>
    </font>
    <font>
      <b/>
      <sz val="9"/>
      <color theme="1"/>
      <name val="Vodafone Rg"/>
      <family val="2"/>
    </font>
    <font>
      <sz val="9"/>
      <color rgb="FF000000"/>
      <name val="Vodafone Rg"/>
      <family val="2"/>
    </font>
    <font>
      <b/>
      <sz val="9"/>
      <color rgb="FFFF0000"/>
      <name val="Vodafone Rg"/>
      <family val="2"/>
    </font>
    <font>
      <b/>
      <sz val="9"/>
      <color rgb="FF000000"/>
      <name val="Vodafone Rg"/>
      <family val="2"/>
    </font>
    <font>
      <i/>
      <sz val="9"/>
      <color rgb="FF000000"/>
      <name val="Vodafone Rg"/>
      <family val="2"/>
    </font>
    <font>
      <i/>
      <sz val="9"/>
      <color rgb="FFFF0000"/>
      <name val="Vodafone Rg"/>
      <family val="2"/>
    </font>
    <font>
      <sz val="9"/>
      <color theme="1"/>
      <name val="Segoe UI Semilight"/>
      <family val="2"/>
    </font>
    <font>
      <b/>
      <sz val="14"/>
      <color rgb="FFFF0000"/>
      <name val="Segoe UI Semilight"/>
      <family val="2"/>
    </font>
    <font>
      <b/>
      <i/>
      <sz val="9"/>
      <color theme="1"/>
      <name val="Segoe UI Semilight"/>
      <family val="2"/>
    </font>
    <font>
      <sz val="9"/>
      <color rgb="FFFF0000"/>
      <name val="Segoe UI Semilight"/>
      <family val="2"/>
    </font>
    <font>
      <b/>
      <sz val="12"/>
      <color theme="1"/>
      <name val="Vodafone Rg"/>
      <family val="2"/>
    </font>
    <font>
      <b/>
      <sz val="12"/>
      <color rgb="FFFF0000"/>
      <name val="Vodafone Rg"/>
      <family val="2"/>
    </font>
    <font>
      <b/>
      <sz val="12"/>
      <color rgb="FF000000"/>
      <name val="Vodafone Rg"/>
      <family val="2"/>
    </font>
    <font>
      <sz val="9"/>
      <name val="Vodafone Rg"/>
      <family val="2"/>
    </font>
    <font>
      <b/>
      <sz val="12"/>
      <color theme="0"/>
      <name val="Vodafone Rg"/>
      <family val="2"/>
    </font>
    <font>
      <sz val="12"/>
      <color theme="1"/>
      <name val="Vodafone Rg"/>
      <family val="2"/>
    </font>
    <font>
      <sz val="12"/>
      <name val="Arial"/>
      <family val="2"/>
    </font>
    <font>
      <sz val="10"/>
      <name val="Calibri"/>
      <family val="2"/>
      <scheme val="minor"/>
    </font>
    <font>
      <sz val="11"/>
      <name val="Vodafone Rg"/>
      <family val="2"/>
    </font>
    <font>
      <b/>
      <u/>
      <sz val="11"/>
      <color theme="1"/>
      <name val="Vodafone Rg"/>
      <family val="2"/>
    </font>
    <font>
      <sz val="10"/>
      <color rgb="FF000000"/>
      <name val="Vodafone Rg"/>
      <family val="2"/>
    </font>
    <font>
      <b/>
      <sz val="6"/>
      <color rgb="FFFF0000"/>
      <name val="Vodafone Rg"/>
      <family val="2"/>
    </font>
    <font>
      <b/>
      <sz val="8"/>
      <color theme="0"/>
      <name val="Vodafone Rg"/>
      <family val="2"/>
    </font>
    <font>
      <b/>
      <u/>
      <sz val="11"/>
      <color rgb="FF000000"/>
      <name val="Vodafone Rg"/>
      <family val="2"/>
    </font>
    <font>
      <sz val="11"/>
      <color rgb="FFFF0000"/>
      <name val="Vodafone Rg"/>
      <family val="2"/>
    </font>
    <font>
      <u/>
      <sz val="11"/>
      <color theme="10"/>
      <name val="Calibri"/>
      <family val="2"/>
      <scheme val="minor"/>
    </font>
    <font>
      <b/>
      <sz val="9"/>
      <name val="Vodafone Rg"/>
      <family val="2"/>
    </font>
    <font>
      <b/>
      <sz val="12"/>
      <name val="Vodafone Rg"/>
      <family val="2"/>
    </font>
    <font>
      <u/>
      <sz val="11"/>
      <color rgb="FFFF0000"/>
      <name val="Vodafone Rg"/>
      <family val="2"/>
    </font>
    <font>
      <b/>
      <sz val="14"/>
      <color theme="0"/>
      <name val="Vodafone Rg"/>
      <family val="2"/>
    </font>
    <font>
      <sz val="12"/>
      <color rgb="FF000000"/>
      <name val="Vodafone Rg"/>
      <family val="2"/>
    </font>
    <font>
      <sz val="9"/>
      <color theme="0" tint="-0.14999847407452621"/>
      <name val="Segoe UI Semilight"/>
      <family val="2"/>
    </font>
    <font>
      <b/>
      <sz val="12"/>
      <color theme="0" tint="-0.14999847407452621"/>
      <name val="Vodafone Rg"/>
      <family val="2"/>
    </font>
    <font>
      <b/>
      <i/>
      <sz val="9"/>
      <color rgb="FFFF0000"/>
      <name val="Segoe UI Semilight"/>
      <family val="2"/>
    </font>
    <font>
      <b/>
      <i/>
      <sz val="7"/>
      <color theme="0"/>
      <name val="Segoe UI Semilight"/>
      <family val="2"/>
    </font>
    <font>
      <b/>
      <sz val="11"/>
      <color theme="0"/>
      <name val="Calibri"/>
      <family val="2"/>
      <scheme val="minor"/>
    </font>
    <font>
      <b/>
      <sz val="11"/>
      <color theme="1"/>
      <name val="Calibri"/>
      <family val="2"/>
      <scheme val="minor"/>
    </font>
    <font>
      <b/>
      <sz val="22"/>
      <color rgb="FFFFFFFF"/>
      <name val="Calibri"/>
      <family val="2"/>
      <scheme val="minor"/>
    </font>
    <font>
      <b/>
      <sz val="14"/>
      <color rgb="FFC00000"/>
      <name val="Calibri"/>
      <family val="2"/>
      <scheme val="minor"/>
    </font>
    <font>
      <b/>
      <sz val="12"/>
      <color rgb="FFC00000"/>
      <name val="Calibri"/>
      <family val="2"/>
      <scheme val="minor"/>
    </font>
    <font>
      <sz val="12"/>
      <color rgb="FFC00000"/>
      <name val="Calibri"/>
      <family val="2"/>
      <scheme val="minor"/>
    </font>
    <font>
      <sz val="10"/>
      <color theme="1"/>
      <name val="Calibri"/>
      <family val="2"/>
      <scheme val="minor"/>
    </font>
    <font>
      <b/>
      <i/>
      <sz val="12"/>
      <color rgb="FFC00000"/>
      <name val="Calibri"/>
      <family val="2"/>
      <scheme val="minor"/>
    </font>
    <font>
      <b/>
      <i/>
      <sz val="11"/>
      <color theme="0"/>
      <name val="Calibri"/>
      <family val="2"/>
      <scheme val="minor"/>
    </font>
    <font>
      <b/>
      <sz val="9"/>
      <color theme="1"/>
      <name val="Calibri"/>
      <family val="2"/>
      <scheme val="minor"/>
    </font>
    <font>
      <sz val="9"/>
      <color rgb="FF000000"/>
      <name val="Calibri"/>
      <family val="2"/>
      <scheme val="minor"/>
    </font>
    <font>
      <sz val="9"/>
      <color theme="1"/>
      <name val="Calibri"/>
      <family val="2"/>
      <scheme val="minor"/>
    </font>
    <font>
      <b/>
      <sz val="11"/>
      <color rgb="FFFF0000"/>
      <name val="Calibri"/>
      <family val="2"/>
      <scheme val="minor"/>
    </font>
    <font>
      <b/>
      <sz val="9"/>
      <color theme="0"/>
      <name val="Calibri"/>
      <family val="2"/>
      <scheme val="minor"/>
    </font>
    <font>
      <b/>
      <sz val="10"/>
      <color theme="1"/>
      <name val="Calibri"/>
      <family val="2"/>
      <scheme val="minor"/>
    </font>
    <font>
      <b/>
      <sz val="11"/>
      <color rgb="FFFFFFFF"/>
      <name val="Titillium Web"/>
    </font>
    <font>
      <b/>
      <sz val="9"/>
      <color indexed="81"/>
      <name val="Tahoma"/>
      <family val="2"/>
    </font>
    <font>
      <b/>
      <i/>
      <sz val="14"/>
      <color theme="1"/>
      <name val="Vodafone Rg"/>
      <family val="2"/>
    </font>
    <font>
      <b/>
      <sz val="14"/>
      <name val="Calibri"/>
      <family val="2"/>
      <scheme val="minor"/>
    </font>
    <font>
      <b/>
      <i/>
      <sz val="14"/>
      <name val="Calibri"/>
      <family val="2"/>
      <scheme val="minor"/>
    </font>
    <font>
      <b/>
      <u/>
      <sz val="14"/>
      <color rgb="FFFF0000"/>
      <name val="Vodafone Rg"/>
      <family val="2"/>
    </font>
    <font>
      <b/>
      <u/>
      <sz val="12"/>
      <color rgb="FFC00000"/>
      <name val="Calibri"/>
      <family val="2"/>
      <scheme val="minor"/>
    </font>
    <font>
      <u/>
      <sz val="12"/>
      <color rgb="FFC00000"/>
      <name val="Calibri"/>
      <family val="2"/>
      <scheme val="minor"/>
    </font>
    <font>
      <b/>
      <i/>
      <sz val="9"/>
      <color theme="3" tint="0.39997558519241921"/>
      <name val="Segoe UI Semilight"/>
      <family val="2"/>
    </font>
    <font>
      <sz val="9"/>
      <color indexed="81"/>
      <name val="Tahoma"/>
      <family val="2"/>
    </font>
    <font>
      <u/>
      <sz val="11"/>
      <name val="Vodafone Rg"/>
      <family val="2"/>
    </font>
    <font>
      <sz val="11"/>
      <color rgb="FF000000"/>
      <name val="Vodafone Rg"/>
      <family val="2"/>
    </font>
    <font>
      <u/>
      <sz val="11"/>
      <color theme="1"/>
      <name val="Vodafone Rg"/>
      <family val="2"/>
    </font>
    <font>
      <b/>
      <sz val="16"/>
      <color theme="0"/>
      <name val="Vodafone Rg"/>
      <family val="2"/>
    </font>
    <font>
      <sz val="11"/>
      <color theme="0"/>
      <name val="Calibri"/>
      <family val="2"/>
      <scheme val="minor"/>
    </font>
    <font>
      <sz val="10"/>
      <color theme="0"/>
      <name val="Segoe UI Semilight"/>
      <family val="2"/>
    </font>
    <font>
      <b/>
      <sz val="11"/>
      <color theme="0"/>
      <name val="Arial"/>
      <family val="2"/>
    </font>
    <font>
      <b/>
      <i/>
      <sz val="10"/>
      <color theme="0"/>
      <name val="Segoe UI Semilight"/>
      <family val="2"/>
    </font>
    <font>
      <b/>
      <i/>
      <sz val="9"/>
      <color theme="0"/>
      <name val="Segoe UI Semilight"/>
      <family val="2"/>
    </font>
    <font>
      <b/>
      <sz val="9"/>
      <color theme="0"/>
      <name val="Segoe UI Semilight"/>
      <family val="2"/>
    </font>
    <font>
      <sz val="12"/>
      <color theme="0"/>
      <name val="Vodafone Rg"/>
      <family val="2"/>
    </font>
    <font>
      <sz val="11"/>
      <color theme="0"/>
      <name val="Arial"/>
      <family val="2"/>
    </font>
    <font>
      <sz val="9"/>
      <color theme="0"/>
      <name val="Segoe UI Semilight"/>
      <family val="2"/>
    </font>
    <font>
      <sz val="11"/>
      <color theme="0"/>
      <name val="Vodafone Rg"/>
      <family val="2"/>
    </font>
    <font>
      <b/>
      <sz val="22"/>
      <color theme="0"/>
      <name val="Calibri"/>
      <family val="2"/>
      <scheme val="minor"/>
    </font>
    <font>
      <sz val="9"/>
      <color theme="0"/>
      <name val="Calibri"/>
      <family val="2"/>
      <scheme val="minor"/>
    </font>
    <font>
      <b/>
      <sz val="12"/>
      <color theme="0"/>
      <name val="Calibri"/>
      <family val="2"/>
      <scheme val="minor"/>
    </font>
    <font>
      <b/>
      <sz val="11"/>
      <color rgb="FFFF0000"/>
      <name val="Candara"/>
      <family val="2"/>
    </font>
    <font>
      <b/>
      <sz val="11"/>
      <color rgb="FFFF0000"/>
      <name val="Vodafone Rg"/>
    </font>
    <font>
      <b/>
      <sz val="11"/>
      <color rgb="FF000000"/>
      <name val="Vodafone Rg"/>
    </font>
    <font>
      <sz val="9"/>
      <color indexed="81"/>
      <name val="Tahoma"/>
      <charset val="1"/>
    </font>
    <font>
      <b/>
      <sz val="9"/>
      <color indexed="81"/>
      <name val="Tahoma"/>
      <charset val="1"/>
    </font>
    <font>
      <u/>
      <sz val="18"/>
      <color rgb="FFC00000"/>
      <name val="Calibri"/>
      <family val="2"/>
      <scheme val="minor"/>
    </font>
    <font>
      <b/>
      <u/>
      <sz val="18"/>
      <color rgb="FFC00000"/>
      <name val="Calibri"/>
      <family val="2"/>
      <scheme val="minor"/>
    </font>
    <font>
      <u/>
      <sz val="18"/>
      <color theme="1"/>
      <name val="Vodafone Rg"/>
      <family val="2"/>
    </font>
    <font>
      <sz val="18"/>
      <color rgb="FFC00000"/>
      <name val="Calibri"/>
      <family val="2"/>
      <scheme val="minor"/>
    </font>
    <font>
      <sz val="18"/>
      <color rgb="FFC00000"/>
      <name val="Vodafone Rg"/>
      <family val="2"/>
    </font>
    <font>
      <b/>
      <sz val="18"/>
      <color rgb="FFC00000"/>
      <name val="Vodafone Rg"/>
      <family val="2"/>
    </font>
    <font>
      <b/>
      <sz val="18"/>
      <color rgb="FFC00000"/>
      <name val="Calibri"/>
      <family val="2"/>
      <scheme val="minor"/>
    </font>
  </fonts>
  <fills count="2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rgb="FFD9D9D9"/>
        <bgColor rgb="FF000000"/>
      </patternFill>
    </fill>
    <fill>
      <patternFill patternType="solid">
        <fgColor rgb="FFFFFFFF"/>
        <bgColor rgb="FF000000"/>
      </patternFill>
    </fill>
    <fill>
      <patternFill patternType="solid">
        <fgColor rgb="FFFFC000"/>
        <bgColor rgb="FF000000"/>
      </patternFill>
    </fill>
    <fill>
      <patternFill patternType="solid">
        <fgColor theme="6" tint="0.39997558519241921"/>
        <bgColor indexed="64"/>
      </patternFill>
    </fill>
    <fill>
      <patternFill patternType="solid">
        <fgColor theme="0"/>
        <bgColor rgb="FF000000"/>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8" tint="0.79998168889431442"/>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4" tint="0.39997558519241921"/>
        <bgColor indexed="64"/>
      </patternFill>
    </fill>
    <fill>
      <patternFill patternType="solid">
        <fgColor theme="3" tint="0.39997558519241921"/>
        <bgColor indexed="64"/>
      </patternFill>
    </fill>
    <fill>
      <patternFill patternType="solid">
        <fgColor rgb="FF821B4C"/>
        <bgColor indexed="64"/>
      </patternFill>
    </fill>
    <fill>
      <patternFill patternType="solid">
        <fgColor rgb="FFFF0000"/>
        <bgColor rgb="FF000000"/>
      </patternFill>
    </fill>
    <fill>
      <patternFill patternType="solid">
        <fgColor rgb="FFC00000"/>
        <bgColor indexed="64"/>
      </patternFill>
    </fill>
  </fills>
  <borders count="50">
    <border>
      <left/>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style="medium">
        <color rgb="FF000000"/>
      </left>
      <right style="medium">
        <color rgb="FF000000"/>
      </right>
      <top style="medium">
        <color rgb="FF000000"/>
      </top>
      <bottom/>
      <diagonal/>
    </border>
    <border>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right style="thin">
        <color indexed="64"/>
      </right>
      <top style="thin">
        <color indexed="64"/>
      </top>
      <bottom/>
      <diagonal/>
    </border>
    <border>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D9D9D9"/>
      </left>
      <right style="medium">
        <color rgb="FFD9D9D9"/>
      </right>
      <top style="medium">
        <color rgb="FFD9D9D9"/>
      </top>
      <bottom style="medium">
        <color rgb="FFD9D9D9"/>
      </bottom>
      <diagonal/>
    </border>
    <border>
      <left/>
      <right/>
      <top/>
      <bottom style="medium">
        <color rgb="FFD9D9D9"/>
      </bottom>
      <diagonal/>
    </border>
    <border>
      <left/>
      <right/>
      <top/>
      <bottom style="thin">
        <color indexed="64"/>
      </bottom>
      <diagonal/>
    </border>
    <border>
      <left style="medium">
        <color indexed="64"/>
      </left>
      <right/>
      <top/>
      <bottom style="medium">
        <color rgb="FFD9D9D9"/>
      </bottom>
      <diagonal/>
    </border>
    <border>
      <left/>
      <right style="medium">
        <color indexed="64"/>
      </right>
      <top/>
      <bottom style="medium">
        <color rgb="FFD9D9D9"/>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medium">
        <color rgb="FFD2D2D2"/>
      </bottom>
      <diagonal/>
    </border>
  </borders>
  <cellStyleXfs count="3">
    <xf numFmtId="0" fontId="0" fillId="0" borderId="0"/>
    <xf numFmtId="0" fontId="28" fillId="0" borderId="0"/>
    <xf numFmtId="0" fontId="37" fillId="0" borderId="0" applyNumberFormat="0" applyFill="0" applyBorder="0" applyAlignment="0" applyProtection="0"/>
  </cellStyleXfs>
  <cellXfs count="414">
    <xf numFmtId="0" fontId="0" fillId="0" borderId="0" xfId="0"/>
    <xf numFmtId="0" fontId="1" fillId="2" borderId="0" xfId="0" applyFont="1" applyFill="1"/>
    <xf numFmtId="0" fontId="1" fillId="2" borderId="0" xfId="0" applyFont="1" applyFill="1" applyAlignment="1">
      <alignment wrapText="1"/>
    </xf>
    <xf numFmtId="0" fontId="1" fillId="2" borderId="0" xfId="0" applyFont="1" applyFill="1" applyAlignment="1">
      <alignment horizontal="left"/>
    </xf>
    <xf numFmtId="0" fontId="1" fillId="3" borderId="4" xfId="0" applyFont="1" applyFill="1" applyBorder="1" applyAlignment="1">
      <alignment horizontal="left" vertical="center" wrapText="1"/>
    </xf>
    <xf numFmtId="0" fontId="1" fillId="3" borderId="4" xfId="0" applyFont="1" applyFill="1" applyBorder="1"/>
    <xf numFmtId="0" fontId="1" fillId="3" borderId="0" xfId="0" applyFont="1" applyFill="1"/>
    <xf numFmtId="0" fontId="1" fillId="3" borderId="12" xfId="0" applyFont="1" applyFill="1" applyBorder="1"/>
    <xf numFmtId="0" fontId="1" fillId="3" borderId="14" xfId="0" applyFont="1" applyFill="1" applyBorder="1"/>
    <xf numFmtId="0" fontId="8" fillId="3" borderId="2" xfId="0" applyFont="1" applyFill="1" applyBorder="1" applyAlignment="1">
      <alignment horizontal="justify" vertical="center"/>
    </xf>
    <xf numFmtId="0" fontId="1" fillId="3" borderId="15" xfId="0" applyFont="1" applyFill="1" applyBorder="1"/>
    <xf numFmtId="0" fontId="13" fillId="5" borderId="0" xfId="0" applyFont="1" applyFill="1"/>
    <xf numFmtId="0" fontId="11" fillId="2" borderId="0" xfId="0" applyFont="1" applyFill="1"/>
    <xf numFmtId="0" fontId="14" fillId="5" borderId="0" xfId="0" applyFont="1" applyFill="1"/>
    <xf numFmtId="0" fontId="13" fillId="6" borderId="4" xfId="0" applyFont="1" applyFill="1" applyBorder="1"/>
    <xf numFmtId="0" fontId="13" fillId="6" borderId="0" xfId="0" applyFont="1" applyFill="1"/>
    <xf numFmtId="0" fontId="13" fillId="6" borderId="7" xfId="0" applyFont="1" applyFill="1" applyBorder="1"/>
    <xf numFmtId="0" fontId="15" fillId="6" borderId="0" xfId="0" applyFont="1" applyFill="1"/>
    <xf numFmtId="0" fontId="13" fillId="6" borderId="0" xfId="0" applyFont="1" applyFill="1" applyAlignment="1">
      <alignment wrapText="1"/>
    </xf>
    <xf numFmtId="0" fontId="13" fillId="6" borderId="0" xfId="0" applyFont="1" applyFill="1" applyAlignment="1">
      <alignment horizontal="center" vertical="center"/>
    </xf>
    <xf numFmtId="0" fontId="16" fillId="6" borderId="0" xfId="0" applyFont="1" applyFill="1"/>
    <xf numFmtId="0" fontId="13" fillId="6" borderId="12" xfId="0" applyFont="1" applyFill="1" applyBorder="1"/>
    <xf numFmtId="0" fontId="13" fillId="6" borderId="13" xfId="0" applyFont="1" applyFill="1" applyBorder="1"/>
    <xf numFmtId="0" fontId="13" fillId="6" borderId="14" xfId="0" applyFont="1" applyFill="1" applyBorder="1"/>
    <xf numFmtId="0" fontId="8" fillId="2" borderId="0" xfId="0" applyFont="1" applyFill="1" applyAlignment="1">
      <alignment horizontal="justify" vertical="center"/>
    </xf>
    <xf numFmtId="0" fontId="1" fillId="3" borderId="7" xfId="0" applyFont="1" applyFill="1" applyBorder="1"/>
    <xf numFmtId="0" fontId="1" fillId="3" borderId="13" xfId="0" applyFont="1" applyFill="1" applyBorder="1"/>
    <xf numFmtId="0" fontId="1" fillId="3" borderId="23" xfId="0" applyFont="1" applyFill="1" applyBorder="1"/>
    <xf numFmtId="0" fontId="8" fillId="3" borderId="15" xfId="0" applyFont="1" applyFill="1" applyBorder="1" applyAlignment="1">
      <alignment horizontal="justify" vertical="center"/>
    </xf>
    <xf numFmtId="0" fontId="11" fillId="3" borderId="2" xfId="0" applyFont="1" applyFill="1" applyBorder="1"/>
    <xf numFmtId="0" fontId="11" fillId="3" borderId="15" xfId="0" applyFont="1" applyFill="1" applyBorder="1"/>
    <xf numFmtId="0" fontId="11" fillId="3" borderId="23" xfId="0" applyFont="1" applyFill="1" applyBorder="1"/>
    <xf numFmtId="0" fontId="11" fillId="3" borderId="4" xfId="0" applyFont="1" applyFill="1" applyBorder="1"/>
    <xf numFmtId="0" fontId="11" fillId="3" borderId="7" xfId="0" applyFont="1" applyFill="1" applyBorder="1"/>
    <xf numFmtId="0" fontId="1" fillId="2" borderId="0" xfId="0" applyFont="1" applyFill="1" applyProtection="1">
      <protection locked="0"/>
    </xf>
    <xf numFmtId="0" fontId="11" fillId="2" borderId="0" xfId="0" applyFont="1" applyFill="1" applyAlignment="1" applyProtection="1">
      <alignment vertical="top"/>
      <protection locked="0"/>
    </xf>
    <xf numFmtId="0" fontId="5" fillId="4" borderId="8" xfId="0" applyFont="1" applyFill="1" applyBorder="1" applyAlignment="1" applyProtection="1">
      <alignment horizontal="center" vertical="center"/>
      <protection locked="0"/>
    </xf>
    <xf numFmtId="0" fontId="5" fillId="4" borderId="8" xfId="0" applyFont="1" applyFill="1" applyBorder="1" applyAlignment="1" applyProtection="1">
      <alignment horizontal="center" vertical="center" wrapText="1"/>
      <protection locked="0"/>
    </xf>
    <xf numFmtId="0" fontId="1" fillId="3" borderId="0" xfId="0" applyFont="1" applyFill="1" applyProtection="1">
      <protection locked="0"/>
    </xf>
    <xf numFmtId="0" fontId="11" fillId="3" borderId="0" xfId="0" applyFont="1" applyFill="1" applyAlignment="1" applyProtection="1">
      <alignment vertical="top"/>
      <protection locked="0"/>
    </xf>
    <xf numFmtId="0" fontId="22" fillId="3" borderId="8" xfId="0" applyFont="1" applyFill="1" applyBorder="1" applyAlignment="1">
      <alignment horizontal="center" vertical="center" wrapText="1"/>
    </xf>
    <xf numFmtId="0" fontId="1" fillId="3" borderId="8" xfId="0" applyFont="1" applyFill="1" applyBorder="1"/>
    <xf numFmtId="0" fontId="22" fillId="8" borderId="16" xfId="0" applyFont="1" applyFill="1" applyBorder="1" applyAlignment="1">
      <alignment horizontal="center" vertical="center" wrapText="1"/>
    </xf>
    <xf numFmtId="0" fontId="24" fillId="8" borderId="16" xfId="0" applyFont="1" applyFill="1" applyBorder="1" applyAlignment="1">
      <alignment horizontal="center" vertical="center" wrapText="1"/>
    </xf>
    <xf numFmtId="0" fontId="15" fillId="6" borderId="8" xfId="0" applyFont="1" applyFill="1" applyBorder="1" applyAlignment="1">
      <alignment vertical="center" wrapText="1"/>
    </xf>
    <xf numFmtId="0" fontId="15" fillId="6" borderId="24" xfId="0" applyFont="1" applyFill="1" applyBorder="1"/>
    <xf numFmtId="0" fontId="25" fillId="9" borderId="8" xfId="0" applyFont="1" applyFill="1" applyBorder="1" applyAlignment="1">
      <alignment horizontal="center" vertical="center"/>
    </xf>
    <xf numFmtId="0" fontId="13" fillId="6" borderId="2" xfId="0" applyFont="1" applyFill="1" applyBorder="1"/>
    <xf numFmtId="0" fontId="16" fillId="6" borderId="15" xfId="0" applyFont="1" applyFill="1" applyBorder="1"/>
    <xf numFmtId="0" fontId="13" fillId="6" borderId="15" xfId="0" applyFont="1" applyFill="1" applyBorder="1"/>
    <xf numFmtId="0" fontId="13" fillId="6" borderId="23" xfId="0" applyFont="1" applyFill="1" applyBorder="1"/>
    <xf numFmtId="0" fontId="14" fillId="6" borderId="0" xfId="0" applyFont="1" applyFill="1"/>
    <xf numFmtId="0" fontId="17" fillId="6" borderId="0" xfId="0" applyFont="1" applyFill="1"/>
    <xf numFmtId="0" fontId="11" fillId="9" borderId="8" xfId="0" applyFont="1" applyFill="1" applyBorder="1"/>
    <xf numFmtId="9" fontId="25" fillId="9" borderId="8" xfId="0" applyNumberFormat="1" applyFont="1" applyFill="1" applyBorder="1" applyAlignment="1">
      <alignment horizontal="center" vertical="center"/>
    </xf>
    <xf numFmtId="0" fontId="26" fillId="4" borderId="21" xfId="0" applyFont="1" applyFill="1" applyBorder="1" applyAlignment="1">
      <alignment horizontal="center" vertical="center" wrapText="1"/>
    </xf>
    <xf numFmtId="0" fontId="22" fillId="10" borderId="16" xfId="0" applyFont="1" applyFill="1" applyBorder="1" applyAlignment="1">
      <alignment horizontal="center" vertical="center" wrapText="1"/>
    </xf>
    <xf numFmtId="0" fontId="23" fillId="10" borderId="16" xfId="0" applyFont="1" applyFill="1" applyBorder="1" applyAlignment="1">
      <alignment horizontal="center" vertical="center" wrapText="1"/>
    </xf>
    <xf numFmtId="0" fontId="22" fillId="11" borderId="18" xfId="0" applyFont="1" applyFill="1" applyBorder="1" applyAlignment="1">
      <alignment horizontal="center" vertical="center" wrapText="1"/>
    </xf>
    <xf numFmtId="0" fontId="22" fillId="12" borderId="16" xfId="0" applyFont="1" applyFill="1" applyBorder="1" applyAlignment="1">
      <alignment horizontal="center" vertical="center" wrapText="1"/>
    </xf>
    <xf numFmtId="0" fontId="11" fillId="3" borderId="8" xfId="0" applyFont="1" applyFill="1" applyBorder="1" applyAlignment="1" applyProtection="1">
      <alignment vertical="top"/>
      <protection locked="0"/>
    </xf>
    <xf numFmtId="0" fontId="6" fillId="3" borderId="0" xfId="0" applyFont="1" applyFill="1" applyProtection="1">
      <protection locked="0"/>
    </xf>
    <xf numFmtId="0" fontId="11" fillId="3" borderId="8" xfId="0" applyFont="1" applyFill="1" applyBorder="1" applyProtection="1">
      <protection locked="0"/>
    </xf>
    <xf numFmtId="0" fontId="5" fillId="3" borderId="0" xfId="0" applyFont="1" applyFill="1" applyAlignment="1" applyProtection="1">
      <alignment horizontal="center" vertical="center" wrapText="1"/>
      <protection locked="0"/>
    </xf>
    <xf numFmtId="0" fontId="6" fillId="3" borderId="0" xfId="0" applyFont="1" applyFill="1" applyAlignment="1" applyProtection="1">
      <alignment vertical="top"/>
      <protection locked="0"/>
    </xf>
    <xf numFmtId="0" fontId="5" fillId="3" borderId="0" xfId="0" applyFont="1" applyFill="1" applyAlignment="1" applyProtection="1">
      <alignment horizontal="center" vertical="center"/>
      <protection locked="0"/>
    </xf>
    <xf numFmtId="0" fontId="11" fillId="2" borderId="0" xfId="0" applyFont="1" applyFill="1" applyAlignment="1">
      <alignment vertical="top"/>
    </xf>
    <xf numFmtId="0" fontId="11" fillId="2" borderId="0" xfId="0" applyFont="1" applyFill="1" applyAlignment="1">
      <alignment horizontal="center" vertical="top"/>
    </xf>
    <xf numFmtId="0" fontId="11" fillId="2" borderId="0" xfId="0" applyFont="1" applyFill="1" applyAlignment="1">
      <alignment horizontal="center" vertical="center"/>
    </xf>
    <xf numFmtId="0" fontId="11" fillId="0" borderId="0" xfId="0" applyFont="1" applyAlignment="1">
      <alignment horizontal="center" vertical="center"/>
    </xf>
    <xf numFmtId="0" fontId="11" fillId="0" borderId="0" xfId="0" applyFont="1" applyAlignment="1">
      <alignment vertical="top"/>
    </xf>
    <xf numFmtId="0" fontId="11" fillId="0" borderId="0" xfId="0" applyFont="1" applyAlignment="1">
      <alignment horizontal="center" vertical="top"/>
    </xf>
    <xf numFmtId="0" fontId="4" fillId="10" borderId="16" xfId="0" applyFont="1" applyFill="1" applyBorder="1" applyAlignment="1">
      <alignment horizontal="center" vertical="center" wrapText="1"/>
    </xf>
    <xf numFmtId="0" fontId="11" fillId="2" borderId="0" xfId="0" applyFont="1" applyFill="1" applyAlignment="1">
      <alignment horizontal="center"/>
    </xf>
    <xf numFmtId="0" fontId="11" fillId="3" borderId="15" xfId="0" applyFont="1" applyFill="1" applyBorder="1" applyAlignment="1">
      <alignment horizontal="center"/>
    </xf>
    <xf numFmtId="0" fontId="1" fillId="3" borderId="8" xfId="0" applyFont="1" applyFill="1" applyBorder="1" applyAlignment="1">
      <alignment horizontal="center"/>
    </xf>
    <xf numFmtId="0" fontId="1" fillId="3" borderId="13" xfId="0" applyFont="1" applyFill="1" applyBorder="1" applyAlignment="1">
      <alignment horizontal="center"/>
    </xf>
    <xf numFmtId="0" fontId="1" fillId="2" borderId="0" xfId="0" applyFont="1" applyFill="1" applyAlignment="1">
      <alignment horizontal="center"/>
    </xf>
    <xf numFmtId="0" fontId="1" fillId="3" borderId="15" xfId="0" applyFont="1" applyFill="1" applyBorder="1" applyAlignment="1">
      <alignment horizontal="center"/>
    </xf>
    <xf numFmtId="0" fontId="11" fillId="3" borderId="0" xfId="0" applyFont="1" applyFill="1" applyAlignment="1">
      <alignment vertical="top"/>
    </xf>
    <xf numFmtId="0" fontId="11" fillId="3" borderId="0" xfId="0" applyFont="1" applyFill="1" applyAlignment="1">
      <alignment horizontal="center" vertical="top"/>
    </xf>
    <xf numFmtId="0" fontId="11" fillId="3" borderId="0" xfId="0" applyFont="1" applyFill="1" applyAlignment="1">
      <alignment horizontal="center" vertical="center"/>
    </xf>
    <xf numFmtId="0" fontId="1" fillId="3" borderId="0" xfId="0" applyFont="1" applyFill="1" applyAlignment="1">
      <alignment horizontal="center"/>
    </xf>
    <xf numFmtId="0" fontId="0" fillId="0" borderId="0" xfId="0" applyAlignment="1">
      <alignment wrapText="1"/>
    </xf>
    <xf numFmtId="0" fontId="29" fillId="0" borderId="8" xfId="1" applyFont="1" applyBorder="1"/>
    <xf numFmtId="0" fontId="1" fillId="3" borderId="0" xfId="0" applyFont="1" applyFill="1" applyAlignment="1" applyProtection="1">
      <alignment horizontal="center"/>
      <protection locked="0"/>
    </xf>
    <xf numFmtId="0" fontId="1" fillId="2" borderId="0" xfId="0" applyFont="1" applyFill="1" applyAlignment="1" applyProtection="1">
      <alignment horizontal="center"/>
      <protection locked="0"/>
    </xf>
    <xf numFmtId="0" fontId="13" fillId="9" borderId="22" xfId="0" applyFont="1" applyFill="1" applyBorder="1" applyAlignment="1">
      <alignment wrapText="1"/>
    </xf>
    <xf numFmtId="0" fontId="37" fillId="9" borderId="8" xfId="2" applyFill="1" applyBorder="1"/>
    <xf numFmtId="0" fontId="12" fillId="12" borderId="8" xfId="0" applyFont="1" applyFill="1" applyBorder="1" applyAlignment="1">
      <alignment vertical="top" wrapText="1"/>
    </xf>
    <xf numFmtId="0" fontId="15" fillId="6" borderId="0" xfId="0" applyFont="1" applyFill="1" applyAlignment="1">
      <alignment vertical="center" wrapText="1"/>
    </xf>
    <xf numFmtId="0" fontId="25" fillId="9" borderId="0" xfId="0" applyFont="1" applyFill="1" applyAlignment="1">
      <alignment horizontal="center" vertical="center"/>
    </xf>
    <xf numFmtId="49" fontId="1" fillId="3" borderId="8" xfId="0" applyNumberFormat="1" applyFont="1" applyFill="1" applyBorder="1"/>
    <xf numFmtId="0" fontId="0" fillId="0" borderId="0" xfId="0" applyAlignment="1">
      <alignment horizontal="center" vertical="center"/>
    </xf>
    <xf numFmtId="0" fontId="22" fillId="16" borderId="16" xfId="0" applyFont="1" applyFill="1" applyBorder="1" applyAlignment="1">
      <alignment horizontal="center" vertical="center" wrapText="1"/>
    </xf>
    <xf numFmtId="0" fontId="22" fillId="17" borderId="16" xfId="0" applyFont="1" applyFill="1" applyBorder="1" applyAlignment="1">
      <alignment horizontal="center" vertical="center" wrapText="1"/>
    </xf>
    <xf numFmtId="0" fontId="22" fillId="18" borderId="16" xfId="0" applyFont="1" applyFill="1" applyBorder="1" applyAlignment="1">
      <alignment horizontal="center" vertical="center" wrapText="1"/>
    </xf>
    <xf numFmtId="0" fontId="22" fillId="2" borderId="16" xfId="0" applyFont="1" applyFill="1" applyBorder="1" applyAlignment="1">
      <alignment horizontal="center" vertical="center" wrapText="1"/>
    </xf>
    <xf numFmtId="0" fontId="24" fillId="2" borderId="16" xfId="0" applyFont="1" applyFill="1" applyBorder="1" applyAlignment="1">
      <alignment horizontal="center" vertical="center" wrapText="1"/>
    </xf>
    <xf numFmtId="0" fontId="24" fillId="19" borderId="16" xfId="0" applyFont="1" applyFill="1" applyBorder="1" applyAlignment="1">
      <alignment horizontal="center" vertical="center" wrapText="1"/>
    </xf>
    <xf numFmtId="0" fontId="22" fillId="19" borderId="16" xfId="0" applyFont="1" applyFill="1" applyBorder="1" applyAlignment="1">
      <alignment horizontal="center" vertical="center" wrapText="1"/>
    </xf>
    <xf numFmtId="0" fontId="22" fillId="20" borderId="16" xfId="0" applyFont="1" applyFill="1" applyBorder="1" applyAlignment="1">
      <alignment horizontal="center" vertical="center" wrapText="1"/>
    </xf>
    <xf numFmtId="0" fontId="1" fillId="3" borderId="13" xfId="0" applyFont="1" applyFill="1" applyBorder="1" applyAlignment="1">
      <alignment wrapText="1"/>
    </xf>
    <xf numFmtId="0" fontId="24" fillId="21" borderId="18" xfId="0" applyFont="1" applyFill="1" applyBorder="1" applyAlignment="1">
      <alignment horizontal="center" vertical="center" wrapText="1"/>
    </xf>
    <xf numFmtId="0" fontId="12" fillId="14" borderId="8" xfId="0" applyFont="1" applyFill="1" applyBorder="1" applyAlignment="1">
      <alignment vertical="top" wrapText="1"/>
    </xf>
    <xf numFmtId="0" fontId="15" fillId="11" borderId="24" xfId="0" applyFont="1" applyFill="1" applyBorder="1" applyAlignment="1">
      <alignment horizontal="left" vertical="top" wrapText="1"/>
    </xf>
    <xf numFmtId="0" fontId="1" fillId="3" borderId="7" xfId="0" quotePrefix="1" applyFont="1" applyFill="1" applyBorder="1" applyAlignment="1">
      <alignment horizontal="left" vertical="center" wrapText="1"/>
    </xf>
    <xf numFmtId="0" fontId="1" fillId="3" borderId="4" xfId="0" quotePrefix="1" applyFont="1" applyFill="1" applyBorder="1" applyAlignment="1">
      <alignment horizontal="left" vertical="center" wrapText="1"/>
    </xf>
    <xf numFmtId="0" fontId="52" fillId="3" borderId="0" xfId="0" quotePrefix="1" applyFont="1" applyFill="1" applyAlignment="1">
      <alignment horizontal="left" vertical="center" wrapText="1"/>
    </xf>
    <xf numFmtId="0" fontId="52" fillId="3" borderId="4" xfId="0" quotePrefix="1" applyFont="1" applyFill="1" applyBorder="1" applyAlignment="1">
      <alignment horizontal="left" vertical="center" wrapText="1"/>
    </xf>
    <xf numFmtId="0" fontId="1" fillId="3" borderId="0" xfId="0" quotePrefix="1" applyFont="1" applyFill="1" applyAlignment="1">
      <alignment horizontal="left" vertical="center" wrapText="1"/>
    </xf>
    <xf numFmtId="0" fontId="52" fillId="3" borderId="7" xfId="0" quotePrefix="1" applyFont="1" applyFill="1" applyBorder="1" applyAlignment="1">
      <alignment horizontal="left" vertical="center" wrapText="1"/>
    </xf>
    <xf numFmtId="0" fontId="47" fillId="4" borderId="8" xfId="0" applyFont="1" applyFill="1" applyBorder="1" applyAlignment="1" applyProtection="1">
      <alignment horizontal="center" vertical="center"/>
      <protection locked="0"/>
    </xf>
    <xf numFmtId="0" fontId="47" fillId="4" borderId="8" xfId="0" applyFont="1" applyFill="1" applyBorder="1" applyAlignment="1" applyProtection="1">
      <alignment horizontal="center" vertical="center" wrapText="1"/>
      <protection locked="0"/>
    </xf>
    <xf numFmtId="0" fontId="53" fillId="0" borderId="8" xfId="0" applyFont="1" applyBorder="1" applyProtection="1">
      <protection locked="0"/>
    </xf>
    <xf numFmtId="0" fontId="53" fillId="3" borderId="8" xfId="0" applyFont="1" applyFill="1" applyBorder="1" applyProtection="1">
      <protection locked="0"/>
    </xf>
    <xf numFmtId="0" fontId="29" fillId="0" borderId="0" xfId="1" applyFont="1"/>
    <xf numFmtId="0" fontId="48" fillId="3" borderId="8" xfId="0" applyFont="1" applyFill="1" applyBorder="1" applyAlignment="1">
      <alignment vertical="center"/>
    </xf>
    <xf numFmtId="0" fontId="48" fillId="3" borderId="8" xfId="0" quotePrefix="1" applyFont="1" applyFill="1" applyBorder="1" applyAlignment="1">
      <alignment vertical="center"/>
    </xf>
    <xf numFmtId="0" fontId="48" fillId="3" borderId="10" xfId="0" applyFont="1" applyFill="1" applyBorder="1" applyAlignment="1">
      <alignment vertical="center"/>
    </xf>
    <xf numFmtId="0" fontId="48" fillId="3" borderId="11" xfId="0" applyFont="1" applyFill="1" applyBorder="1" applyAlignment="1">
      <alignment vertical="center"/>
    </xf>
    <xf numFmtId="0" fontId="0" fillId="3" borderId="0" xfId="0" applyFill="1"/>
    <xf numFmtId="0" fontId="47" fillId="4" borderId="8" xfId="0" applyFont="1" applyFill="1" applyBorder="1" applyAlignment="1">
      <alignment horizontal="center" vertical="center" wrapText="1"/>
    </xf>
    <xf numFmtId="0" fontId="55" fillId="4" borderId="24" xfId="0" applyFont="1" applyFill="1" applyBorder="1" applyAlignment="1">
      <alignment vertical="center"/>
    </xf>
    <xf numFmtId="0" fontId="47" fillId="4" borderId="24" xfId="0" applyFont="1" applyFill="1" applyBorder="1" applyAlignment="1">
      <alignment horizontal="center" vertical="center" wrapText="1"/>
    </xf>
    <xf numFmtId="0" fontId="48" fillId="0" borderId="8" xfId="0" applyFont="1" applyBorder="1" applyAlignment="1">
      <alignment horizontal="center" vertical="center"/>
    </xf>
    <xf numFmtId="0" fontId="47" fillId="4" borderId="11" xfId="0" applyFont="1" applyFill="1" applyBorder="1" applyAlignment="1">
      <alignment horizontal="center" vertical="center" wrapText="1"/>
    </xf>
    <xf numFmtId="0" fontId="56" fillId="3" borderId="10" xfId="0" applyFont="1" applyFill="1" applyBorder="1" applyAlignment="1">
      <alignment horizontal="right"/>
    </xf>
    <xf numFmtId="0" fontId="56" fillId="3" borderId="11" xfId="0" applyFont="1" applyFill="1" applyBorder="1" applyAlignment="1">
      <alignment horizontal="left"/>
    </xf>
    <xf numFmtId="0" fontId="48" fillId="0" borderId="8" xfId="0" applyFont="1" applyBorder="1" applyAlignment="1">
      <alignment horizontal="center" vertical="center" wrapText="1"/>
    </xf>
    <xf numFmtId="0" fontId="57" fillId="3" borderId="38" xfId="0" applyFont="1" applyFill="1" applyBorder="1" applyAlignment="1">
      <alignment wrapText="1"/>
    </xf>
    <xf numFmtId="0" fontId="56" fillId="0" borderId="8" xfId="0" applyFont="1" applyBorder="1"/>
    <xf numFmtId="0" fontId="48" fillId="3" borderId="0" xfId="0" applyFont="1" applyFill="1" applyAlignment="1">
      <alignment horizontal="left" vertical="center" wrapText="1"/>
    </xf>
    <xf numFmtId="0" fontId="0" fillId="3" borderId="0" xfId="0" applyFill="1" applyAlignment="1">
      <alignment horizontal="center"/>
    </xf>
    <xf numFmtId="0" fontId="57" fillId="3" borderId="39" xfId="0" applyFont="1" applyFill="1" applyBorder="1" applyAlignment="1">
      <alignment wrapText="1"/>
    </xf>
    <xf numFmtId="0" fontId="48" fillId="3" borderId="0" xfId="0" applyFont="1" applyFill="1" applyAlignment="1">
      <alignment horizontal="center" vertical="center" wrapText="1"/>
    </xf>
    <xf numFmtId="0" fontId="54" fillId="3" borderId="0" xfId="0" applyFont="1" applyFill="1" applyProtection="1">
      <protection locked="0"/>
    </xf>
    <xf numFmtId="0" fontId="62" fillId="25" borderId="42" xfId="0" applyFont="1" applyFill="1" applyBorder="1" applyAlignment="1">
      <alignment horizontal="center" vertical="center" wrapText="1"/>
    </xf>
    <xf numFmtId="0" fontId="1" fillId="2" borderId="4" xfId="0" applyFont="1" applyFill="1" applyBorder="1"/>
    <xf numFmtId="0" fontId="1" fillId="2" borderId="7" xfId="0" applyFont="1" applyFill="1" applyBorder="1"/>
    <xf numFmtId="0" fontId="6" fillId="3" borderId="0" xfId="0" applyFont="1" applyFill="1" applyAlignment="1" applyProtection="1">
      <alignment horizontal="center" vertical="center"/>
      <protection locked="0"/>
    </xf>
    <xf numFmtId="0" fontId="0" fillId="2" borderId="0" xfId="0" applyFill="1"/>
    <xf numFmtId="0" fontId="47" fillId="4" borderId="30" xfId="0" applyFont="1" applyFill="1" applyBorder="1" applyAlignment="1">
      <alignment horizontal="center" vertical="center"/>
    </xf>
    <xf numFmtId="0" fontId="47" fillId="4" borderId="6" xfId="0" applyFont="1" applyFill="1" applyBorder="1" applyAlignment="1">
      <alignment horizontal="center" vertical="center"/>
    </xf>
    <xf numFmtId="0" fontId="47" fillId="4" borderId="6" xfId="0" applyFont="1" applyFill="1" applyBorder="1" applyAlignment="1">
      <alignment horizontal="center" vertical="center" wrapText="1"/>
    </xf>
    <xf numFmtId="0" fontId="47" fillId="4" borderId="3" xfId="0" applyFont="1" applyFill="1" applyBorder="1" applyAlignment="1">
      <alignment horizontal="center" vertical="center" wrapText="1"/>
    </xf>
    <xf numFmtId="0" fontId="6" fillId="3" borderId="0" xfId="0" applyFont="1" applyFill="1"/>
    <xf numFmtId="0" fontId="53" fillId="0" borderId="31" xfId="0" applyFont="1" applyBorder="1"/>
    <xf numFmtId="0" fontId="53" fillId="3" borderId="32" xfId="0" applyFont="1" applyFill="1" applyBorder="1"/>
    <xf numFmtId="0" fontId="53" fillId="0" borderId="31" xfId="0" applyFont="1" applyBorder="1" applyAlignment="1">
      <alignment horizontal="center"/>
    </xf>
    <xf numFmtId="0" fontId="53" fillId="0" borderId="11" xfId="0" applyFont="1" applyBorder="1"/>
    <xf numFmtId="0" fontId="53" fillId="3" borderId="8" xfId="0" applyFont="1" applyFill="1" applyBorder="1"/>
    <xf numFmtId="0" fontId="53" fillId="0" borderId="11" xfId="0" applyFont="1" applyBorder="1" applyAlignment="1">
      <alignment horizontal="center"/>
    </xf>
    <xf numFmtId="0" fontId="53" fillId="0" borderId="33" xfId="0" applyFont="1" applyBorder="1"/>
    <xf numFmtId="0" fontId="53" fillId="3" borderId="24" xfId="0" applyFont="1" applyFill="1" applyBorder="1"/>
    <xf numFmtId="0" fontId="53" fillId="0" borderId="33" xfId="0" applyFont="1" applyBorder="1" applyAlignment="1">
      <alignment horizontal="center"/>
    </xf>
    <xf numFmtId="0" fontId="53" fillId="0" borderId="34" xfId="0" applyFont="1" applyBorder="1"/>
    <xf numFmtId="0" fontId="53" fillId="3" borderId="35" xfId="0" applyFont="1" applyFill="1" applyBorder="1"/>
    <xf numFmtId="0" fontId="53" fillId="0" borderId="34" xfId="0" applyFont="1" applyBorder="1" applyAlignment="1">
      <alignment horizontal="center"/>
    </xf>
    <xf numFmtId="0" fontId="53" fillId="0" borderId="36" xfId="0" applyFont="1" applyBorder="1"/>
    <xf numFmtId="0" fontId="53" fillId="3" borderId="37" xfId="0" applyFont="1" applyFill="1" applyBorder="1"/>
    <xf numFmtId="0" fontId="53" fillId="0" borderId="36" xfId="0" applyFont="1" applyBorder="1" applyAlignment="1">
      <alignment horizontal="center"/>
    </xf>
    <xf numFmtId="0" fontId="53" fillId="3" borderId="27" xfId="0" applyFont="1" applyFill="1" applyBorder="1"/>
    <xf numFmtId="0" fontId="53" fillId="3" borderId="25" xfId="0" applyFont="1" applyFill="1" applyBorder="1"/>
    <xf numFmtId="0" fontId="53" fillId="3" borderId="27" xfId="0" applyFont="1" applyFill="1" applyBorder="1" applyAlignment="1">
      <alignment horizontal="center"/>
    </xf>
    <xf numFmtId="0" fontId="53" fillId="3" borderId="28" xfId="0" applyFont="1" applyFill="1" applyBorder="1"/>
    <xf numFmtId="0" fontId="53" fillId="3" borderId="9" xfId="0" applyFont="1" applyFill="1" applyBorder="1"/>
    <xf numFmtId="0" fontId="53" fillId="3" borderId="28" xfId="0" applyFont="1" applyFill="1" applyBorder="1" applyAlignment="1">
      <alignment horizontal="center"/>
    </xf>
    <xf numFmtId="0" fontId="5" fillId="4" borderId="40" xfId="0" applyFont="1" applyFill="1" applyBorder="1" applyAlignment="1">
      <alignment horizontal="center" vertical="center" wrapText="1"/>
    </xf>
    <xf numFmtId="0" fontId="4" fillId="3" borderId="41" xfId="0" applyFont="1" applyFill="1" applyBorder="1" applyAlignment="1">
      <alignment horizontal="center" vertical="center"/>
    </xf>
    <xf numFmtId="0" fontId="4" fillId="10" borderId="18" xfId="0" applyFont="1" applyFill="1" applyBorder="1" applyAlignment="1">
      <alignment horizontal="center" vertical="center"/>
    </xf>
    <xf numFmtId="0" fontId="11" fillId="3" borderId="22" xfId="0" applyFont="1" applyFill="1" applyBorder="1" applyAlignment="1" applyProtection="1">
      <alignment horizontal="center" vertical="top" wrapText="1"/>
      <protection locked="0"/>
    </xf>
    <xf numFmtId="0" fontId="18" fillId="2" borderId="22" xfId="0" applyFont="1" applyFill="1" applyBorder="1" applyAlignment="1">
      <alignment vertical="top" wrapText="1"/>
    </xf>
    <xf numFmtId="43" fontId="0" fillId="0" borderId="0" xfId="0" applyNumberFormat="1" applyAlignment="1">
      <alignment horizontal="center" vertical="center"/>
    </xf>
    <xf numFmtId="0" fontId="18" fillId="0" borderId="8" xfId="0" applyFont="1" applyBorder="1" applyAlignment="1" applyProtection="1">
      <alignment vertical="top" wrapText="1"/>
      <protection locked="0"/>
    </xf>
    <xf numFmtId="0" fontId="18" fillId="0" borderId="8" xfId="0" applyFont="1" applyBorder="1" applyAlignment="1" applyProtection="1">
      <alignment horizontal="center" vertical="top" wrapText="1"/>
      <protection locked="0"/>
    </xf>
    <xf numFmtId="0" fontId="18" fillId="15" borderId="8" xfId="0" applyFont="1" applyFill="1" applyBorder="1" applyAlignment="1" applyProtection="1">
      <alignment vertical="top" wrapText="1"/>
      <protection locked="0"/>
    </xf>
    <xf numFmtId="0" fontId="18" fillId="0" borderId="22" xfId="0" applyFont="1" applyBorder="1" applyAlignment="1" applyProtection="1">
      <alignment vertical="top"/>
      <protection locked="0"/>
    </xf>
    <xf numFmtId="0" fontId="18" fillId="2" borderId="0" xfId="0" applyFont="1" applyFill="1" applyAlignment="1" applyProtection="1">
      <alignment vertical="top"/>
      <protection locked="0"/>
    </xf>
    <xf numFmtId="0" fontId="20" fillId="0" borderId="22" xfId="0" applyFont="1" applyBorder="1" applyAlignment="1" applyProtection="1">
      <alignment horizontal="center" vertical="top" wrapText="1"/>
      <protection locked="0"/>
    </xf>
    <xf numFmtId="0" fontId="21" fillId="2" borderId="22" xfId="0" applyFont="1" applyFill="1" applyBorder="1" applyAlignment="1" applyProtection="1">
      <alignment vertical="top" wrapText="1"/>
      <protection locked="0"/>
    </xf>
    <xf numFmtId="0" fontId="18" fillId="2" borderId="8" xfId="0" applyFont="1" applyFill="1" applyBorder="1" applyAlignment="1" applyProtection="1">
      <alignment vertical="top" wrapText="1"/>
      <protection locked="0"/>
    </xf>
    <xf numFmtId="0" fontId="18" fillId="2" borderId="22" xfId="0" applyFont="1" applyFill="1" applyBorder="1" applyAlignment="1" applyProtection="1">
      <alignment vertical="top" wrapText="1"/>
      <protection locked="0"/>
    </xf>
    <xf numFmtId="0" fontId="18" fillId="2" borderId="0" xfId="0" applyFont="1" applyFill="1" applyAlignment="1" applyProtection="1">
      <alignment horizontal="center" vertical="center"/>
      <protection locked="0"/>
    </xf>
    <xf numFmtId="0" fontId="19" fillId="2" borderId="0" xfId="0" applyFont="1" applyFill="1" applyAlignment="1" applyProtection="1">
      <alignment horizontal="center" vertical="top"/>
      <protection locked="0"/>
    </xf>
    <xf numFmtId="0" fontId="19" fillId="2" borderId="19" xfId="0" applyFont="1" applyFill="1" applyBorder="1" applyAlignment="1" applyProtection="1">
      <alignment horizontal="center" vertical="top"/>
      <protection locked="0"/>
    </xf>
    <xf numFmtId="0" fontId="19" fillId="2" borderId="15" xfId="0" applyFont="1" applyFill="1" applyBorder="1" applyAlignment="1" applyProtection="1">
      <alignment horizontal="center" vertical="top"/>
      <protection locked="0"/>
    </xf>
    <xf numFmtId="0" fontId="18" fillId="2" borderId="0" xfId="0" applyFont="1" applyFill="1" applyAlignment="1" applyProtection="1">
      <alignment horizontal="center" vertical="top"/>
      <protection locked="0"/>
    </xf>
    <xf numFmtId="0" fontId="43" fillId="2" borderId="0" xfId="0" applyFont="1" applyFill="1" applyAlignment="1" applyProtection="1">
      <alignment horizontal="center" vertical="top"/>
      <protection locked="0"/>
    </xf>
    <xf numFmtId="0" fontId="18" fillId="0" borderId="0" xfId="0" applyFont="1" applyAlignment="1" applyProtection="1">
      <alignment horizontal="center" vertical="top"/>
      <protection locked="0"/>
    </xf>
    <xf numFmtId="0" fontId="18" fillId="0" borderId="0" xfId="0" applyFont="1" applyAlignment="1" applyProtection="1">
      <alignment vertical="top"/>
      <protection locked="0"/>
    </xf>
    <xf numFmtId="0" fontId="43" fillId="2" borderId="0" xfId="0" applyFont="1" applyFill="1" applyAlignment="1" applyProtection="1">
      <alignment vertical="top"/>
      <protection locked="0"/>
    </xf>
    <xf numFmtId="0" fontId="44" fillId="2" borderId="0" xfId="0" applyFont="1" applyFill="1" applyAlignment="1" applyProtection="1">
      <alignment vertical="center" wrapText="1"/>
      <protection locked="0"/>
    </xf>
    <xf numFmtId="0" fontId="43" fillId="2" borderId="39" xfId="0" applyFont="1" applyFill="1" applyBorder="1" applyProtection="1">
      <protection locked="0"/>
    </xf>
    <xf numFmtId="0" fontId="18" fillId="2" borderId="8" xfId="0" applyFont="1" applyFill="1" applyBorder="1" applyAlignment="1">
      <alignment vertical="top" wrapText="1"/>
    </xf>
    <xf numFmtId="0" fontId="46" fillId="24" borderId="22" xfId="0" quotePrefix="1" applyFont="1" applyFill="1" applyBorder="1" applyAlignment="1" applyProtection="1">
      <alignment horizontal="left" vertical="center"/>
      <protection locked="0"/>
    </xf>
    <xf numFmtId="0" fontId="45" fillId="24" borderId="22" xfId="0" quotePrefix="1" applyFont="1" applyFill="1" applyBorder="1" applyAlignment="1" applyProtection="1">
      <alignment vertical="top" wrapText="1"/>
      <protection locked="0"/>
    </xf>
    <xf numFmtId="0" fontId="70" fillId="24" borderId="22" xfId="0" quotePrefix="1" applyFont="1" applyFill="1" applyBorder="1" applyAlignment="1" applyProtection="1">
      <alignment vertical="top" wrapText="1"/>
      <protection locked="0"/>
    </xf>
    <xf numFmtId="0" fontId="20" fillId="24" borderId="22" xfId="0" applyFont="1" applyFill="1" applyBorder="1" applyAlignment="1" applyProtection="1">
      <alignment horizontal="center" vertical="top" wrapText="1"/>
      <protection locked="0"/>
    </xf>
    <xf numFmtId="0" fontId="20" fillId="13" borderId="22" xfId="0" applyFont="1" applyFill="1" applyBorder="1" applyAlignment="1" applyProtection="1">
      <alignment horizontal="center" vertical="top" wrapText="1"/>
      <protection locked="0"/>
    </xf>
    <xf numFmtId="0" fontId="22" fillId="12" borderId="18" xfId="0" applyFont="1" applyFill="1" applyBorder="1" applyAlignment="1">
      <alignment horizontal="center" vertical="center" wrapText="1"/>
    </xf>
    <xf numFmtId="0" fontId="23" fillId="12" borderId="18" xfId="0" applyFont="1" applyFill="1" applyBorder="1" applyAlignment="1">
      <alignment horizontal="center" vertical="center" wrapText="1"/>
    </xf>
    <xf numFmtId="49" fontId="18" fillId="0" borderId="22" xfId="0" applyNumberFormat="1" applyFont="1" applyBorder="1" applyAlignment="1" applyProtection="1">
      <alignment horizontal="center" vertical="top" wrapText="1"/>
      <protection locked="0"/>
    </xf>
    <xf numFmtId="1" fontId="18" fillId="0" borderId="8" xfId="0" applyNumberFormat="1" applyFont="1" applyBorder="1" applyAlignment="1" applyProtection="1">
      <alignment vertical="top" wrapText="1"/>
      <protection locked="0"/>
    </xf>
    <xf numFmtId="0" fontId="41" fillId="4" borderId="16" xfId="0" applyFont="1" applyFill="1" applyBorder="1" applyAlignment="1">
      <alignment horizontal="center" vertical="center" wrapText="1"/>
    </xf>
    <xf numFmtId="0" fontId="18" fillId="2" borderId="0" xfId="0" applyFont="1" applyFill="1" applyAlignment="1">
      <alignment horizontal="center" vertical="center"/>
    </xf>
    <xf numFmtId="0" fontId="44" fillId="2" borderId="4" xfId="0" applyFont="1" applyFill="1" applyBorder="1" applyAlignment="1">
      <alignment horizontal="center" vertical="center" wrapText="1"/>
    </xf>
    <xf numFmtId="0" fontId="18" fillId="0" borderId="0" xfId="0" applyFont="1" applyAlignment="1">
      <alignment horizontal="center" vertical="center"/>
    </xf>
    <xf numFmtId="0" fontId="14" fillId="9" borderId="4" xfId="0" applyFont="1" applyFill="1" applyBorder="1"/>
    <xf numFmtId="0" fontId="14" fillId="9" borderId="0" xfId="0" applyFont="1" applyFill="1"/>
    <xf numFmtId="0" fontId="14" fillId="9" borderId="7" xfId="0" applyFont="1" applyFill="1" applyBorder="1"/>
    <xf numFmtId="0" fontId="15" fillId="9" borderId="8" xfId="0" applyFont="1" applyFill="1" applyBorder="1" applyAlignment="1">
      <alignment vertical="center" wrapText="1"/>
    </xf>
    <xf numFmtId="0" fontId="13" fillId="9" borderId="0" xfId="0" applyFont="1" applyFill="1" applyAlignment="1">
      <alignment wrapText="1"/>
    </xf>
    <xf numFmtId="0" fontId="47" fillId="3" borderId="8" xfId="0" applyFont="1" applyFill="1" applyBorder="1" applyAlignment="1">
      <alignment horizontal="center" vertical="center" wrapText="1"/>
    </xf>
    <xf numFmtId="0" fontId="55" fillId="3" borderId="24" xfId="0" applyFont="1" applyFill="1" applyBorder="1" applyAlignment="1">
      <alignment vertical="center"/>
    </xf>
    <xf numFmtId="0" fontId="47" fillId="3" borderId="24" xfId="0" applyFont="1" applyFill="1" applyBorder="1" applyAlignment="1">
      <alignment horizontal="center" vertical="center" wrapText="1"/>
    </xf>
    <xf numFmtId="0" fontId="47" fillId="3" borderId="11" xfId="0" applyFont="1" applyFill="1" applyBorder="1" applyAlignment="1">
      <alignment horizontal="center" vertical="center" wrapText="1"/>
    </xf>
    <xf numFmtId="0" fontId="85" fillId="3" borderId="0" xfId="0" applyFont="1" applyFill="1"/>
    <xf numFmtId="0" fontId="85" fillId="3" borderId="0" xfId="0" applyFont="1" applyFill="1" applyAlignment="1">
      <alignment horizontal="center"/>
    </xf>
    <xf numFmtId="0" fontId="5" fillId="3" borderId="0" xfId="0" applyFont="1" applyFill="1" applyAlignment="1">
      <alignment horizontal="justify" vertical="center"/>
    </xf>
    <xf numFmtId="0" fontId="5" fillId="3" borderId="2" xfId="0" applyFont="1" applyFill="1" applyBorder="1" applyAlignment="1">
      <alignment horizontal="justify" vertical="center"/>
    </xf>
    <xf numFmtId="0" fontId="5" fillId="3" borderId="15" xfId="0" applyFont="1" applyFill="1" applyBorder="1" applyAlignment="1">
      <alignment horizontal="justify" vertical="center"/>
    </xf>
    <xf numFmtId="0" fontId="85" fillId="3" borderId="15" xfId="0" applyFont="1" applyFill="1" applyBorder="1"/>
    <xf numFmtId="0" fontId="85" fillId="3" borderId="15" xfId="0" applyFont="1" applyFill="1" applyBorder="1" applyAlignment="1">
      <alignment horizontal="center"/>
    </xf>
    <xf numFmtId="0" fontId="85" fillId="3" borderId="23" xfId="0" applyFont="1" applyFill="1" applyBorder="1"/>
    <xf numFmtId="0" fontId="85" fillId="3" borderId="4" xfId="0" applyFont="1" applyFill="1" applyBorder="1"/>
    <xf numFmtId="0" fontId="76" fillId="3" borderId="0" xfId="0" applyFont="1" applyFill="1"/>
    <xf numFmtId="0" fontId="47" fillId="3" borderId="8" xfId="0" applyFont="1" applyFill="1" applyBorder="1" applyAlignment="1">
      <alignment horizontal="center" vertical="center"/>
    </xf>
    <xf numFmtId="0" fontId="85" fillId="3" borderId="7" xfId="0" applyFont="1" applyFill="1" applyBorder="1"/>
    <xf numFmtId="0" fontId="60" fillId="3" borderId="10" xfId="0" applyFont="1" applyFill="1" applyBorder="1" applyAlignment="1">
      <alignment horizontal="right"/>
    </xf>
    <xf numFmtId="0" fontId="60" fillId="3" borderId="11" xfId="0" applyFont="1" applyFill="1" applyBorder="1" applyAlignment="1">
      <alignment horizontal="left"/>
    </xf>
    <xf numFmtId="164" fontId="76" fillId="3" borderId="8" xfId="0" applyNumberFormat="1" applyFont="1" applyFill="1" applyBorder="1" applyAlignment="1">
      <alignment horizontal="center" vertical="center"/>
    </xf>
    <xf numFmtId="0" fontId="60" fillId="3" borderId="8" xfId="0" applyFont="1" applyFill="1" applyBorder="1"/>
    <xf numFmtId="0" fontId="47" fillId="3" borderId="0" xfId="0" applyFont="1" applyFill="1" applyAlignment="1">
      <alignment horizontal="left" vertical="center" wrapText="1"/>
    </xf>
    <xf numFmtId="0" fontId="76" fillId="3" borderId="0" xfId="0" applyFont="1" applyFill="1" applyAlignment="1">
      <alignment horizontal="center"/>
    </xf>
    <xf numFmtId="0" fontId="88" fillId="3" borderId="0" xfId="0" applyFont="1" applyFill="1"/>
    <xf numFmtId="0" fontId="47" fillId="3" borderId="0" xfId="0" applyFont="1" applyFill="1" applyAlignment="1">
      <alignment horizontal="center" vertical="center" wrapText="1"/>
    </xf>
    <xf numFmtId="0" fontId="87" fillId="3" borderId="39" xfId="0" applyFont="1" applyFill="1" applyBorder="1" applyAlignment="1">
      <alignment wrapText="1"/>
    </xf>
    <xf numFmtId="43" fontId="47" fillId="3" borderId="0" xfId="0" applyNumberFormat="1" applyFont="1" applyFill="1" applyAlignment="1">
      <alignment horizontal="left" vertical="center" wrapText="1"/>
    </xf>
    <xf numFmtId="43" fontId="76" fillId="3" borderId="0" xfId="0" applyNumberFormat="1" applyFont="1" applyFill="1"/>
    <xf numFmtId="0" fontId="47" fillId="3" borderId="0" xfId="0" applyFont="1" applyFill="1" applyAlignment="1">
      <alignment vertical="top" wrapText="1"/>
    </xf>
    <xf numFmtId="0" fontId="85" fillId="3" borderId="12" xfId="0" applyFont="1" applyFill="1" applyBorder="1"/>
    <xf numFmtId="0" fontId="85" fillId="3" borderId="13" xfId="0" applyFont="1" applyFill="1" applyBorder="1"/>
    <xf numFmtId="0" fontId="85" fillId="3" borderId="13" xfId="0" applyFont="1" applyFill="1" applyBorder="1" applyAlignment="1">
      <alignment horizontal="center"/>
    </xf>
    <xf numFmtId="0" fontId="85" fillId="3" borderId="14" xfId="0" applyFont="1" applyFill="1" applyBorder="1"/>
    <xf numFmtId="0" fontId="76" fillId="0" borderId="0" xfId="0" applyFont="1" applyFill="1" applyProtection="1"/>
    <xf numFmtId="0" fontId="77" fillId="0" borderId="0" xfId="0" applyFont="1" applyFill="1" applyProtection="1"/>
    <xf numFmtId="0" fontId="76" fillId="0" borderId="0" xfId="0" applyFont="1" applyFill="1" applyAlignment="1" applyProtection="1">
      <alignment horizontal="center"/>
    </xf>
    <xf numFmtId="0" fontId="78" fillId="0" borderId="0" xfId="0" applyFont="1" applyFill="1" applyAlignment="1" applyProtection="1">
      <alignment horizontal="center" vertical="center" wrapText="1"/>
    </xf>
    <xf numFmtId="0" fontId="76" fillId="0" borderId="8" xfId="0" applyFont="1" applyFill="1" applyBorder="1" applyAlignment="1" applyProtection="1">
      <alignment vertical="center"/>
    </xf>
    <xf numFmtId="0" fontId="77" fillId="0" borderId="8" xfId="0" applyFont="1" applyFill="1" applyBorder="1" applyAlignment="1" applyProtection="1">
      <alignment vertical="center"/>
    </xf>
    <xf numFmtId="0" fontId="77" fillId="0" borderId="8" xfId="0" applyFont="1" applyFill="1" applyBorder="1" applyAlignment="1" applyProtection="1">
      <alignment vertical="center" wrapText="1"/>
    </xf>
    <xf numFmtId="0" fontId="77" fillId="0" borderId="8" xfId="0" applyFont="1" applyFill="1" applyBorder="1" applyAlignment="1" applyProtection="1">
      <alignment horizontal="center" vertical="center" wrapText="1"/>
    </xf>
    <xf numFmtId="0" fontId="77" fillId="0" borderId="10" xfId="0" applyFont="1" applyFill="1" applyBorder="1" applyAlignment="1" applyProtection="1">
      <alignment vertical="center" wrapText="1"/>
    </xf>
    <xf numFmtId="0" fontId="76" fillId="0" borderId="0" xfId="0" applyFont="1" applyFill="1" applyAlignment="1" applyProtection="1">
      <alignment vertical="center"/>
    </xf>
    <xf numFmtId="0" fontId="82" fillId="0" borderId="18" xfId="0" applyFont="1" applyFill="1" applyBorder="1" applyAlignment="1" applyProtection="1">
      <alignment horizontal="center" vertical="center" wrapText="1"/>
    </xf>
    <xf numFmtId="0" fontId="76" fillId="0" borderId="8" xfId="0" applyFont="1" applyFill="1" applyBorder="1" applyAlignment="1" applyProtection="1">
      <alignment horizontal="center" vertical="center"/>
    </xf>
    <xf numFmtId="0" fontId="5" fillId="0" borderId="8" xfId="0" quotePrefix="1" applyFont="1" applyFill="1" applyBorder="1" applyAlignment="1" applyProtection="1">
      <alignment horizontal="center" vertical="center" wrapText="1"/>
    </xf>
    <xf numFmtId="0" fontId="83" fillId="0" borderId="49" xfId="0" applyFont="1" applyFill="1" applyBorder="1" applyAlignment="1" applyProtection="1">
      <alignment vertical="center" wrapText="1"/>
    </xf>
    <xf numFmtId="0" fontId="84" fillId="0" borderId="8" xfId="0" applyFont="1" applyFill="1" applyBorder="1" applyAlignment="1" applyProtection="1">
      <alignment vertical="top" wrapText="1"/>
    </xf>
    <xf numFmtId="0" fontId="84" fillId="0" borderId="8" xfId="0" applyFont="1" applyFill="1" applyBorder="1" applyAlignment="1" applyProtection="1">
      <alignment horizontal="center" vertical="top" wrapText="1"/>
    </xf>
    <xf numFmtId="0" fontId="84" fillId="0" borderId="22" xfId="0" applyFont="1" applyFill="1" applyBorder="1" applyAlignment="1" applyProtection="1">
      <alignment wrapText="1"/>
    </xf>
    <xf numFmtId="0" fontId="84" fillId="0" borderId="8" xfId="0" applyFont="1" applyFill="1" applyBorder="1" applyAlignment="1" applyProtection="1">
      <alignment wrapText="1"/>
    </xf>
    <xf numFmtId="0" fontId="84" fillId="0" borderId="38" xfId="0" applyFont="1" applyFill="1" applyBorder="1" applyAlignment="1" applyProtection="1">
      <alignment vertical="top" wrapText="1"/>
    </xf>
    <xf numFmtId="0" fontId="84" fillId="0" borderId="10" xfId="0" applyFont="1" applyFill="1" applyBorder="1" applyAlignment="1" applyProtection="1">
      <alignment vertical="top" wrapText="1"/>
    </xf>
    <xf numFmtId="0" fontId="81" fillId="0" borderId="10" xfId="0" applyFont="1" applyFill="1" applyBorder="1" applyAlignment="1" applyProtection="1">
      <alignment vertical="top" wrapText="1"/>
    </xf>
    <xf numFmtId="0" fontId="81" fillId="0" borderId="11" xfId="0" applyFont="1" applyFill="1" applyBorder="1" applyAlignment="1" applyProtection="1">
      <alignment horizontal="center" vertical="top" wrapText="1"/>
    </xf>
    <xf numFmtId="0" fontId="76" fillId="0" borderId="0" xfId="0" quotePrefix="1" applyFont="1" applyFill="1" applyProtection="1"/>
    <xf numFmtId="0" fontId="76" fillId="0" borderId="0" xfId="0" applyFont="1" applyFill="1" applyAlignment="1" applyProtection="1">
      <alignment horizontal="left"/>
    </xf>
    <xf numFmtId="0" fontId="84" fillId="0" borderId="8" xfId="0" quotePrefix="1" applyFont="1" applyFill="1" applyBorder="1" applyAlignment="1" applyProtection="1">
      <alignment wrapText="1"/>
    </xf>
    <xf numFmtId="0" fontId="84" fillId="0" borderId="8" xfId="0" applyFont="1" applyFill="1" applyBorder="1" applyAlignment="1" applyProtection="1">
      <alignment horizontal="center" wrapText="1"/>
    </xf>
    <xf numFmtId="0" fontId="81" fillId="0" borderId="10" xfId="0" applyFont="1" applyFill="1" applyBorder="1" applyAlignment="1" applyProtection="1">
      <alignment horizontal="left" vertical="top" wrapText="1"/>
    </xf>
    <xf numFmtId="0" fontId="84" fillId="0" borderId="8" xfId="0" applyFont="1" applyFill="1" applyBorder="1" applyAlignment="1" applyProtection="1">
      <alignment horizontal="right" wrapText="1"/>
    </xf>
    <xf numFmtId="9" fontId="84" fillId="0" borderId="8" xfId="0" applyNumberFormat="1" applyFont="1" applyFill="1" applyBorder="1" applyAlignment="1" applyProtection="1">
      <alignment vertical="top" wrapText="1"/>
    </xf>
    <xf numFmtId="0" fontId="84" fillId="0" borderId="22" xfId="0" applyFont="1" applyFill="1" applyBorder="1" applyAlignment="1" applyProtection="1">
      <alignment vertical="top" wrapText="1"/>
    </xf>
    <xf numFmtId="0" fontId="84" fillId="0" borderId="0" xfId="0" applyFont="1" applyFill="1" applyAlignment="1" applyProtection="1">
      <alignment vertical="top" wrapText="1"/>
    </xf>
    <xf numFmtId="0" fontId="5" fillId="0" borderId="0" xfId="0" applyFont="1" applyFill="1" applyAlignment="1" applyProtection="1">
      <alignment horizontal="left" vertical="center"/>
    </xf>
    <xf numFmtId="0" fontId="81" fillId="0" borderId="0" xfId="0" applyFont="1" applyFill="1" applyAlignment="1" applyProtection="1">
      <alignment vertical="top" wrapText="1"/>
    </xf>
    <xf numFmtId="0" fontId="1" fillId="3" borderId="7" xfId="0" quotePrefix="1" applyFont="1" applyFill="1" applyBorder="1" applyAlignment="1">
      <alignment horizontal="left" vertical="center" wrapText="1"/>
    </xf>
    <xf numFmtId="0" fontId="48" fillId="3" borderId="0" xfId="0" applyFont="1" applyFill="1" applyBorder="1" applyAlignment="1">
      <alignment horizontal="left" vertical="center"/>
    </xf>
    <xf numFmtId="0" fontId="48" fillId="3" borderId="0" xfId="0" quotePrefix="1" applyFont="1" applyFill="1" applyBorder="1" applyAlignment="1">
      <alignment horizontal="left" vertical="center"/>
    </xf>
    <xf numFmtId="0" fontId="0" fillId="3" borderId="0" xfId="0" quotePrefix="1" applyFill="1" applyBorder="1" applyAlignment="1">
      <alignment horizontal="left" vertical="center" wrapText="1"/>
    </xf>
    <xf numFmtId="0" fontId="89" fillId="3" borderId="4" xfId="0" applyFont="1" applyFill="1" applyBorder="1" applyAlignment="1">
      <alignment vertical="center"/>
    </xf>
    <xf numFmtId="0" fontId="1" fillId="3" borderId="0" xfId="0" applyFont="1" applyFill="1" applyBorder="1" applyAlignment="1">
      <alignment wrapText="1"/>
    </xf>
    <xf numFmtId="0" fontId="4" fillId="3" borderId="0" xfId="0" applyFont="1" applyFill="1" applyBorder="1" applyAlignment="1">
      <alignment horizontal="left" vertical="center"/>
    </xf>
    <xf numFmtId="0" fontId="1" fillId="3" borderId="0" xfId="0" quotePrefix="1" applyFont="1" applyFill="1" applyBorder="1" applyAlignment="1">
      <alignment horizontal="left" vertical="center" wrapText="1"/>
    </xf>
    <xf numFmtId="0" fontId="1" fillId="3" borderId="7" xfId="0" quotePrefix="1" applyFont="1" applyFill="1" applyBorder="1" applyAlignment="1">
      <alignment horizontal="left" vertical="center" wrapText="1"/>
    </xf>
    <xf numFmtId="0" fontId="1" fillId="3" borderId="7" xfId="0" quotePrefix="1" applyFont="1" applyFill="1" applyBorder="1" applyAlignment="1">
      <alignment horizontal="left" vertical="center" wrapText="1"/>
    </xf>
    <xf numFmtId="0" fontId="48" fillId="3" borderId="0" xfId="0" applyFont="1" applyFill="1" applyBorder="1" applyAlignment="1">
      <alignment vertical="center"/>
    </xf>
    <xf numFmtId="0" fontId="48" fillId="3" borderId="0" xfId="0" quotePrefix="1" applyFont="1" applyFill="1" applyBorder="1" applyAlignment="1">
      <alignment vertical="center"/>
    </xf>
    <xf numFmtId="0" fontId="97" fillId="3" borderId="0" xfId="0" quotePrefix="1" applyFont="1" applyFill="1" applyAlignment="1">
      <alignment horizontal="justify" vertical="center" wrapText="1"/>
    </xf>
    <xf numFmtId="0" fontId="97" fillId="3" borderId="7" xfId="0" quotePrefix="1" applyFont="1" applyFill="1" applyBorder="1" applyAlignment="1">
      <alignment horizontal="justify" vertical="center" wrapText="1"/>
    </xf>
    <xf numFmtId="0" fontId="54" fillId="13" borderId="16" xfId="0" applyFont="1" applyFill="1" applyBorder="1" applyProtection="1">
      <protection locked="0"/>
    </xf>
    <xf numFmtId="0" fontId="90" fillId="3" borderId="4" xfId="0" quotePrefix="1" applyFont="1" applyFill="1" applyBorder="1" applyAlignment="1">
      <alignment horizontal="left" vertical="top" wrapText="1"/>
    </xf>
    <xf numFmtId="0" fontId="1" fillId="3" borderId="0" xfId="0" quotePrefix="1" applyFont="1" applyFill="1" applyBorder="1" applyAlignment="1">
      <alignment horizontal="left" vertical="top" wrapText="1"/>
    </xf>
    <xf numFmtId="0" fontId="1" fillId="3" borderId="4" xfId="0" quotePrefix="1" applyFont="1" applyFill="1" applyBorder="1" applyAlignment="1">
      <alignment horizontal="left" vertical="top" wrapText="1"/>
    </xf>
    <xf numFmtId="0" fontId="1" fillId="3" borderId="0" xfId="0" quotePrefix="1" applyFont="1" applyFill="1" applyAlignment="1">
      <alignment horizontal="left" vertical="top" wrapText="1"/>
    </xf>
    <xf numFmtId="0" fontId="94" fillId="3" borderId="4" xfId="0" quotePrefix="1" applyFont="1" applyFill="1" applyBorder="1" applyAlignment="1">
      <alignment horizontal="left" vertical="top" wrapText="1"/>
    </xf>
    <xf numFmtId="0" fontId="69" fillId="3" borderId="0" xfId="0" quotePrefix="1" applyFont="1" applyFill="1" applyAlignment="1">
      <alignment horizontal="left" vertical="top" wrapText="1"/>
    </xf>
    <xf numFmtId="0" fontId="69" fillId="3" borderId="7" xfId="0" quotePrefix="1" applyFont="1" applyFill="1" applyBorder="1" applyAlignment="1">
      <alignment horizontal="left" vertical="top" wrapText="1"/>
    </xf>
    <xf numFmtId="0" fontId="96" fillId="3" borderId="4" xfId="0" quotePrefix="1" applyFont="1" applyFill="1" applyBorder="1" applyAlignment="1">
      <alignment horizontal="left" vertical="top" wrapText="1"/>
    </xf>
    <xf numFmtId="0" fontId="1" fillId="3" borderId="7" xfId="0" quotePrefix="1" applyFont="1" applyFill="1" applyBorder="1" applyAlignment="1">
      <alignment horizontal="left" vertical="top" wrapText="1"/>
    </xf>
    <xf numFmtId="0" fontId="10" fillId="3" borderId="4" xfId="0" quotePrefix="1" applyFont="1" applyFill="1" applyBorder="1" applyAlignment="1">
      <alignment horizontal="left" vertical="top" wrapText="1"/>
    </xf>
    <xf numFmtId="0" fontId="0" fillId="3" borderId="8" xfId="0" quotePrefix="1" applyFill="1" applyBorder="1" applyAlignment="1">
      <alignment horizontal="left" vertical="center" wrapText="1"/>
    </xf>
    <xf numFmtId="0" fontId="2" fillId="3" borderId="4" xfId="0" quotePrefix="1" applyFont="1" applyFill="1" applyBorder="1" applyAlignment="1">
      <alignment horizontal="left" vertical="center" wrapText="1"/>
    </xf>
    <xf numFmtId="0" fontId="1" fillId="3" borderId="0" xfId="0" quotePrefix="1" applyFont="1" applyFill="1" applyBorder="1" applyAlignment="1">
      <alignment horizontal="left" vertical="center" wrapText="1"/>
    </xf>
    <xf numFmtId="0" fontId="74" fillId="3" borderId="4" xfId="0" quotePrefix="1" applyFont="1" applyFill="1" applyBorder="1" applyAlignment="1">
      <alignment horizontal="left" vertical="top" wrapText="1"/>
    </xf>
    <xf numFmtId="0" fontId="48" fillId="3" borderId="8" xfId="0" applyFont="1" applyFill="1" applyBorder="1" applyAlignment="1">
      <alignment horizontal="left" vertical="center"/>
    </xf>
    <xf numFmtId="0" fontId="48" fillId="3" borderId="8" xfId="0" quotePrefix="1" applyFont="1" applyFill="1" applyBorder="1" applyAlignment="1">
      <alignment horizontal="left" vertical="center"/>
    </xf>
    <xf numFmtId="0" fontId="0" fillId="0" borderId="10" xfId="0" quotePrefix="1" applyBorder="1" applyAlignment="1">
      <alignment horizontal="left" vertical="center" wrapText="1"/>
    </xf>
    <xf numFmtId="0" fontId="0" fillId="0" borderId="29" xfId="0" quotePrefix="1" applyBorder="1" applyAlignment="1">
      <alignment horizontal="left" vertical="center" wrapText="1"/>
    </xf>
    <xf numFmtId="0" fontId="0" fillId="0" borderId="11" xfId="0" quotePrefix="1" applyBorder="1" applyAlignment="1">
      <alignment horizontal="left" vertical="center" wrapText="1"/>
    </xf>
    <xf numFmtId="0" fontId="2" fillId="3" borderId="0" xfId="0" quotePrefix="1" applyFont="1" applyFill="1" applyBorder="1" applyAlignment="1">
      <alignment horizontal="left" vertical="center" wrapText="1"/>
    </xf>
    <xf numFmtId="0" fontId="2" fillId="3" borderId="7" xfId="0" quotePrefix="1" applyFont="1" applyFill="1" applyBorder="1" applyAlignment="1">
      <alignment horizontal="left" vertical="center" wrapText="1"/>
    </xf>
    <xf numFmtId="0" fontId="52" fillId="13" borderId="1" xfId="0" quotePrefix="1" applyFont="1" applyFill="1" applyBorder="1" applyAlignment="1">
      <alignment horizontal="left" vertical="center" wrapText="1"/>
    </xf>
    <xf numFmtId="0" fontId="52" fillId="13" borderId="19" xfId="0" quotePrefix="1" applyFont="1" applyFill="1" applyBorder="1" applyAlignment="1">
      <alignment horizontal="left" vertical="center" wrapText="1"/>
    </xf>
    <xf numFmtId="0" fontId="52" fillId="13" borderId="17" xfId="0" quotePrefix="1" applyFont="1" applyFill="1" applyBorder="1" applyAlignment="1">
      <alignment horizontal="left" vertical="center" wrapText="1"/>
    </xf>
    <xf numFmtId="0" fontId="47" fillId="4" borderId="8" xfId="0" quotePrefix="1" applyFont="1" applyFill="1" applyBorder="1" applyAlignment="1">
      <alignment horizontal="left" vertical="center" wrapText="1"/>
    </xf>
    <xf numFmtId="0" fontId="47" fillId="4" borderId="8" xfId="0" quotePrefix="1" applyFont="1" applyFill="1" applyBorder="1" applyAlignment="1">
      <alignment horizontal="center" vertical="center" wrapText="1"/>
    </xf>
    <xf numFmtId="0" fontId="56" fillId="0" borderId="10" xfId="0" applyFont="1" applyBorder="1" applyAlignment="1">
      <alignment horizontal="left" vertical="top" wrapText="1"/>
    </xf>
    <xf numFmtId="0" fontId="56" fillId="0" borderId="11" xfId="0" applyFont="1" applyBorder="1" applyAlignment="1">
      <alignment horizontal="left" vertical="top" wrapText="1"/>
    </xf>
    <xf numFmtId="0" fontId="0" fillId="3" borderId="10" xfId="0" quotePrefix="1" applyFill="1" applyBorder="1" applyAlignment="1">
      <alignment horizontal="left" vertical="center" wrapText="1"/>
    </xf>
    <xf numFmtId="0" fontId="0" fillId="3" borderId="29" xfId="0" quotePrefix="1" applyFill="1" applyBorder="1" applyAlignment="1">
      <alignment horizontal="left" vertical="center" wrapText="1"/>
    </xf>
    <xf numFmtId="0" fontId="0" fillId="3" borderId="11" xfId="0" quotePrefix="1" applyFill="1" applyBorder="1" applyAlignment="1">
      <alignment horizontal="left" vertical="center" wrapText="1"/>
    </xf>
    <xf numFmtId="0" fontId="42" fillId="27" borderId="4" xfId="0" quotePrefix="1" applyFont="1" applyFill="1" applyBorder="1" applyAlignment="1">
      <alignment horizontal="left" vertical="center" wrapText="1"/>
    </xf>
    <xf numFmtId="0" fontId="27" fillId="27" borderId="4" xfId="0" applyFont="1" applyFill="1" applyBorder="1" applyAlignment="1">
      <alignment horizontal="left" vertical="center" wrapText="1"/>
    </xf>
    <xf numFmtId="0" fontId="27" fillId="27" borderId="4" xfId="0" quotePrefix="1" applyFont="1" applyFill="1" applyBorder="1" applyAlignment="1">
      <alignment horizontal="left" vertical="center" wrapText="1"/>
    </xf>
    <xf numFmtId="0" fontId="27" fillId="27" borderId="5" xfId="0" quotePrefix="1" applyFont="1" applyFill="1" applyBorder="1" applyAlignment="1">
      <alignment horizontal="left" vertical="center" wrapText="1"/>
    </xf>
    <xf numFmtId="0" fontId="73" fillId="3" borderId="4" xfId="0" quotePrefix="1" applyFont="1" applyFill="1" applyBorder="1" applyAlignment="1">
      <alignment horizontal="left" wrapText="1"/>
    </xf>
    <xf numFmtId="0" fontId="1" fillId="3" borderId="0" xfId="0" quotePrefix="1" applyFont="1" applyFill="1" applyAlignment="1">
      <alignment horizontal="left" wrapText="1"/>
    </xf>
    <xf numFmtId="0" fontId="1" fillId="3" borderId="7" xfId="0" quotePrefix="1" applyFont="1" applyFill="1" applyBorder="1" applyAlignment="1">
      <alignment horizontal="left" wrapText="1"/>
    </xf>
    <xf numFmtId="0" fontId="73" fillId="3" borderId="4" xfId="0" quotePrefix="1" applyFont="1" applyFill="1" applyBorder="1" applyAlignment="1">
      <alignment horizontal="left" vertical="center" wrapText="1"/>
    </xf>
    <xf numFmtId="0" fontId="1" fillId="3" borderId="0" xfId="0" quotePrefix="1" applyFont="1" applyFill="1" applyAlignment="1">
      <alignment horizontal="left" vertical="center" wrapText="1"/>
    </xf>
    <xf numFmtId="0" fontId="1" fillId="3" borderId="7" xfId="0" quotePrefix="1" applyFont="1" applyFill="1" applyBorder="1" applyAlignment="1">
      <alignment horizontal="left" vertical="center" wrapText="1"/>
    </xf>
    <xf numFmtId="0" fontId="5" fillId="4" borderId="8" xfId="0" quotePrefix="1" applyFont="1" applyFill="1" applyBorder="1" applyAlignment="1">
      <alignment horizontal="center" vertical="center" wrapText="1"/>
    </xf>
    <xf numFmtId="0" fontId="4" fillId="3" borderId="4" xfId="0" quotePrefix="1" applyFont="1" applyFill="1" applyBorder="1" applyAlignment="1">
      <alignment horizontal="left" vertical="top" wrapText="1"/>
    </xf>
    <xf numFmtId="0" fontId="97" fillId="3" borderId="4" xfId="0" quotePrefix="1" applyFont="1" applyFill="1" applyBorder="1" applyAlignment="1">
      <alignment horizontal="left" vertical="center" wrapText="1"/>
    </xf>
    <xf numFmtId="0" fontId="97" fillId="3" borderId="0" xfId="0" quotePrefix="1" applyFont="1" applyFill="1" applyAlignment="1">
      <alignment horizontal="left" vertical="center" wrapText="1"/>
    </xf>
    <xf numFmtId="0" fontId="52" fillId="3" borderId="0" xfId="0" quotePrefix="1" applyFont="1" applyFill="1" applyAlignment="1">
      <alignment horizontal="center" vertical="center" wrapText="1"/>
    </xf>
    <xf numFmtId="0" fontId="53" fillId="3" borderId="8" xfId="0" applyFont="1" applyFill="1" applyBorder="1" applyAlignment="1" applyProtection="1">
      <alignment horizontal="center" vertical="center"/>
      <protection locked="0"/>
    </xf>
    <xf numFmtId="0" fontId="97" fillId="3" borderId="4" xfId="0" quotePrefix="1" applyFont="1" applyFill="1" applyBorder="1" applyAlignment="1">
      <alignment horizontal="justify" vertical="center" wrapText="1"/>
    </xf>
    <xf numFmtId="0" fontId="97" fillId="3" borderId="0" xfId="0" quotePrefix="1" applyFont="1" applyFill="1" applyAlignment="1">
      <alignment horizontal="justify" vertical="center" wrapText="1"/>
    </xf>
    <xf numFmtId="0" fontId="97" fillId="3" borderId="7" xfId="0" quotePrefix="1" applyFont="1" applyFill="1" applyBorder="1" applyAlignment="1">
      <alignment horizontal="justify" vertical="center" wrapText="1"/>
    </xf>
    <xf numFmtId="0" fontId="2" fillId="3" borderId="4" xfId="0" quotePrefix="1" applyFont="1" applyFill="1" applyBorder="1" applyAlignment="1">
      <alignment horizontal="left" vertical="top" wrapText="1"/>
    </xf>
    <xf numFmtId="0" fontId="2" fillId="3" borderId="0" xfId="0" quotePrefix="1" applyFont="1" applyFill="1" applyAlignment="1">
      <alignment horizontal="left" vertical="top" wrapText="1"/>
    </xf>
    <xf numFmtId="0" fontId="2" fillId="3" borderId="7" xfId="0" quotePrefix="1" applyFont="1" applyFill="1" applyBorder="1" applyAlignment="1">
      <alignment horizontal="left" vertical="top" wrapText="1"/>
    </xf>
    <xf numFmtId="0" fontId="49" fillId="25" borderId="2" xfId="0" applyFont="1" applyFill="1" applyBorder="1" applyAlignment="1">
      <alignment horizontal="center" vertical="center" wrapText="1"/>
    </xf>
    <xf numFmtId="0" fontId="49" fillId="25" borderId="15" xfId="0" applyFont="1" applyFill="1" applyBorder="1" applyAlignment="1">
      <alignment horizontal="center" vertical="center" wrapText="1"/>
    </xf>
    <xf numFmtId="0" fontId="49" fillId="25" borderId="23" xfId="0" applyFont="1" applyFill="1" applyBorder="1" applyAlignment="1">
      <alignment horizontal="center" vertical="center" wrapText="1"/>
    </xf>
    <xf numFmtId="0" fontId="49" fillId="25" borderId="45" xfId="0" applyFont="1" applyFill="1" applyBorder="1" applyAlignment="1">
      <alignment horizontal="center" vertical="center" wrapText="1"/>
    </xf>
    <xf numFmtId="0" fontId="49" fillId="25" borderId="43" xfId="0" applyFont="1" applyFill="1" applyBorder="1" applyAlignment="1">
      <alignment horizontal="center" vertical="center" wrapText="1"/>
    </xf>
    <xf numFmtId="0" fontId="49" fillId="25" borderId="46" xfId="0" applyFont="1" applyFill="1" applyBorder="1" applyAlignment="1">
      <alignment horizontal="center" vertical="center" wrapText="1"/>
    </xf>
    <xf numFmtId="0" fontId="50" fillId="3" borderId="44" xfId="0" applyFont="1" applyFill="1" applyBorder="1" applyAlignment="1">
      <alignment horizontal="left" vertical="top" wrapText="1"/>
    </xf>
    <xf numFmtId="0" fontId="65" fillId="13" borderId="47" xfId="0" quotePrefix="1" applyFont="1" applyFill="1" applyBorder="1" applyAlignment="1">
      <alignment horizontal="left" vertical="center" wrapText="1"/>
    </xf>
    <xf numFmtId="0" fontId="65" fillId="13" borderId="29" xfId="0" quotePrefix="1" applyFont="1" applyFill="1" applyBorder="1" applyAlignment="1">
      <alignment horizontal="left" vertical="center" wrapText="1"/>
    </xf>
    <xf numFmtId="0" fontId="65" fillId="13" borderId="48" xfId="0" quotePrefix="1" applyFont="1" applyFill="1" applyBorder="1" applyAlignment="1">
      <alignment horizontal="left" vertical="center" wrapText="1"/>
    </xf>
    <xf numFmtId="0" fontId="100" fillId="3" borderId="4" xfId="0" applyFont="1" applyFill="1" applyBorder="1" applyAlignment="1">
      <alignment horizontal="left" vertical="center" wrapText="1"/>
    </xf>
    <xf numFmtId="0" fontId="100" fillId="3" borderId="0" xfId="0" applyFont="1" applyFill="1" applyAlignment="1">
      <alignment horizontal="left" vertical="center" wrapText="1"/>
    </xf>
    <xf numFmtId="0" fontId="100" fillId="3" borderId="7" xfId="0" applyFont="1" applyFill="1" applyBorder="1" applyAlignment="1">
      <alignment horizontal="left" vertical="center" wrapText="1"/>
    </xf>
    <xf numFmtId="0" fontId="55" fillId="4" borderId="10" xfId="0" applyFont="1" applyFill="1" applyBorder="1" applyAlignment="1">
      <alignment horizontal="center" vertical="center"/>
    </xf>
    <xf numFmtId="0" fontId="55" fillId="4" borderId="11" xfId="0" applyFont="1" applyFill="1" applyBorder="1" applyAlignment="1">
      <alignment horizontal="center" vertical="center"/>
    </xf>
    <xf numFmtId="0" fontId="58" fillId="0" borderId="26" xfId="0" applyFont="1" applyBorder="1" applyAlignment="1">
      <alignment horizontal="center" vertical="center" wrapText="1"/>
    </xf>
    <xf numFmtId="0" fontId="47" fillId="4" borderId="8" xfId="0" applyFont="1" applyFill="1" applyBorder="1" applyAlignment="1">
      <alignment horizontal="center" vertical="center" wrapText="1"/>
    </xf>
    <xf numFmtId="0" fontId="48" fillId="0" borderId="8" xfId="0" applyFont="1" applyBorder="1" applyAlignment="1">
      <alignment horizontal="center" vertical="center"/>
    </xf>
    <xf numFmtId="0" fontId="59" fillId="3" borderId="0" xfId="0" applyFont="1" applyFill="1" applyAlignment="1">
      <alignment horizontal="left" vertical="top" wrapText="1"/>
    </xf>
    <xf numFmtId="0" fontId="47" fillId="23" borderId="8" xfId="0" applyFont="1" applyFill="1" applyBorder="1" applyAlignment="1">
      <alignment horizontal="center" vertical="center" wrapText="1"/>
    </xf>
    <xf numFmtId="0" fontId="47" fillId="22" borderId="8" xfId="0" applyFont="1" applyFill="1" applyBorder="1" applyAlignment="1">
      <alignment horizontal="center" vertical="center" wrapText="1"/>
    </xf>
    <xf numFmtId="0" fontId="49" fillId="25" borderId="0" xfId="0" applyFont="1" applyFill="1" applyAlignment="1">
      <alignment horizontal="left" vertical="center" wrapText="1"/>
    </xf>
    <xf numFmtId="0" fontId="48" fillId="0" borderId="24" xfId="0" applyFont="1" applyBorder="1" applyAlignment="1">
      <alignment horizontal="center" vertical="center"/>
    </xf>
    <xf numFmtId="0" fontId="48" fillId="0" borderId="22" xfId="0" applyFont="1" applyBorder="1" applyAlignment="1">
      <alignment horizontal="center" vertical="center"/>
    </xf>
    <xf numFmtId="0" fontId="47" fillId="4" borderId="24" xfId="0" applyFont="1" applyFill="1" applyBorder="1" applyAlignment="1">
      <alignment horizontal="center" vertical="center" wrapText="1"/>
    </xf>
    <xf numFmtId="0" fontId="47" fillId="4" borderId="22" xfId="0" applyFont="1" applyFill="1" applyBorder="1" applyAlignment="1">
      <alignment horizontal="center" vertical="center" wrapText="1"/>
    </xf>
    <xf numFmtId="0" fontId="0" fillId="3" borderId="38" xfId="0" applyFill="1" applyBorder="1" applyAlignment="1">
      <alignment horizontal="center"/>
    </xf>
    <xf numFmtId="0" fontId="14" fillId="7" borderId="1" xfId="0" applyFont="1" applyFill="1" applyBorder="1" applyAlignment="1">
      <alignment wrapText="1"/>
    </xf>
    <xf numFmtId="0" fontId="14" fillId="7" borderId="19" xfId="0" applyFont="1" applyFill="1" applyBorder="1" applyAlignment="1">
      <alignment wrapText="1"/>
    </xf>
    <xf numFmtId="0" fontId="14" fillId="7" borderId="20" xfId="0" applyFont="1" applyFill="1" applyBorder="1" applyAlignment="1">
      <alignment wrapText="1"/>
    </xf>
    <xf numFmtId="0" fontId="11" fillId="22" borderId="1" xfId="0" applyFont="1" applyFill="1" applyBorder="1" applyAlignment="1">
      <alignment horizontal="left" vertical="center" wrapText="1"/>
    </xf>
    <xf numFmtId="0" fontId="11" fillId="22" borderId="19" xfId="0" applyFont="1" applyFill="1" applyBorder="1" applyAlignment="1">
      <alignment horizontal="left" vertical="center" wrapText="1"/>
    </xf>
    <xf numFmtId="0" fontId="11" fillId="22" borderId="17" xfId="0" applyFont="1" applyFill="1" applyBorder="1" applyAlignment="1">
      <alignment horizontal="left" vertical="center" wrapText="1"/>
    </xf>
    <xf numFmtId="0" fontId="75" fillId="26" borderId="1" xfId="0" applyFont="1" applyFill="1" applyBorder="1" applyAlignment="1">
      <alignment horizontal="center" vertical="center"/>
    </xf>
    <xf numFmtId="0" fontId="75" fillId="26" borderId="19" xfId="0" applyFont="1" applyFill="1" applyBorder="1" applyAlignment="1">
      <alignment horizontal="center" vertical="center"/>
    </xf>
    <xf numFmtId="0" fontId="75" fillId="26" borderId="17" xfId="0" applyFont="1" applyFill="1" applyBorder="1" applyAlignment="1">
      <alignment horizontal="center" vertical="center"/>
    </xf>
    <xf numFmtId="0" fontId="11" fillId="9" borderId="24" xfId="0" applyFont="1" applyFill="1" applyBorder="1" applyAlignment="1">
      <alignment horizontal="center" vertical="center"/>
    </xf>
    <xf numFmtId="0" fontId="11" fillId="9" borderId="22" xfId="0" applyFont="1" applyFill="1" applyBorder="1" applyAlignment="1">
      <alignment horizontal="center" vertical="center"/>
    </xf>
    <xf numFmtId="0" fontId="13" fillId="7" borderId="1" xfId="0" applyFont="1" applyFill="1" applyBorder="1" applyAlignment="1">
      <alignment vertical="center" wrapText="1"/>
    </xf>
    <xf numFmtId="0" fontId="13" fillId="7" borderId="19" xfId="0" applyFont="1" applyFill="1" applyBorder="1" applyAlignment="1">
      <alignment vertical="center" wrapText="1"/>
    </xf>
    <xf numFmtId="0" fontId="13" fillId="7" borderId="20" xfId="0" applyFont="1" applyFill="1" applyBorder="1" applyAlignment="1">
      <alignment vertical="center" wrapText="1"/>
    </xf>
    <xf numFmtId="0" fontId="32" fillId="3" borderId="0" xfId="0" applyFont="1" applyFill="1" applyAlignment="1">
      <alignment horizontal="left" vertical="center" wrapText="1"/>
    </xf>
    <xf numFmtId="0" fontId="49" fillId="25" borderId="0" xfId="0" applyFont="1" applyFill="1" applyAlignment="1">
      <alignment horizontal="center" vertical="center" wrapText="1"/>
    </xf>
    <xf numFmtId="0" fontId="53" fillId="3" borderId="3" xfId="0" applyFont="1" applyFill="1" applyBorder="1" applyAlignment="1">
      <alignment horizontal="center" vertical="center"/>
    </xf>
    <xf numFmtId="0" fontId="53" fillId="3" borderId="5" xfId="0" applyFont="1" applyFill="1" applyBorder="1" applyAlignment="1">
      <alignment horizontal="center" vertical="center"/>
    </xf>
    <xf numFmtId="0" fontId="53" fillId="3" borderId="18" xfId="0" applyFont="1" applyFill="1" applyBorder="1" applyAlignment="1">
      <alignment horizontal="center" vertical="center"/>
    </xf>
    <xf numFmtId="0" fontId="61" fillId="3" borderId="8" xfId="0" applyFont="1" applyFill="1" applyBorder="1" applyAlignment="1">
      <alignment horizontal="center" vertical="center"/>
    </xf>
    <xf numFmtId="0" fontId="41" fillId="4" borderId="1" xfId="0" applyFont="1" applyFill="1" applyBorder="1" applyAlignment="1">
      <alignment horizontal="center" vertical="center" wrapText="1"/>
    </xf>
    <xf numFmtId="0" fontId="41" fillId="4" borderId="19" xfId="0" applyFont="1" applyFill="1" applyBorder="1" applyAlignment="1">
      <alignment horizontal="center" vertical="center" wrapText="1"/>
    </xf>
    <xf numFmtId="0" fontId="41" fillId="4" borderId="17" xfId="0" applyFont="1" applyFill="1" applyBorder="1" applyAlignment="1">
      <alignment horizontal="center" vertical="center" wrapText="1"/>
    </xf>
    <xf numFmtId="0" fontId="26" fillId="4" borderId="1" xfId="0" applyFont="1" applyFill="1" applyBorder="1" applyAlignment="1">
      <alignment horizontal="center" vertical="center" wrapText="1"/>
    </xf>
    <xf numFmtId="0" fontId="26" fillId="4" borderId="19" xfId="0" applyFont="1" applyFill="1" applyBorder="1" applyAlignment="1">
      <alignment horizontal="center" vertical="center" wrapText="1"/>
    </xf>
    <xf numFmtId="0" fontId="26" fillId="4" borderId="17" xfId="0" applyFont="1" applyFill="1" applyBorder="1" applyAlignment="1">
      <alignment horizontal="center" vertical="center" wrapText="1"/>
    </xf>
    <xf numFmtId="0" fontId="14" fillId="2" borderId="15" xfId="0" applyFont="1" applyFill="1" applyBorder="1" applyAlignment="1">
      <alignment horizontal="center" vertical="top"/>
    </xf>
    <xf numFmtId="0" fontId="51" fillId="3" borderId="0" xfId="0" applyFont="1" applyFill="1" applyAlignment="1">
      <alignment horizontal="left" vertical="center" wrapText="1"/>
    </xf>
    <xf numFmtId="0" fontId="47" fillId="4" borderId="0" xfId="0" applyFont="1" applyFill="1" applyAlignment="1">
      <alignment horizontal="center"/>
    </xf>
    <xf numFmtId="0" fontId="47" fillId="3" borderId="8" xfId="0" applyFont="1" applyFill="1" applyBorder="1" applyAlignment="1">
      <alignment horizontal="center" vertical="center" wrapText="1"/>
    </xf>
    <xf numFmtId="0" fontId="47" fillId="3" borderId="8" xfId="0" applyFont="1" applyFill="1" applyBorder="1" applyAlignment="1">
      <alignment horizontal="center" vertical="center"/>
    </xf>
    <xf numFmtId="0" fontId="47" fillId="3" borderId="0" xfId="0" applyFont="1" applyFill="1" applyAlignment="1">
      <alignment horizontal="left" vertical="top" wrapText="1"/>
    </xf>
    <xf numFmtId="0" fontId="55" fillId="3" borderId="10" xfId="0" applyFont="1" applyFill="1" applyBorder="1" applyAlignment="1">
      <alignment horizontal="center" vertical="center"/>
    </xf>
    <xf numFmtId="0" fontId="55" fillId="3" borderId="11" xfId="0" applyFont="1" applyFill="1" applyBorder="1" applyAlignment="1">
      <alignment horizontal="center" vertical="center"/>
    </xf>
    <xf numFmtId="0" fontId="87" fillId="3" borderId="26" xfId="0" applyFont="1" applyFill="1" applyBorder="1" applyAlignment="1">
      <alignment horizontal="center" vertical="center" wrapText="1"/>
    </xf>
    <xf numFmtId="0" fontId="86" fillId="3" borderId="0" xfId="0" applyFont="1" applyFill="1" applyAlignment="1">
      <alignment horizontal="left" vertical="center" wrapText="1"/>
    </xf>
    <xf numFmtId="0" fontId="76" fillId="3" borderId="38" xfId="0" applyFont="1" applyFill="1" applyBorder="1" applyAlignment="1">
      <alignment horizontal="center"/>
    </xf>
    <xf numFmtId="0" fontId="47" fillId="3" borderId="24" xfId="0" applyFont="1" applyFill="1" applyBorder="1" applyAlignment="1">
      <alignment horizontal="center" vertical="center" wrapText="1"/>
    </xf>
    <xf numFmtId="0" fontId="47" fillId="3" borderId="22" xfId="0" applyFont="1" applyFill="1" applyBorder="1" applyAlignment="1">
      <alignment horizontal="center" vertical="center" wrapText="1"/>
    </xf>
    <xf numFmtId="0" fontId="47" fillId="3" borderId="24" xfId="0" applyFont="1" applyFill="1" applyBorder="1" applyAlignment="1">
      <alignment horizontal="center" vertical="center"/>
    </xf>
    <xf numFmtId="0" fontId="47" fillId="3" borderId="22" xfId="0" applyFont="1" applyFill="1" applyBorder="1" applyAlignment="1">
      <alignment horizontal="center" vertical="center"/>
    </xf>
  </cellXfs>
  <cellStyles count="3">
    <cellStyle name="Hyperlink" xfId="2" builtinId="8"/>
    <cellStyle name="Normal" xfId="0" builtinId="0"/>
    <cellStyle name="Normal 2" xfId="1" xr:uid="{00000000-0005-0000-0000-000001000000}"/>
  </cellStyles>
  <dxfs count="28">
    <dxf>
      <font>
        <b/>
        <i val="0"/>
        <color theme="0"/>
      </font>
      <fill>
        <patternFill patternType="gray0625">
          <bgColor rgb="FFFFC000"/>
        </patternFill>
      </fill>
    </dxf>
    <dxf>
      <fill>
        <patternFill patternType="none">
          <bgColor auto="1"/>
        </patternFill>
      </fill>
    </dxf>
    <dxf>
      <fill>
        <patternFill>
          <bgColor theme="0" tint="-0.14996795556505021"/>
        </patternFill>
      </fill>
    </dxf>
    <dxf>
      <fill>
        <patternFill>
          <bgColor rgb="FFFF0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14996795556505021"/>
        </patternFill>
      </fill>
    </dxf>
    <dxf>
      <fill>
        <patternFill>
          <bgColor theme="0" tint="-0.14996795556505021"/>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C000"/>
        </patternFill>
      </fill>
    </dxf>
    <dxf>
      <font>
        <b/>
        <i val="0"/>
        <color theme="0"/>
      </font>
      <fill>
        <patternFill patternType="gray0625">
          <bgColor rgb="FFFFC000"/>
        </patternFill>
      </fill>
    </dxf>
    <dxf>
      <font>
        <b/>
        <i val="0"/>
        <color theme="0"/>
      </font>
      <fill>
        <patternFill patternType="gray0625">
          <bgColor rgb="FFFFC000"/>
        </patternFill>
      </fill>
      <border>
        <vertical/>
        <horizontal/>
      </border>
    </dxf>
    <dxf>
      <fill>
        <patternFill>
          <bgColor rgb="FFFFC000"/>
        </patternFill>
      </fill>
    </dxf>
    <dxf>
      <fill>
        <patternFill>
          <bgColor rgb="FFFFC000"/>
        </patternFill>
      </fill>
    </dxf>
  </dxfs>
  <tableStyles count="0" defaultTableStyle="TableStyleMedium2" defaultPivotStyle="PivotStyleLight16"/>
  <colors>
    <mruColors>
      <color rgb="FFB381D9"/>
      <color rgb="FFFFCCFF"/>
      <color rgb="FFFBA1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138544</xdr:colOff>
      <xdr:row>1</xdr:row>
      <xdr:rowOff>124690</xdr:rowOff>
    </xdr:from>
    <xdr:to>
      <xdr:col>3</xdr:col>
      <xdr:colOff>1460499</xdr:colOff>
      <xdr:row>1</xdr:row>
      <xdr:rowOff>425648</xdr:rowOff>
    </xdr:to>
    <xdr:pic>
      <xdr:nvPicPr>
        <xdr:cNvPr id="2" name="Immagine 5">
          <a:extLst>
            <a:ext uri="{FF2B5EF4-FFF2-40B4-BE49-F238E27FC236}">
              <a16:creationId xmlns:a16="http://schemas.microsoft.com/office/drawing/2014/main" id="{B9BD636F-0092-4165-BA18-012511A76633}"/>
            </a:ext>
          </a:extLst>
        </xdr:cNvPr>
        <xdr:cNvPicPr>
          <a:picLocks noChangeAspect="1"/>
        </xdr:cNvPicPr>
      </xdr:nvPicPr>
      <xdr:blipFill>
        <a:blip xmlns:r="http://schemas.openxmlformats.org/officeDocument/2006/relationships" r:embed="rId1"/>
        <a:stretch>
          <a:fillRect/>
        </a:stretch>
      </xdr:blipFill>
      <xdr:spPr>
        <a:xfrm>
          <a:off x="214744" y="188190"/>
          <a:ext cx="3658755" cy="300958"/>
        </a:xfrm>
        <a:prstGeom prst="rect">
          <a:avLst/>
        </a:prstGeom>
      </xdr:spPr>
    </xdr:pic>
    <xdr:clientData/>
  </xdr:twoCellAnchor>
  <xdr:twoCellAnchor editAs="oneCell">
    <xdr:from>
      <xdr:col>1</xdr:col>
      <xdr:colOff>406400</xdr:colOff>
      <xdr:row>71</xdr:row>
      <xdr:rowOff>96483</xdr:rowOff>
    </xdr:from>
    <xdr:to>
      <xdr:col>5</xdr:col>
      <xdr:colOff>2656599</xdr:colOff>
      <xdr:row>71</xdr:row>
      <xdr:rowOff>466516</xdr:rowOff>
    </xdr:to>
    <xdr:pic>
      <xdr:nvPicPr>
        <xdr:cNvPr id="3" name="Immagine 7">
          <a:extLst>
            <a:ext uri="{FF2B5EF4-FFF2-40B4-BE49-F238E27FC236}">
              <a16:creationId xmlns:a16="http://schemas.microsoft.com/office/drawing/2014/main" id="{9503CDD8-D89A-401E-A361-E8E5574C8AB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2600" y="31960783"/>
          <a:ext cx="9603499" cy="3700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54428</xdr:colOff>
      <xdr:row>1</xdr:row>
      <xdr:rowOff>119743</xdr:rowOff>
    </xdr:from>
    <xdr:to>
      <xdr:col>3</xdr:col>
      <xdr:colOff>2209799</xdr:colOff>
      <xdr:row>1</xdr:row>
      <xdr:rowOff>300911</xdr:rowOff>
    </xdr:to>
    <xdr:pic>
      <xdr:nvPicPr>
        <xdr:cNvPr id="2" name="Immagin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2536371" y="195943"/>
          <a:ext cx="2155371" cy="1811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92848</xdr:colOff>
      <xdr:row>0</xdr:row>
      <xdr:rowOff>11206</xdr:rowOff>
    </xdr:from>
    <xdr:to>
      <xdr:col>4</xdr:col>
      <xdr:colOff>269742</xdr:colOff>
      <xdr:row>0</xdr:row>
      <xdr:rowOff>522842</xdr:rowOff>
    </xdr:to>
    <xdr:pic>
      <xdr:nvPicPr>
        <xdr:cNvPr id="2" name="Immagine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9802" t="-23044" r="32124"/>
        <a:stretch/>
      </xdr:blipFill>
      <xdr:spPr>
        <a:xfrm>
          <a:off x="372995" y="11206"/>
          <a:ext cx="3953276" cy="511636"/>
        </a:xfrm>
        <a:prstGeom prst="rect">
          <a:avLst/>
        </a:prstGeom>
      </xdr:spPr>
    </xdr:pic>
    <xdr:clientData/>
  </xdr:twoCellAnchor>
  <xdr:twoCellAnchor editAs="oneCell">
    <xdr:from>
      <xdr:col>4</xdr:col>
      <xdr:colOff>381000</xdr:colOff>
      <xdr:row>0</xdr:row>
      <xdr:rowOff>54429</xdr:rowOff>
    </xdr:from>
    <xdr:to>
      <xdr:col>12</xdr:col>
      <xdr:colOff>990256</xdr:colOff>
      <xdr:row>1</xdr:row>
      <xdr:rowOff>5189</xdr:rowOff>
    </xdr:to>
    <xdr:pic>
      <xdr:nvPicPr>
        <xdr:cNvPr id="11" name="Picture 10">
          <a:extLst>
            <a:ext uri="{FF2B5EF4-FFF2-40B4-BE49-F238E27FC236}">
              <a16:creationId xmlns:a16="http://schemas.microsoft.com/office/drawing/2014/main" id="{68151B55-7CF2-19FB-57B4-E232D457B26C}"/>
            </a:ext>
          </a:extLst>
        </xdr:cNvPr>
        <xdr:cNvPicPr>
          <a:picLocks noChangeAspect="1"/>
        </xdr:cNvPicPr>
      </xdr:nvPicPr>
      <xdr:blipFill>
        <a:blip xmlns:r="http://schemas.openxmlformats.org/officeDocument/2006/relationships" r:embed="rId2"/>
        <a:stretch>
          <a:fillRect/>
        </a:stretch>
      </xdr:blipFill>
      <xdr:spPr>
        <a:xfrm>
          <a:off x="4422321" y="54429"/>
          <a:ext cx="11113971" cy="83522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2</xdr:row>
      <xdr:rowOff>123825</xdr:rowOff>
    </xdr:from>
    <xdr:to>
      <xdr:col>10</xdr:col>
      <xdr:colOff>200335</xdr:colOff>
      <xdr:row>16</xdr:row>
      <xdr:rowOff>133481</xdr:rowOff>
    </xdr:to>
    <xdr:grpSp>
      <xdr:nvGrpSpPr>
        <xdr:cNvPr id="2" name="Group 1">
          <a:extLst>
            <a:ext uri="{FF2B5EF4-FFF2-40B4-BE49-F238E27FC236}">
              <a16:creationId xmlns:a16="http://schemas.microsoft.com/office/drawing/2014/main" id="{91225338-A02B-42C1-98B5-9802865D47B6}"/>
            </a:ext>
          </a:extLst>
        </xdr:cNvPr>
        <xdr:cNvGrpSpPr/>
      </xdr:nvGrpSpPr>
      <xdr:grpSpPr>
        <a:xfrm>
          <a:off x="266700" y="504825"/>
          <a:ext cx="6029635" cy="2676656"/>
          <a:chOff x="266700" y="492125"/>
          <a:chExt cx="6029635" cy="2587756"/>
        </a:xfrm>
      </xdr:grpSpPr>
      <xdr:pic>
        <xdr:nvPicPr>
          <xdr:cNvPr id="3" name="Picture 2">
            <a:extLst>
              <a:ext uri="{FF2B5EF4-FFF2-40B4-BE49-F238E27FC236}">
                <a16:creationId xmlns:a16="http://schemas.microsoft.com/office/drawing/2014/main" id="{D0759DEE-D3D2-8A99-30FD-EB5E80A83AD0}"/>
              </a:ext>
            </a:extLst>
          </xdr:cNvPr>
          <xdr:cNvPicPr>
            <a:picLocks noChangeAspect="1"/>
          </xdr:cNvPicPr>
        </xdr:nvPicPr>
        <xdr:blipFill>
          <a:blip xmlns:r="http://schemas.openxmlformats.org/officeDocument/2006/relationships" r:embed="rId1"/>
          <a:stretch>
            <a:fillRect/>
          </a:stretch>
        </xdr:blipFill>
        <xdr:spPr>
          <a:xfrm>
            <a:off x="266700" y="492125"/>
            <a:ext cx="6029635" cy="2587756"/>
          </a:xfrm>
          <a:prstGeom prst="rect">
            <a:avLst/>
          </a:prstGeom>
        </xdr:spPr>
      </xdr:pic>
      <xdr:sp macro="" textlink="">
        <xdr:nvSpPr>
          <xdr:cNvPr id="4" name="TextBox 3">
            <a:extLst>
              <a:ext uri="{FF2B5EF4-FFF2-40B4-BE49-F238E27FC236}">
                <a16:creationId xmlns:a16="http://schemas.microsoft.com/office/drawing/2014/main" id="{5D1CD761-FE1D-BD66-0772-119475E9BDAD}"/>
              </a:ext>
            </a:extLst>
          </xdr:cNvPr>
          <xdr:cNvSpPr txBox="1"/>
        </xdr:nvSpPr>
        <xdr:spPr>
          <a:xfrm rot="20446039">
            <a:off x="972456" y="1522186"/>
            <a:ext cx="4727641"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2000" b="1">
                <a:solidFill>
                  <a:srgbClr val="FF0000"/>
                </a:solidFill>
              </a:rPr>
              <a:t>FAC SIMILE Intestazione Fattura Vodafone </a:t>
            </a:r>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J102"/>
  <sheetViews>
    <sheetView tabSelected="1" view="pageBreakPreview" zoomScale="60" zoomScaleNormal="40" zoomScalePageLayoutView="40" workbookViewId="0">
      <selection activeCell="B7" sqref="B7:J7"/>
    </sheetView>
  </sheetViews>
  <sheetFormatPr defaultColWidth="8.85546875" defaultRowHeight="14.25" x14ac:dyDescent="0.2"/>
  <cols>
    <col min="1" max="1" width="1.140625" style="1" customWidth="1"/>
    <col min="2" max="2" width="12" style="1" customWidth="1"/>
    <col min="3" max="3" width="22.140625" style="2" customWidth="1"/>
    <col min="4" max="4" width="58.140625" style="2" customWidth="1"/>
    <col min="5" max="5" width="15" style="2" bestFit="1" customWidth="1"/>
    <col min="6" max="6" width="42.85546875" style="2" customWidth="1"/>
    <col min="7" max="7" width="18.140625" style="2" bestFit="1" customWidth="1"/>
    <col min="8" max="8" width="22.85546875" style="2" customWidth="1"/>
    <col min="9" max="9" width="123.7109375" style="2" customWidth="1"/>
    <col min="10" max="10" width="17.28515625" style="1" customWidth="1"/>
    <col min="11" max="16384" width="8.85546875" style="1"/>
  </cols>
  <sheetData>
    <row r="1" spans="2:10" ht="5.85" customHeight="1" x14ac:dyDescent="0.2">
      <c r="B1" s="346" t="s">
        <v>0</v>
      </c>
      <c r="C1" s="347"/>
      <c r="D1" s="347"/>
      <c r="E1" s="347"/>
      <c r="F1" s="347"/>
      <c r="G1" s="347"/>
      <c r="H1" s="347"/>
      <c r="I1" s="347"/>
      <c r="J1" s="348"/>
    </row>
    <row r="2" spans="2:10" ht="39.75" customHeight="1" thickBot="1" x14ac:dyDescent="0.25">
      <c r="B2" s="349"/>
      <c r="C2" s="350"/>
      <c r="D2" s="350"/>
      <c r="E2" s="350"/>
      <c r="F2" s="350"/>
      <c r="G2" s="350"/>
      <c r="H2" s="350"/>
      <c r="I2" s="350"/>
      <c r="J2" s="351"/>
    </row>
    <row r="3" spans="2:10" ht="9.6" customHeight="1" x14ac:dyDescent="0.2">
      <c r="B3" s="138"/>
      <c r="C3" s="1"/>
      <c r="D3" s="1"/>
      <c r="E3" s="1"/>
      <c r="F3" s="1"/>
      <c r="G3" s="1"/>
      <c r="H3" s="1"/>
      <c r="I3" s="1"/>
      <c r="J3" s="139"/>
    </row>
    <row r="4" spans="2:10" ht="91.15" customHeight="1" x14ac:dyDescent="0.2">
      <c r="B4" s="352" t="s">
        <v>707</v>
      </c>
      <c r="C4" s="352"/>
      <c r="D4" s="352"/>
      <c r="E4" s="352"/>
      <c r="F4" s="352"/>
      <c r="G4" s="352"/>
      <c r="H4" s="352"/>
      <c r="I4" s="352"/>
      <c r="J4" s="352"/>
    </row>
    <row r="5" spans="2:10" ht="92.1" customHeight="1" x14ac:dyDescent="0.2">
      <c r="B5" s="353" t="s">
        <v>701</v>
      </c>
      <c r="C5" s="354"/>
      <c r="D5" s="354"/>
      <c r="E5" s="354"/>
      <c r="F5" s="354"/>
      <c r="G5" s="354"/>
      <c r="H5" s="354"/>
      <c r="I5" s="354"/>
      <c r="J5" s="355"/>
    </row>
    <row r="6" spans="2:10" ht="33.6" customHeight="1" x14ac:dyDescent="0.2">
      <c r="B6" s="356" t="s">
        <v>1</v>
      </c>
      <c r="C6" s="357"/>
      <c r="D6" s="357"/>
      <c r="E6" s="357"/>
      <c r="F6" s="357"/>
      <c r="G6" s="357"/>
      <c r="H6" s="357"/>
      <c r="I6" s="357"/>
      <c r="J6" s="358"/>
    </row>
    <row r="7" spans="2:10" ht="24.6" customHeight="1" x14ac:dyDescent="0.2">
      <c r="B7" s="340" t="s">
        <v>716</v>
      </c>
      <c r="C7" s="341"/>
      <c r="D7" s="341"/>
      <c r="E7" s="341"/>
      <c r="F7" s="341"/>
      <c r="G7" s="341"/>
      <c r="H7" s="341"/>
      <c r="I7" s="341"/>
      <c r="J7" s="342"/>
    </row>
    <row r="8" spans="2:10" ht="24.6" customHeight="1" x14ac:dyDescent="0.2">
      <c r="B8" s="340" t="s">
        <v>717</v>
      </c>
      <c r="C8" s="341"/>
      <c r="D8" s="341"/>
      <c r="E8" s="341"/>
      <c r="F8" s="341"/>
      <c r="G8" s="341"/>
      <c r="H8" s="341"/>
      <c r="I8" s="341"/>
      <c r="J8" s="342"/>
    </row>
    <row r="9" spans="2:10" ht="24.6" customHeight="1" thickBot="1" x14ac:dyDescent="0.25">
      <c r="B9" s="336" t="s">
        <v>718</v>
      </c>
      <c r="C9" s="337"/>
      <c r="D9" s="337"/>
      <c r="E9" s="290"/>
      <c r="F9" s="290"/>
      <c r="G9" s="290"/>
      <c r="H9" s="290"/>
      <c r="I9" s="290"/>
      <c r="J9" s="291"/>
    </row>
    <row r="10" spans="2:10" ht="45.6" customHeight="1" thickBot="1" x14ac:dyDescent="0.25">
      <c r="B10" s="314" t="s">
        <v>2</v>
      </c>
      <c r="C10" s="315"/>
      <c r="D10" s="315"/>
      <c r="E10" s="315"/>
      <c r="F10" s="315"/>
      <c r="G10" s="315"/>
      <c r="H10" s="315"/>
      <c r="I10" s="315"/>
      <c r="J10" s="316"/>
    </row>
    <row r="11" spans="2:10" ht="45.6" customHeight="1" x14ac:dyDescent="0.2">
      <c r="B11" s="109"/>
      <c r="C11" s="338" t="s">
        <v>3</v>
      </c>
      <c r="D11" s="338"/>
      <c r="E11" s="338"/>
      <c r="F11" s="338"/>
      <c r="G11" s="108"/>
      <c r="H11" s="108"/>
      <c r="I11" s="108"/>
      <c r="J11" s="111"/>
    </row>
    <row r="12" spans="2:10" ht="37.5" customHeight="1" x14ac:dyDescent="0.2">
      <c r="B12" s="107"/>
      <c r="C12" s="112" t="s">
        <v>4</v>
      </c>
      <c r="D12" s="112" t="s">
        <v>5</v>
      </c>
      <c r="E12" s="113" t="s">
        <v>6</v>
      </c>
      <c r="F12" s="113" t="s">
        <v>7</v>
      </c>
      <c r="G12" s="110"/>
      <c r="H12" s="110"/>
      <c r="I12" s="110"/>
      <c r="J12" s="106"/>
    </row>
    <row r="13" spans="2:10" x14ac:dyDescent="0.2">
      <c r="B13" s="107"/>
      <c r="C13" s="339" t="s">
        <v>8</v>
      </c>
      <c r="D13" s="114" t="s">
        <v>9</v>
      </c>
      <c r="E13" s="115" t="s">
        <v>10</v>
      </c>
      <c r="F13" s="84" t="s">
        <v>11</v>
      </c>
      <c r="G13" s="110"/>
      <c r="H13" s="110"/>
      <c r="I13" s="110"/>
      <c r="J13" s="106"/>
    </row>
    <row r="14" spans="2:10" ht="14.85" customHeight="1" x14ac:dyDescent="0.2">
      <c r="B14" s="107"/>
      <c r="C14" s="339"/>
      <c r="D14" s="114" t="s">
        <v>12</v>
      </c>
      <c r="E14" s="115" t="s">
        <v>13</v>
      </c>
      <c r="F14" s="84" t="s">
        <v>14</v>
      </c>
      <c r="G14" s="110"/>
      <c r="H14" s="110"/>
      <c r="I14" s="110"/>
      <c r="J14" s="106"/>
    </row>
    <row r="15" spans="2:10" ht="14.85" customHeight="1" x14ac:dyDescent="0.2">
      <c r="B15" s="107"/>
      <c r="C15" s="339"/>
      <c r="D15" s="114" t="s">
        <v>15</v>
      </c>
      <c r="E15" s="115" t="s">
        <v>16</v>
      </c>
      <c r="F15" s="84" t="s">
        <v>17</v>
      </c>
      <c r="G15" s="110"/>
      <c r="H15" s="110"/>
      <c r="I15" s="110"/>
      <c r="J15" s="106"/>
    </row>
    <row r="16" spans="2:10" ht="14.85" customHeight="1" x14ac:dyDescent="0.2">
      <c r="B16" s="107"/>
      <c r="C16" s="339"/>
      <c r="D16" s="114" t="s">
        <v>18</v>
      </c>
      <c r="E16" s="115" t="s">
        <v>10</v>
      </c>
      <c r="F16" s="84" t="s">
        <v>19</v>
      </c>
      <c r="G16" s="110"/>
      <c r="H16" s="110"/>
      <c r="I16" s="110"/>
      <c r="J16" s="106"/>
    </row>
    <row r="17" spans="2:10" ht="14.85" customHeight="1" x14ac:dyDescent="0.2">
      <c r="B17" s="107"/>
      <c r="C17" s="339"/>
      <c r="D17" s="114" t="s">
        <v>20</v>
      </c>
      <c r="E17" s="115" t="s">
        <v>13</v>
      </c>
      <c r="F17" s="84" t="s">
        <v>21</v>
      </c>
      <c r="G17" s="110"/>
      <c r="H17" s="110"/>
      <c r="I17" s="110"/>
      <c r="J17" s="106"/>
    </row>
    <row r="18" spans="2:10" ht="14.85" customHeight="1" x14ac:dyDescent="0.2">
      <c r="B18" s="107"/>
      <c r="C18" s="339"/>
      <c r="D18" s="114" t="s">
        <v>22</v>
      </c>
      <c r="E18" s="115" t="s">
        <v>16</v>
      </c>
      <c r="F18" s="84" t="s">
        <v>23</v>
      </c>
      <c r="G18" s="110"/>
      <c r="H18" s="110"/>
      <c r="I18" s="110"/>
      <c r="J18" s="106"/>
    </row>
    <row r="19" spans="2:10" ht="14.85" customHeight="1" x14ac:dyDescent="0.2">
      <c r="B19" s="107"/>
      <c r="C19" s="339"/>
      <c r="D19" s="114" t="s">
        <v>24</v>
      </c>
      <c r="E19" s="115" t="s">
        <v>10</v>
      </c>
      <c r="F19" s="84" t="s">
        <v>25</v>
      </c>
      <c r="G19" s="110"/>
      <c r="H19" s="110"/>
      <c r="I19" s="110"/>
      <c r="J19" s="106"/>
    </row>
    <row r="20" spans="2:10" ht="14.85" customHeight="1" x14ac:dyDescent="0.2">
      <c r="B20" s="107"/>
      <c r="C20" s="339"/>
      <c r="D20" s="114" t="s">
        <v>26</v>
      </c>
      <c r="E20" s="115" t="s">
        <v>27</v>
      </c>
      <c r="F20" s="84" t="s">
        <v>28</v>
      </c>
      <c r="G20" s="110"/>
      <c r="H20" s="110"/>
      <c r="I20" s="110"/>
      <c r="J20" s="106"/>
    </row>
    <row r="21" spans="2:10" ht="14.85" customHeight="1" x14ac:dyDescent="0.2">
      <c r="B21" s="107"/>
      <c r="C21" s="339"/>
      <c r="D21" s="114" t="s">
        <v>29</v>
      </c>
      <c r="E21" s="115" t="s">
        <v>13</v>
      </c>
      <c r="F21" s="84" t="s">
        <v>30</v>
      </c>
      <c r="G21" s="110"/>
      <c r="H21" s="110"/>
      <c r="I21" s="110"/>
      <c r="J21" s="106"/>
    </row>
    <row r="22" spans="2:10" ht="14.85" customHeight="1" x14ac:dyDescent="0.2">
      <c r="B22" s="107"/>
      <c r="C22" s="339"/>
      <c r="D22" s="114" t="s">
        <v>31</v>
      </c>
      <c r="E22" s="115" t="s">
        <v>32</v>
      </c>
      <c r="F22" s="84" t="s">
        <v>33</v>
      </c>
      <c r="G22" s="110"/>
      <c r="H22" s="110"/>
      <c r="I22" s="110"/>
      <c r="J22" s="106"/>
    </row>
    <row r="23" spans="2:10" ht="14.85" customHeight="1" x14ac:dyDescent="0.2">
      <c r="B23" s="107"/>
      <c r="C23" s="339"/>
      <c r="D23" s="114" t="s">
        <v>34</v>
      </c>
      <c r="E23" s="115" t="s">
        <v>10</v>
      </c>
      <c r="F23" s="84" t="s">
        <v>35</v>
      </c>
      <c r="G23" s="110"/>
      <c r="H23" s="110"/>
      <c r="I23" s="110"/>
      <c r="J23" s="106"/>
    </row>
    <row r="24" spans="2:10" ht="14.85" customHeight="1" x14ac:dyDescent="0.2">
      <c r="B24" s="107"/>
      <c r="C24" s="339"/>
      <c r="D24" s="114" t="s">
        <v>36</v>
      </c>
      <c r="E24" s="115" t="s">
        <v>37</v>
      </c>
      <c r="F24" s="84" t="s">
        <v>38</v>
      </c>
      <c r="G24" s="110"/>
      <c r="H24" s="110"/>
      <c r="I24" s="110"/>
      <c r="J24" s="106"/>
    </row>
    <row r="25" spans="2:10" ht="15" customHeight="1" x14ac:dyDescent="0.2">
      <c r="B25" s="107"/>
      <c r="C25" s="339"/>
      <c r="D25" s="114" t="s">
        <v>39</v>
      </c>
      <c r="E25" s="115" t="s">
        <v>32</v>
      </c>
      <c r="F25" s="84" t="s">
        <v>40</v>
      </c>
      <c r="G25" s="110"/>
      <c r="H25" s="110"/>
      <c r="I25" s="110"/>
      <c r="J25" s="106"/>
    </row>
    <row r="26" spans="2:10" x14ac:dyDescent="0.2">
      <c r="B26" s="107"/>
      <c r="C26" s="339"/>
      <c r="D26" s="114" t="s">
        <v>41</v>
      </c>
      <c r="E26" s="115" t="s">
        <v>42</v>
      </c>
      <c r="F26" s="84" t="s">
        <v>43</v>
      </c>
      <c r="G26" s="110"/>
      <c r="H26" s="110"/>
      <c r="I26" s="110"/>
      <c r="J26" s="106"/>
    </row>
    <row r="27" spans="2:10" ht="15" customHeight="1" x14ac:dyDescent="0.2">
      <c r="B27" s="107"/>
      <c r="C27" s="339" t="s">
        <v>44</v>
      </c>
      <c r="D27" s="115" t="s">
        <v>45</v>
      </c>
      <c r="E27" s="115" t="s">
        <v>10</v>
      </c>
      <c r="F27" s="84" t="s">
        <v>46</v>
      </c>
      <c r="G27" s="110"/>
      <c r="H27" s="110"/>
      <c r="I27" s="110"/>
      <c r="J27" s="106"/>
    </row>
    <row r="28" spans="2:10" ht="18" customHeight="1" x14ac:dyDescent="0.2">
      <c r="B28" s="107"/>
      <c r="C28" s="339"/>
      <c r="D28" s="115" t="s">
        <v>47</v>
      </c>
      <c r="E28" s="115" t="s">
        <v>32</v>
      </c>
      <c r="F28" s="84" t="s">
        <v>48</v>
      </c>
      <c r="G28" s="110"/>
      <c r="H28" s="110"/>
      <c r="I28" s="110"/>
      <c r="J28" s="106"/>
    </row>
    <row r="29" spans="2:10" ht="19.899999999999999" customHeight="1" thickBot="1" x14ac:dyDescent="0.25">
      <c r="B29" s="107"/>
      <c r="C29" s="140"/>
      <c r="D29" s="61"/>
      <c r="E29" s="61"/>
      <c r="F29" s="116"/>
      <c r="G29" s="110"/>
      <c r="H29" s="110"/>
      <c r="I29" s="110"/>
      <c r="J29" s="106"/>
    </row>
    <row r="30" spans="2:10" ht="48" customHeight="1" thickBot="1" x14ac:dyDescent="0.25">
      <c r="B30" s="314" t="s">
        <v>711</v>
      </c>
      <c r="C30" s="315"/>
      <c r="D30" s="315"/>
      <c r="E30" s="315"/>
      <c r="F30" s="315"/>
      <c r="G30" s="315"/>
      <c r="H30" s="315"/>
      <c r="I30" s="315"/>
      <c r="J30" s="316"/>
    </row>
    <row r="31" spans="2:10" ht="32.1" customHeight="1" x14ac:dyDescent="0.2">
      <c r="B31" s="340" t="s">
        <v>715</v>
      </c>
      <c r="C31" s="341"/>
      <c r="D31" s="341"/>
      <c r="E31" s="341"/>
      <c r="F31" s="341"/>
      <c r="G31" s="341"/>
      <c r="H31" s="341"/>
      <c r="I31" s="341"/>
      <c r="J31" s="342"/>
    </row>
    <row r="32" spans="2:10" s="3" customFormat="1" ht="333" customHeight="1" x14ac:dyDescent="0.2">
      <c r="B32" s="343" t="s">
        <v>710</v>
      </c>
      <c r="C32" s="344"/>
      <c r="D32" s="344"/>
      <c r="E32" s="344"/>
      <c r="F32" s="344"/>
      <c r="G32" s="344"/>
      <c r="H32" s="344"/>
      <c r="I32" s="344"/>
      <c r="J32" s="345"/>
    </row>
    <row r="33" spans="2:10" s="3" customFormat="1" ht="196.5" customHeight="1" x14ac:dyDescent="0.2">
      <c r="B33" s="295" t="s">
        <v>49</v>
      </c>
      <c r="C33" s="296"/>
      <c r="D33" s="296"/>
      <c r="E33" s="296"/>
      <c r="F33" s="296"/>
      <c r="G33" s="296"/>
      <c r="H33" s="296"/>
      <c r="I33" s="296"/>
      <c r="J33" s="301"/>
    </row>
    <row r="34" spans="2:10" s="3" customFormat="1" ht="144.75" customHeight="1" x14ac:dyDescent="0.2">
      <c r="B34" s="295" t="s">
        <v>50</v>
      </c>
      <c r="C34" s="296"/>
      <c r="D34" s="296"/>
      <c r="E34" s="296"/>
      <c r="F34" s="296"/>
      <c r="G34" s="296"/>
      <c r="H34" s="296"/>
      <c r="I34" s="296"/>
      <c r="J34" s="301"/>
    </row>
    <row r="35" spans="2:10" s="3" customFormat="1" ht="146.25" customHeight="1" x14ac:dyDescent="0.2">
      <c r="B35" s="302" t="s">
        <v>51</v>
      </c>
      <c r="C35" s="296"/>
      <c r="D35" s="296"/>
      <c r="E35" s="296"/>
      <c r="F35" s="296"/>
      <c r="G35" s="296"/>
      <c r="H35" s="296"/>
      <c r="I35" s="296"/>
      <c r="J35" s="301"/>
    </row>
    <row r="36" spans="2:10" s="3" customFormat="1" ht="126" customHeight="1" x14ac:dyDescent="0.2">
      <c r="B36" s="335" t="s">
        <v>684</v>
      </c>
      <c r="C36" s="296"/>
      <c r="D36" s="296"/>
      <c r="E36" s="296"/>
      <c r="F36" s="296"/>
      <c r="G36" s="296"/>
      <c r="H36" s="296"/>
      <c r="I36" s="296"/>
      <c r="J36" s="301"/>
    </row>
    <row r="37" spans="2:10" ht="63" customHeight="1" x14ac:dyDescent="0.2">
      <c r="B37" s="295" t="s">
        <v>685</v>
      </c>
      <c r="C37" s="296"/>
      <c r="D37" s="296"/>
      <c r="E37" s="296"/>
      <c r="F37" s="296"/>
      <c r="G37" s="296"/>
      <c r="H37" s="296"/>
      <c r="I37" s="296"/>
      <c r="J37" s="301"/>
    </row>
    <row r="38" spans="2:10" ht="26.85" customHeight="1" x14ac:dyDescent="0.2">
      <c r="B38" s="107"/>
      <c r="C38" s="318" t="s">
        <v>52</v>
      </c>
      <c r="D38" s="318"/>
      <c r="E38" s="318" t="s">
        <v>53</v>
      </c>
      <c r="F38" s="318"/>
      <c r="G38" s="318"/>
      <c r="H38" s="318"/>
      <c r="I38" s="318"/>
      <c r="J38" s="106"/>
    </row>
    <row r="39" spans="2:10" ht="19.350000000000001" customHeight="1" x14ac:dyDescent="0.2">
      <c r="B39" s="4"/>
      <c r="C39" s="117" t="s">
        <v>54</v>
      </c>
      <c r="D39" s="118"/>
      <c r="E39" s="303" t="s">
        <v>55</v>
      </c>
      <c r="F39" s="303"/>
      <c r="G39" s="303"/>
      <c r="H39" s="303"/>
      <c r="I39" s="303"/>
      <c r="J39" s="106"/>
    </row>
    <row r="40" spans="2:10" ht="19.350000000000001" customHeight="1" x14ac:dyDescent="0.2">
      <c r="B40" s="4"/>
      <c r="C40" s="117" t="s">
        <v>56</v>
      </c>
      <c r="D40" s="118"/>
      <c r="E40" s="303" t="s">
        <v>57</v>
      </c>
      <c r="F40" s="303"/>
      <c r="G40" s="303"/>
      <c r="H40" s="303"/>
      <c r="I40" s="303"/>
      <c r="J40" s="106"/>
    </row>
    <row r="41" spans="2:10" ht="19.350000000000001" customHeight="1" x14ac:dyDescent="0.2">
      <c r="B41" s="4"/>
      <c r="C41" s="117" t="s">
        <v>58</v>
      </c>
      <c r="D41" s="118"/>
      <c r="E41" s="303" t="s">
        <v>59</v>
      </c>
      <c r="F41" s="303"/>
      <c r="G41" s="303"/>
      <c r="H41" s="303"/>
      <c r="I41" s="303"/>
      <c r="J41" s="106"/>
    </row>
    <row r="42" spans="2:10" ht="19.350000000000001" customHeight="1" x14ac:dyDescent="0.2">
      <c r="B42" s="4"/>
      <c r="C42" s="117" t="s">
        <v>60</v>
      </c>
      <c r="D42" s="118"/>
      <c r="E42" s="303" t="s">
        <v>55</v>
      </c>
      <c r="F42" s="303"/>
      <c r="G42" s="303"/>
      <c r="H42" s="303"/>
      <c r="I42" s="303"/>
      <c r="J42" s="106"/>
    </row>
    <row r="43" spans="2:10" ht="19.350000000000001" customHeight="1" x14ac:dyDescent="0.2">
      <c r="B43" s="4"/>
      <c r="C43" s="117" t="s">
        <v>61</v>
      </c>
      <c r="D43" s="118"/>
      <c r="E43" s="303" t="s">
        <v>57</v>
      </c>
      <c r="F43" s="303"/>
      <c r="G43" s="303"/>
      <c r="H43" s="303"/>
      <c r="I43" s="303"/>
      <c r="J43" s="106"/>
    </row>
    <row r="44" spans="2:10" ht="19.350000000000001" customHeight="1" x14ac:dyDescent="0.2">
      <c r="B44" s="4"/>
      <c r="C44" s="117" t="s">
        <v>62</v>
      </c>
      <c r="D44" s="118"/>
      <c r="E44" s="303" t="s">
        <v>59</v>
      </c>
      <c r="F44" s="303"/>
      <c r="G44" s="303"/>
      <c r="H44" s="303"/>
      <c r="I44" s="303"/>
      <c r="J44" s="106"/>
    </row>
    <row r="45" spans="2:10" ht="19.350000000000001" customHeight="1" x14ac:dyDescent="0.2">
      <c r="B45" s="4"/>
      <c r="C45" s="117" t="s">
        <v>63</v>
      </c>
      <c r="D45" s="118"/>
      <c r="E45" s="303" t="s">
        <v>64</v>
      </c>
      <c r="F45" s="303"/>
      <c r="G45" s="303"/>
      <c r="H45" s="303"/>
      <c r="I45" s="303"/>
      <c r="J45" s="106"/>
    </row>
    <row r="46" spans="2:10" ht="19.350000000000001" customHeight="1" x14ac:dyDescent="0.2">
      <c r="B46" s="4"/>
      <c r="C46" s="117" t="s">
        <v>65</v>
      </c>
      <c r="D46" s="118"/>
      <c r="E46" s="303" t="s">
        <v>66</v>
      </c>
      <c r="F46" s="303"/>
      <c r="G46" s="303"/>
      <c r="H46" s="303"/>
      <c r="I46" s="303"/>
      <c r="J46" s="106"/>
    </row>
    <row r="47" spans="2:10" ht="19.350000000000001" customHeight="1" x14ac:dyDescent="0.2">
      <c r="B47" s="4"/>
      <c r="C47" s="117" t="s">
        <v>67</v>
      </c>
      <c r="D47" s="118"/>
      <c r="E47" s="303" t="s">
        <v>68</v>
      </c>
      <c r="F47" s="303"/>
      <c r="G47" s="303"/>
      <c r="H47" s="303"/>
      <c r="I47" s="303"/>
      <c r="J47" s="106"/>
    </row>
    <row r="48" spans="2:10" ht="19.350000000000001" customHeight="1" x14ac:dyDescent="0.2">
      <c r="B48" s="4"/>
      <c r="C48" s="117" t="s">
        <v>69</v>
      </c>
      <c r="D48" s="118"/>
      <c r="E48" s="303" t="s">
        <v>70</v>
      </c>
      <c r="F48" s="303"/>
      <c r="G48" s="303"/>
      <c r="H48" s="303"/>
      <c r="I48" s="303"/>
      <c r="J48" s="106"/>
    </row>
    <row r="49" spans="2:10" ht="19.350000000000001" customHeight="1" x14ac:dyDescent="0.2">
      <c r="B49" s="4"/>
      <c r="C49" s="119" t="s">
        <v>71</v>
      </c>
      <c r="D49" s="120"/>
      <c r="E49" s="303" t="s">
        <v>72</v>
      </c>
      <c r="F49" s="303"/>
      <c r="G49" s="303"/>
      <c r="H49" s="303"/>
      <c r="I49" s="303"/>
      <c r="J49" s="106"/>
    </row>
    <row r="50" spans="2:10" ht="19.350000000000001" customHeight="1" x14ac:dyDescent="0.2">
      <c r="B50" s="4"/>
      <c r="C50" s="119" t="s">
        <v>73</v>
      </c>
      <c r="D50" s="120"/>
      <c r="E50" s="303" t="s">
        <v>72</v>
      </c>
      <c r="F50" s="303"/>
      <c r="G50" s="303"/>
      <c r="H50" s="303"/>
      <c r="I50" s="303"/>
      <c r="J50" s="106"/>
    </row>
    <row r="51" spans="2:10" ht="19.350000000000001" customHeight="1" x14ac:dyDescent="0.2">
      <c r="B51" s="4"/>
      <c r="C51" s="117" t="s">
        <v>74</v>
      </c>
      <c r="D51" s="118"/>
      <c r="E51" s="303" t="s">
        <v>64</v>
      </c>
      <c r="F51" s="303"/>
      <c r="G51" s="303"/>
      <c r="H51" s="303"/>
      <c r="I51" s="303"/>
      <c r="J51" s="106"/>
    </row>
    <row r="52" spans="2:10" ht="19.350000000000001" customHeight="1" x14ac:dyDescent="0.2">
      <c r="B52" s="4"/>
      <c r="C52" s="117" t="s">
        <v>75</v>
      </c>
      <c r="D52" s="118"/>
      <c r="E52" s="303" t="s">
        <v>66</v>
      </c>
      <c r="F52" s="303"/>
      <c r="G52" s="303"/>
      <c r="H52" s="303"/>
      <c r="I52" s="303"/>
      <c r="J52" s="106"/>
    </row>
    <row r="53" spans="2:10" ht="19.350000000000001" customHeight="1" x14ac:dyDescent="0.2">
      <c r="B53" s="4"/>
      <c r="C53" s="117" t="s">
        <v>76</v>
      </c>
      <c r="D53" s="118"/>
      <c r="E53" s="303" t="s">
        <v>68</v>
      </c>
      <c r="F53" s="303"/>
      <c r="G53" s="303"/>
      <c r="H53" s="303"/>
      <c r="I53" s="303"/>
      <c r="J53" s="106"/>
    </row>
    <row r="54" spans="2:10" ht="19.350000000000001" customHeight="1" x14ac:dyDescent="0.2">
      <c r="B54" s="4"/>
      <c r="C54" s="117" t="s">
        <v>77</v>
      </c>
      <c r="D54" s="118"/>
      <c r="E54" s="303" t="s">
        <v>70</v>
      </c>
      <c r="F54" s="303"/>
      <c r="G54" s="303"/>
      <c r="H54" s="303"/>
      <c r="I54" s="303"/>
      <c r="J54" s="106"/>
    </row>
    <row r="55" spans="2:10" ht="19.350000000000001" customHeight="1" x14ac:dyDescent="0.2">
      <c r="B55" s="4"/>
      <c r="C55" s="117" t="s">
        <v>78</v>
      </c>
      <c r="D55" s="118"/>
      <c r="E55" s="303" t="s">
        <v>72</v>
      </c>
      <c r="F55" s="303"/>
      <c r="G55" s="303"/>
      <c r="H55" s="303"/>
      <c r="I55" s="303"/>
      <c r="J55" s="106"/>
    </row>
    <row r="56" spans="2:10" ht="19.350000000000001" customHeight="1" x14ac:dyDescent="0.2">
      <c r="B56" s="4"/>
      <c r="C56" s="117" t="s">
        <v>79</v>
      </c>
      <c r="D56" s="118"/>
      <c r="E56" s="303" t="s">
        <v>72</v>
      </c>
      <c r="F56" s="303"/>
      <c r="G56" s="303"/>
      <c r="H56" s="303"/>
      <c r="I56" s="303"/>
      <c r="J56" s="106"/>
    </row>
    <row r="57" spans="2:10" ht="19.350000000000001" customHeight="1" x14ac:dyDescent="0.2">
      <c r="B57" s="4"/>
      <c r="C57" s="117" t="s">
        <v>80</v>
      </c>
      <c r="D57" s="118"/>
      <c r="E57" s="303" t="s">
        <v>81</v>
      </c>
      <c r="F57" s="303"/>
      <c r="G57" s="303"/>
      <c r="H57" s="303"/>
      <c r="I57" s="303"/>
      <c r="J57" s="106"/>
    </row>
    <row r="58" spans="2:10" ht="19.350000000000001" customHeight="1" x14ac:dyDescent="0.2">
      <c r="B58" s="4"/>
      <c r="C58" s="117" t="s">
        <v>82</v>
      </c>
      <c r="D58" s="118"/>
      <c r="E58" s="303" t="s">
        <v>83</v>
      </c>
      <c r="F58" s="303"/>
      <c r="G58" s="303"/>
      <c r="H58" s="303"/>
      <c r="I58" s="303"/>
      <c r="J58" s="106"/>
    </row>
    <row r="59" spans="2:10" ht="19.350000000000001" customHeight="1" x14ac:dyDescent="0.2">
      <c r="B59" s="4"/>
      <c r="C59" s="117" t="s">
        <v>84</v>
      </c>
      <c r="D59" s="118"/>
      <c r="E59" s="303" t="s">
        <v>85</v>
      </c>
      <c r="F59" s="303"/>
      <c r="G59" s="303"/>
      <c r="H59" s="303"/>
      <c r="I59" s="303"/>
      <c r="J59" s="106"/>
    </row>
    <row r="60" spans="2:10" ht="19.350000000000001" customHeight="1" x14ac:dyDescent="0.2">
      <c r="B60" s="4"/>
      <c r="C60" s="117" t="s">
        <v>86</v>
      </c>
      <c r="D60" s="118"/>
      <c r="E60" s="303" t="s">
        <v>81</v>
      </c>
      <c r="F60" s="303"/>
      <c r="G60" s="303"/>
      <c r="H60" s="303"/>
      <c r="I60" s="303"/>
      <c r="J60" s="106"/>
    </row>
    <row r="61" spans="2:10" ht="19.350000000000001" customHeight="1" x14ac:dyDescent="0.2">
      <c r="B61" s="4"/>
      <c r="C61" s="117" t="s">
        <v>87</v>
      </c>
      <c r="D61" s="118"/>
      <c r="E61" s="303" t="s">
        <v>83</v>
      </c>
      <c r="F61" s="303"/>
      <c r="G61" s="303"/>
      <c r="H61" s="303"/>
      <c r="I61" s="303"/>
      <c r="J61" s="106"/>
    </row>
    <row r="62" spans="2:10" ht="19.350000000000001" customHeight="1" x14ac:dyDescent="0.2">
      <c r="B62" s="4"/>
      <c r="C62" s="117" t="s">
        <v>88</v>
      </c>
      <c r="D62" s="118"/>
      <c r="E62" s="303" t="s">
        <v>85</v>
      </c>
      <c r="F62" s="303"/>
      <c r="G62" s="303"/>
      <c r="H62" s="303"/>
      <c r="I62" s="303"/>
      <c r="J62" s="106"/>
    </row>
    <row r="63" spans="2:10" ht="10.5" customHeight="1" x14ac:dyDescent="0.2">
      <c r="B63" s="5"/>
      <c r="C63" s="6"/>
      <c r="D63" s="6"/>
      <c r="E63" s="6"/>
      <c r="F63" s="6"/>
      <c r="G63" s="6"/>
      <c r="H63" s="6"/>
      <c r="I63" s="6"/>
      <c r="J63" s="106"/>
    </row>
    <row r="64" spans="2:10" ht="19.350000000000001" customHeight="1" x14ac:dyDescent="0.2">
      <c r="B64" s="5"/>
      <c r="C64" s="334" t="s">
        <v>52</v>
      </c>
      <c r="D64" s="334"/>
      <c r="E64" s="334" t="s">
        <v>89</v>
      </c>
      <c r="F64" s="334"/>
      <c r="G64" s="334"/>
      <c r="H64" s="334"/>
      <c r="I64" s="334"/>
      <c r="J64" s="106"/>
    </row>
    <row r="65" spans="2:10" ht="19.350000000000001" customHeight="1" x14ac:dyDescent="0.2">
      <c r="B65" s="4"/>
      <c r="C65" s="117" t="s">
        <v>90</v>
      </c>
      <c r="D65" s="118"/>
      <c r="E65" s="321" t="s">
        <v>91</v>
      </c>
      <c r="F65" s="322"/>
      <c r="G65" s="322"/>
      <c r="H65" s="322"/>
      <c r="I65" s="323"/>
      <c r="J65" s="106"/>
    </row>
    <row r="66" spans="2:10" ht="19.350000000000001" customHeight="1" x14ac:dyDescent="0.2">
      <c r="B66" s="4"/>
      <c r="C66" s="117" t="s">
        <v>92</v>
      </c>
      <c r="D66" s="118"/>
      <c r="E66" s="321" t="s">
        <v>93</v>
      </c>
      <c r="F66" s="322"/>
      <c r="G66" s="322"/>
      <c r="H66" s="322"/>
      <c r="I66" s="323"/>
      <c r="J66" s="106"/>
    </row>
    <row r="67" spans="2:10" ht="19.350000000000001" customHeight="1" x14ac:dyDescent="0.2">
      <c r="B67" s="4"/>
      <c r="C67" s="117" t="s">
        <v>94</v>
      </c>
      <c r="D67" s="118"/>
      <c r="E67" s="321" t="s">
        <v>95</v>
      </c>
      <c r="F67" s="322"/>
      <c r="G67" s="322"/>
      <c r="H67" s="322"/>
      <c r="I67" s="323"/>
      <c r="J67" s="106"/>
    </row>
    <row r="68" spans="2:10" ht="19.350000000000001" customHeight="1" x14ac:dyDescent="0.2">
      <c r="B68" s="4"/>
      <c r="C68" s="117" t="s">
        <v>96</v>
      </c>
      <c r="D68" s="118"/>
      <c r="E68" s="321" t="s">
        <v>91</v>
      </c>
      <c r="F68" s="322"/>
      <c r="G68" s="322"/>
      <c r="H68" s="322"/>
      <c r="I68" s="323"/>
      <c r="J68" s="106"/>
    </row>
    <row r="69" spans="2:10" ht="19.350000000000001" customHeight="1" x14ac:dyDescent="0.2">
      <c r="B69" s="4"/>
      <c r="C69" s="117" t="s">
        <v>97</v>
      </c>
      <c r="D69" s="118"/>
      <c r="E69" s="321" t="s">
        <v>93</v>
      </c>
      <c r="F69" s="322"/>
      <c r="G69" s="322"/>
      <c r="H69" s="322"/>
      <c r="I69" s="323"/>
      <c r="J69" s="106"/>
    </row>
    <row r="70" spans="2:10" ht="19.350000000000001" customHeight="1" x14ac:dyDescent="0.2">
      <c r="B70" s="4"/>
      <c r="C70" s="117" t="s">
        <v>98</v>
      </c>
      <c r="D70" s="118"/>
      <c r="E70" s="321" t="s">
        <v>95</v>
      </c>
      <c r="F70" s="322"/>
      <c r="G70" s="322"/>
      <c r="H70" s="322"/>
      <c r="I70" s="323"/>
      <c r="J70" s="106"/>
    </row>
    <row r="71" spans="2:10" ht="19.350000000000001" customHeight="1" x14ac:dyDescent="0.2">
      <c r="B71" s="4"/>
      <c r="C71" s="288"/>
      <c r="D71" s="289"/>
      <c r="E71" s="281"/>
      <c r="F71" s="281"/>
      <c r="G71" s="281"/>
      <c r="H71" s="281"/>
      <c r="I71" s="281"/>
      <c r="J71" s="287"/>
    </row>
    <row r="72" spans="2:10" ht="42" customHeight="1" x14ac:dyDescent="0.2">
      <c r="B72" s="324"/>
      <c r="C72" s="325"/>
      <c r="D72" s="325"/>
      <c r="E72" s="325"/>
      <c r="F72" s="326"/>
      <c r="G72" s="326"/>
      <c r="H72" s="326"/>
      <c r="I72" s="326"/>
      <c r="J72" s="327"/>
    </row>
    <row r="73" spans="2:10" ht="110.25" customHeight="1" x14ac:dyDescent="0.2">
      <c r="B73" s="328" t="s">
        <v>99</v>
      </c>
      <c r="C73" s="329"/>
      <c r="D73" s="329"/>
      <c r="E73" s="329"/>
      <c r="F73" s="329"/>
      <c r="G73" s="329"/>
      <c r="H73" s="329"/>
      <c r="I73" s="329"/>
      <c r="J73" s="330"/>
    </row>
    <row r="74" spans="2:10" ht="78" customHeight="1" x14ac:dyDescent="0.2">
      <c r="B74" s="331" t="s">
        <v>100</v>
      </c>
      <c r="C74" s="332"/>
      <c r="D74" s="332"/>
      <c r="E74" s="332"/>
      <c r="F74" s="332"/>
      <c r="G74" s="332"/>
      <c r="H74" s="332"/>
      <c r="I74" s="332"/>
      <c r="J74" s="333"/>
    </row>
    <row r="75" spans="2:10" ht="71.25" customHeight="1" x14ac:dyDescent="0.2">
      <c r="B75" s="304" t="s">
        <v>703</v>
      </c>
      <c r="C75" s="332"/>
      <c r="D75" s="332"/>
      <c r="E75" s="332"/>
      <c r="F75" s="332"/>
      <c r="G75" s="332"/>
      <c r="H75" s="332"/>
      <c r="I75" s="332"/>
      <c r="J75" s="333"/>
    </row>
    <row r="76" spans="2:10" x14ac:dyDescent="0.2">
      <c r="B76" s="107"/>
      <c r="C76" s="110"/>
      <c r="D76" s="110"/>
      <c r="E76" s="110"/>
      <c r="F76" s="110"/>
      <c r="G76" s="110"/>
      <c r="H76" s="110"/>
      <c r="I76" s="110"/>
      <c r="J76" s="106"/>
    </row>
    <row r="77" spans="2:10" ht="27" customHeight="1" x14ac:dyDescent="0.2">
      <c r="B77" s="107"/>
      <c r="C77" s="317" t="s">
        <v>101</v>
      </c>
      <c r="D77" s="317"/>
      <c r="E77" s="318" t="s">
        <v>102</v>
      </c>
      <c r="F77" s="318"/>
      <c r="G77" s="318"/>
      <c r="H77" s="318"/>
      <c r="I77" s="318"/>
      <c r="J77" s="106"/>
    </row>
    <row r="78" spans="2:10" ht="19.350000000000001" customHeight="1" x14ac:dyDescent="0.2">
      <c r="B78" s="4"/>
      <c r="C78" s="319" t="s">
        <v>103</v>
      </c>
      <c r="D78" s="320"/>
      <c r="E78" s="321" t="s">
        <v>104</v>
      </c>
      <c r="F78" s="322"/>
      <c r="G78" s="322"/>
      <c r="H78" s="322"/>
      <c r="I78" s="323"/>
      <c r="J78" s="106"/>
    </row>
    <row r="79" spans="2:10" ht="19.350000000000001" customHeight="1" x14ac:dyDescent="0.2">
      <c r="B79" s="4"/>
      <c r="C79" s="307" t="s">
        <v>105</v>
      </c>
      <c r="D79" s="308"/>
      <c r="E79" s="309" t="s">
        <v>106</v>
      </c>
      <c r="F79" s="310"/>
      <c r="G79" s="310"/>
      <c r="H79" s="310"/>
      <c r="I79" s="311"/>
      <c r="J79" s="106"/>
    </row>
    <row r="80" spans="2:10" ht="19.350000000000001" customHeight="1" x14ac:dyDescent="0.2">
      <c r="B80" s="4"/>
      <c r="C80" s="307" t="s">
        <v>107</v>
      </c>
      <c r="D80" s="308"/>
      <c r="E80" s="309" t="s">
        <v>108</v>
      </c>
      <c r="F80" s="310"/>
      <c r="G80" s="310"/>
      <c r="H80" s="310"/>
      <c r="I80" s="311"/>
      <c r="J80" s="106"/>
    </row>
    <row r="81" spans="2:10" ht="19.350000000000001" customHeight="1" x14ac:dyDescent="0.2">
      <c r="B81" s="4"/>
      <c r="C81" s="307" t="s">
        <v>109</v>
      </c>
      <c r="D81" s="308"/>
      <c r="E81" s="309" t="s">
        <v>110</v>
      </c>
      <c r="F81" s="310"/>
      <c r="G81" s="310"/>
      <c r="H81" s="310"/>
      <c r="I81" s="311"/>
      <c r="J81" s="106"/>
    </row>
    <row r="82" spans="2:10" ht="19.350000000000001" customHeight="1" x14ac:dyDescent="0.2">
      <c r="B82" s="4"/>
      <c r="C82" s="307" t="s">
        <v>111</v>
      </c>
      <c r="D82" s="308"/>
      <c r="E82" s="309" t="s">
        <v>112</v>
      </c>
      <c r="F82" s="310"/>
      <c r="G82" s="310"/>
      <c r="H82" s="310"/>
      <c r="I82" s="311"/>
      <c r="J82" s="106"/>
    </row>
    <row r="83" spans="2:10" ht="19.350000000000001" customHeight="1" x14ac:dyDescent="0.2">
      <c r="B83" s="4"/>
      <c r="C83" s="307" t="s">
        <v>113</v>
      </c>
      <c r="D83" s="308"/>
      <c r="E83" s="309" t="s">
        <v>114</v>
      </c>
      <c r="F83" s="310"/>
      <c r="G83" s="310"/>
      <c r="H83" s="310"/>
      <c r="I83" s="311"/>
      <c r="J83" s="106"/>
    </row>
    <row r="84" spans="2:10" ht="19.350000000000001" customHeight="1" x14ac:dyDescent="0.2">
      <c r="B84" s="4"/>
      <c r="C84" s="307" t="s">
        <v>115</v>
      </c>
      <c r="D84" s="308"/>
      <c r="E84" s="309" t="s">
        <v>116</v>
      </c>
      <c r="F84" s="310"/>
      <c r="G84" s="310"/>
      <c r="H84" s="310"/>
      <c r="I84" s="311"/>
      <c r="J84" s="106"/>
    </row>
    <row r="85" spans="2:10" ht="19.350000000000001" customHeight="1" x14ac:dyDescent="0.2">
      <c r="B85" s="4"/>
      <c r="C85" s="307" t="s">
        <v>117</v>
      </c>
      <c r="D85" s="308"/>
      <c r="E85" s="309" t="s">
        <v>118</v>
      </c>
      <c r="F85" s="310"/>
      <c r="G85" s="310"/>
      <c r="H85" s="310"/>
      <c r="I85" s="311"/>
      <c r="J85" s="106"/>
    </row>
    <row r="86" spans="2:10" ht="19.350000000000001" customHeight="1" x14ac:dyDescent="0.2">
      <c r="B86" s="4"/>
      <c r="C86" s="307" t="s">
        <v>119</v>
      </c>
      <c r="D86" s="308"/>
      <c r="E86" s="309" t="s">
        <v>120</v>
      </c>
      <c r="F86" s="310"/>
      <c r="G86" s="310"/>
      <c r="H86" s="310"/>
      <c r="I86" s="311"/>
      <c r="J86" s="106"/>
    </row>
    <row r="87" spans="2:10" ht="19.350000000000001" customHeight="1" x14ac:dyDescent="0.2">
      <c r="B87" s="4"/>
      <c r="C87" s="307" t="s">
        <v>121</v>
      </c>
      <c r="D87" s="308"/>
      <c r="E87" s="309" t="s">
        <v>122</v>
      </c>
      <c r="F87" s="310"/>
      <c r="G87" s="310"/>
      <c r="H87" s="310"/>
      <c r="I87" s="311"/>
      <c r="J87" s="106"/>
    </row>
    <row r="88" spans="2:10" ht="19.350000000000001" customHeight="1" x14ac:dyDescent="0.2">
      <c r="B88" s="4"/>
      <c r="C88" s="307" t="s">
        <v>123</v>
      </c>
      <c r="D88" s="308"/>
      <c r="E88" s="309" t="s">
        <v>124</v>
      </c>
      <c r="F88" s="310"/>
      <c r="G88" s="310"/>
      <c r="H88" s="310"/>
      <c r="I88" s="311"/>
      <c r="J88" s="106"/>
    </row>
    <row r="89" spans="2:10" ht="19.350000000000001" customHeight="1" x14ac:dyDescent="0.2">
      <c r="B89" s="4"/>
      <c r="C89" s="307" t="s">
        <v>125</v>
      </c>
      <c r="D89" s="308"/>
      <c r="E89" s="309" t="s">
        <v>126</v>
      </c>
      <c r="F89" s="310"/>
      <c r="G89" s="310"/>
      <c r="H89" s="310"/>
      <c r="I89" s="311"/>
      <c r="J89" s="278"/>
    </row>
    <row r="90" spans="2:10" ht="19.350000000000001" customHeight="1" x14ac:dyDescent="0.2">
      <c r="B90" s="4"/>
      <c r="C90" s="307" t="s">
        <v>127</v>
      </c>
      <c r="D90" s="308"/>
      <c r="E90" s="309" t="s">
        <v>128</v>
      </c>
      <c r="F90" s="310"/>
      <c r="G90" s="310"/>
      <c r="H90" s="310"/>
      <c r="I90" s="311"/>
      <c r="J90" s="278"/>
    </row>
    <row r="91" spans="2:10" ht="19.350000000000001" customHeight="1" thickBot="1" x14ac:dyDescent="0.25">
      <c r="B91" s="4"/>
      <c r="C91" s="279"/>
      <c r="D91" s="280"/>
      <c r="E91" s="281"/>
      <c r="F91" s="281"/>
      <c r="G91" s="281"/>
      <c r="H91" s="281"/>
      <c r="I91" s="281"/>
      <c r="J91" s="278"/>
    </row>
    <row r="92" spans="2:10" ht="50.25" customHeight="1" thickBot="1" x14ac:dyDescent="0.25">
      <c r="B92" s="314" t="s">
        <v>712</v>
      </c>
      <c r="C92" s="315"/>
      <c r="D92" s="315"/>
      <c r="E92" s="315"/>
      <c r="F92" s="315"/>
      <c r="G92" s="315"/>
      <c r="H92" s="315"/>
      <c r="I92" s="315"/>
      <c r="J92" s="316"/>
    </row>
    <row r="93" spans="2:10" ht="24" customHeight="1" x14ac:dyDescent="0.2">
      <c r="B93" s="282"/>
      <c r="C93" s="283"/>
      <c r="D93" s="284"/>
      <c r="E93" s="285"/>
      <c r="F93" s="285"/>
      <c r="G93" s="285"/>
      <c r="H93" s="285"/>
      <c r="I93" s="285"/>
      <c r="J93" s="278"/>
    </row>
    <row r="94" spans="2:10" ht="33.75" customHeight="1" x14ac:dyDescent="0.2">
      <c r="B94" s="304" t="s">
        <v>129</v>
      </c>
      <c r="C94" s="312"/>
      <c r="D94" s="312"/>
      <c r="E94" s="312"/>
      <c r="F94" s="312"/>
      <c r="G94" s="312"/>
      <c r="H94" s="312"/>
      <c r="I94" s="312"/>
      <c r="J94" s="313"/>
    </row>
    <row r="95" spans="2:10" ht="51.75" customHeight="1" x14ac:dyDescent="0.2">
      <c r="B95" s="304" t="s">
        <v>683</v>
      </c>
      <c r="C95" s="305"/>
      <c r="D95" s="305"/>
      <c r="E95" s="305"/>
      <c r="F95" s="305"/>
      <c r="G95" s="305"/>
      <c r="H95" s="305"/>
      <c r="I95" s="305"/>
      <c r="J95" s="278"/>
    </row>
    <row r="96" spans="2:10" ht="56.25" customHeight="1" x14ac:dyDescent="0.2">
      <c r="B96" s="306" t="s">
        <v>130</v>
      </c>
      <c r="C96" s="296"/>
      <c r="D96" s="296"/>
      <c r="E96" s="296"/>
      <c r="F96" s="296"/>
      <c r="G96" s="296"/>
      <c r="H96" s="296"/>
      <c r="I96" s="296"/>
      <c r="J96" s="106"/>
    </row>
    <row r="97" spans="2:10" ht="408.6" customHeight="1" x14ac:dyDescent="0.2">
      <c r="B97" s="295" t="s">
        <v>708</v>
      </c>
      <c r="C97" s="296"/>
      <c r="D97" s="296"/>
      <c r="E97" s="296"/>
      <c r="F97" s="296"/>
      <c r="G97" s="296"/>
      <c r="H97" s="296"/>
      <c r="I97" s="296"/>
      <c r="J97" s="106"/>
    </row>
    <row r="98" spans="2:10" ht="30.6" customHeight="1" x14ac:dyDescent="0.2">
      <c r="B98" s="293" t="s">
        <v>709</v>
      </c>
      <c r="C98" s="294"/>
      <c r="D98" s="294"/>
      <c r="E98" s="294"/>
      <c r="F98" s="294"/>
      <c r="G98" s="294"/>
      <c r="H98" s="294"/>
      <c r="I98" s="294"/>
      <c r="J98" s="286"/>
    </row>
    <row r="99" spans="2:10" ht="65.25" customHeight="1" x14ac:dyDescent="0.2">
      <c r="B99" s="297" t="s">
        <v>713</v>
      </c>
      <c r="C99" s="298"/>
      <c r="D99" s="298"/>
      <c r="E99" s="298"/>
      <c r="F99" s="298"/>
      <c r="G99" s="298"/>
      <c r="H99" s="298"/>
      <c r="I99" s="298"/>
      <c r="J99" s="299"/>
    </row>
    <row r="100" spans="2:10" ht="48" customHeight="1" x14ac:dyDescent="0.2">
      <c r="B100" s="300" t="s">
        <v>714</v>
      </c>
      <c r="C100" s="296"/>
      <c r="D100" s="296"/>
      <c r="E100" s="296"/>
      <c r="F100" s="296"/>
      <c r="G100" s="296"/>
      <c r="H100" s="296"/>
      <c r="I100" s="296"/>
      <c r="J100" s="301"/>
    </row>
    <row r="101" spans="2:10" x14ac:dyDescent="0.2">
      <c r="B101" s="302"/>
      <c r="C101" s="296"/>
      <c r="D101" s="296"/>
      <c r="E101" s="296"/>
      <c r="F101" s="296"/>
      <c r="G101" s="296"/>
      <c r="H101" s="296"/>
      <c r="I101" s="296"/>
      <c r="J101" s="301"/>
    </row>
    <row r="102" spans="2:10" ht="15" thickBot="1" x14ac:dyDescent="0.25">
      <c r="B102" s="7"/>
      <c r="C102" s="102"/>
      <c r="D102" s="102"/>
      <c r="E102" s="102"/>
      <c r="F102" s="102"/>
      <c r="G102" s="102"/>
      <c r="H102" s="102"/>
      <c r="I102" s="102"/>
      <c r="J102" s="8"/>
    </row>
  </sheetData>
  <mergeCells count="94">
    <mergeCell ref="B8:J8"/>
    <mergeCell ref="B1:J2"/>
    <mergeCell ref="B4:J4"/>
    <mergeCell ref="B5:J5"/>
    <mergeCell ref="B6:J6"/>
    <mergeCell ref="B7:J7"/>
    <mergeCell ref="B36:J36"/>
    <mergeCell ref="B9:D9"/>
    <mergeCell ref="B10:J10"/>
    <mergeCell ref="C11:F11"/>
    <mergeCell ref="C13:C26"/>
    <mergeCell ref="C27:C28"/>
    <mergeCell ref="B30:J30"/>
    <mergeCell ref="B31:J31"/>
    <mergeCell ref="B32:J32"/>
    <mergeCell ref="B33:J33"/>
    <mergeCell ref="B34:J34"/>
    <mergeCell ref="B35:J35"/>
    <mergeCell ref="E55:I55"/>
    <mergeCell ref="E56:I56"/>
    <mergeCell ref="E57:I57"/>
    <mergeCell ref="B37:J37"/>
    <mergeCell ref="C38:D38"/>
    <mergeCell ref="E38:I38"/>
    <mergeCell ref="E39:I39"/>
    <mergeCell ref="E40:I40"/>
    <mergeCell ref="E53:I53"/>
    <mergeCell ref="E54:I54"/>
    <mergeCell ref="E47:I47"/>
    <mergeCell ref="E48:I48"/>
    <mergeCell ref="E49:I49"/>
    <mergeCell ref="E50:I50"/>
    <mergeCell ref="E51:I51"/>
    <mergeCell ref="E52:I52"/>
    <mergeCell ref="E61:I61"/>
    <mergeCell ref="E62:I62"/>
    <mergeCell ref="E58:I58"/>
    <mergeCell ref="E59:I59"/>
    <mergeCell ref="E60:I60"/>
    <mergeCell ref="E66:I66"/>
    <mergeCell ref="E67:I67"/>
    <mergeCell ref="E68:I68"/>
    <mergeCell ref="C64:D64"/>
    <mergeCell ref="E64:I64"/>
    <mergeCell ref="E65:I65"/>
    <mergeCell ref="B72:J72"/>
    <mergeCell ref="B73:J73"/>
    <mergeCell ref="B74:J74"/>
    <mergeCell ref="B75:J75"/>
    <mergeCell ref="E69:I69"/>
    <mergeCell ref="E70:I70"/>
    <mergeCell ref="C77:D77"/>
    <mergeCell ref="E77:I77"/>
    <mergeCell ref="C78:D78"/>
    <mergeCell ref="E78:I78"/>
    <mergeCell ref="C79:D79"/>
    <mergeCell ref="E79:I79"/>
    <mergeCell ref="C80:D80"/>
    <mergeCell ref="E80:I80"/>
    <mergeCell ref="C81:D81"/>
    <mergeCell ref="E81:I81"/>
    <mergeCell ref="C82:D82"/>
    <mergeCell ref="E82:I82"/>
    <mergeCell ref="E83:I83"/>
    <mergeCell ref="C84:D84"/>
    <mergeCell ref="E84:I84"/>
    <mergeCell ref="C85:D85"/>
    <mergeCell ref="E85:I85"/>
    <mergeCell ref="E46:I46"/>
    <mergeCell ref="B95:I95"/>
    <mergeCell ref="B96:I96"/>
    <mergeCell ref="C89:D89"/>
    <mergeCell ref="E89:I89"/>
    <mergeCell ref="C90:D90"/>
    <mergeCell ref="E90:I90"/>
    <mergeCell ref="B94:J94"/>
    <mergeCell ref="C86:D86"/>
    <mergeCell ref="E86:I86"/>
    <mergeCell ref="C87:D87"/>
    <mergeCell ref="E87:I87"/>
    <mergeCell ref="C88:D88"/>
    <mergeCell ref="E88:I88"/>
    <mergeCell ref="B92:J92"/>
    <mergeCell ref="C83:D83"/>
    <mergeCell ref="E41:I41"/>
    <mergeCell ref="E42:I42"/>
    <mergeCell ref="E43:I43"/>
    <mergeCell ref="E44:I44"/>
    <mergeCell ref="E45:I45"/>
    <mergeCell ref="B98:I98"/>
    <mergeCell ref="B97:I97"/>
    <mergeCell ref="B99:J99"/>
    <mergeCell ref="B100:J100"/>
    <mergeCell ref="B101:J101"/>
  </mergeCells>
  <dataValidations count="1">
    <dataValidation type="list" allowBlank="1" showInputMessage="1" showErrorMessage="1" sqref="C27:C29" xr:uid="{00000000-0002-0000-0000-000000000000}">
      <formula1>$H$8:$H$25</formula1>
    </dataValidation>
  </dataValidations>
  <pageMargins left="0.70866141732283472" right="0.70866141732283472" top="0.74803149606299213" bottom="0.74803149606299213" header="0.31496062992125984" footer="0.31496062992125984"/>
  <pageSetup paperSize="8" scale="26" orientation="portrait" r:id="rId1"/>
  <headerFooter>
    <oddFooter>&amp;L&amp;1#&amp;"Calibri"&amp;7&amp;K000000C2 General</oddFooter>
  </headerFooter>
  <rowBreaks count="1" manualBreakCount="1">
    <brk id="7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P39"/>
  <sheetViews>
    <sheetView zoomScale="70" zoomScaleNormal="70" workbookViewId="0">
      <selection activeCell="G33" sqref="G33"/>
    </sheetView>
  </sheetViews>
  <sheetFormatPr defaultColWidth="8.85546875" defaultRowHeight="14.25" x14ac:dyDescent="0.2"/>
  <cols>
    <col min="1" max="2" width="4.140625" style="1" customWidth="1"/>
    <col min="3" max="3" width="27.85546875" style="1" customWidth="1"/>
    <col min="4" max="4" width="48.85546875" style="1" customWidth="1"/>
    <col min="5" max="5" width="13" style="1" customWidth="1"/>
    <col min="6" max="6" width="9.140625" style="1" customWidth="1"/>
    <col min="7" max="7" width="37" style="1" customWidth="1"/>
    <col min="8" max="8" width="24.85546875" style="1" customWidth="1"/>
    <col min="9" max="9" width="4.85546875" style="1" customWidth="1"/>
    <col min="10" max="10" width="10.140625" style="1" customWidth="1"/>
    <col min="11" max="11" width="29.140625" style="1" customWidth="1"/>
    <col min="12" max="12" width="10.85546875" style="1" customWidth="1"/>
    <col min="13" max="13" width="5.5703125" style="1" customWidth="1"/>
    <col min="14" max="14" width="21.5703125" style="1" customWidth="1"/>
    <col min="15" max="15" width="15.140625" style="77" customWidth="1"/>
    <col min="16" max="16" width="4.140625" style="1" customWidth="1"/>
    <col min="17" max="16384" width="8.85546875" style="1"/>
  </cols>
  <sheetData>
    <row r="1" spans="1:16" ht="6" customHeight="1" x14ac:dyDescent="0.2"/>
    <row r="2" spans="1:16" ht="31.35" customHeight="1" x14ac:dyDescent="0.2">
      <c r="B2" s="367" t="s">
        <v>131</v>
      </c>
      <c r="C2" s="367"/>
      <c r="D2" s="367"/>
      <c r="E2" s="367"/>
      <c r="F2" s="367"/>
      <c r="G2" s="367"/>
      <c r="H2" s="367"/>
      <c r="I2" s="367"/>
      <c r="J2" s="367"/>
      <c r="K2" s="367"/>
      <c r="L2" s="367"/>
      <c r="M2" s="367"/>
      <c r="N2" s="367"/>
      <c r="O2" s="367"/>
      <c r="P2" s="367"/>
    </row>
    <row r="3" spans="1:16" ht="9" customHeight="1" thickBot="1" x14ac:dyDescent="0.25">
      <c r="A3" s="24"/>
      <c r="B3" s="24"/>
      <c r="C3" s="24"/>
      <c r="D3" s="24"/>
    </row>
    <row r="4" spans="1:16" ht="9" customHeight="1" x14ac:dyDescent="0.2">
      <c r="A4" s="24"/>
      <c r="B4" s="9"/>
      <c r="C4" s="28"/>
      <c r="D4" s="28"/>
      <c r="E4" s="10"/>
      <c r="F4" s="10"/>
      <c r="G4" s="10"/>
      <c r="H4" s="10"/>
      <c r="I4" s="10"/>
      <c r="J4" s="10"/>
      <c r="K4" s="10"/>
      <c r="L4" s="10"/>
      <c r="M4" s="10"/>
      <c r="N4" s="10"/>
      <c r="O4" s="78"/>
      <c r="P4" s="27"/>
    </row>
    <row r="5" spans="1:16" ht="26.85" customHeight="1" x14ac:dyDescent="0.25">
      <c r="B5" s="5"/>
      <c r="C5" s="359" t="s">
        <v>132</v>
      </c>
      <c r="D5" s="360"/>
      <c r="E5" s="122" t="s">
        <v>133</v>
      </c>
      <c r="F5" s="121"/>
      <c r="G5" s="123" t="s">
        <v>134</v>
      </c>
      <c r="H5" s="124" t="s">
        <v>133</v>
      </c>
      <c r="I5" s="121"/>
      <c r="J5" s="121"/>
      <c r="K5" s="122" t="s">
        <v>135</v>
      </c>
      <c r="L5" s="125">
        <f>COUNTA('Att. Nuove Utenze_Portabilita'!Q4:Q3050)-COUNTIF('Att. Nuove Utenze_Portabilita'!Q4:Q3050,"SIM TECNICA")</f>
        <v>0</v>
      </c>
      <c r="M5" s="121"/>
      <c r="N5" s="126" t="s">
        <v>136</v>
      </c>
      <c r="O5" s="125">
        <f>ROUNDUP(0.05*L5,0)</f>
        <v>0</v>
      </c>
      <c r="P5" s="25"/>
    </row>
    <row r="6" spans="1:16" ht="17.850000000000001" customHeight="1" x14ac:dyDescent="0.25">
      <c r="B6" s="5"/>
      <c r="C6" s="127" t="s">
        <v>137</v>
      </c>
      <c r="D6" s="128" t="s">
        <v>54</v>
      </c>
      <c r="E6" s="129">
        <f>COUNTIF('Att. Nuove Utenze_Portabilita'!B:W,D6)</f>
        <v>0</v>
      </c>
      <c r="F6" s="130"/>
      <c r="G6" s="131" t="s">
        <v>138</v>
      </c>
      <c r="H6" s="129">
        <f>SUM(Terminali!L6:L8)</f>
        <v>0</v>
      </c>
      <c r="I6" s="132"/>
      <c r="J6" s="132"/>
      <c r="K6" s="121"/>
      <c r="L6" s="121"/>
      <c r="M6" s="121"/>
      <c r="N6" s="121"/>
      <c r="O6" s="133"/>
      <c r="P6" s="25"/>
    </row>
    <row r="7" spans="1:16" ht="17.850000000000001" customHeight="1" x14ac:dyDescent="0.2">
      <c r="B7" s="5"/>
      <c r="C7" s="127" t="s">
        <v>137</v>
      </c>
      <c r="D7" s="128" t="s">
        <v>56</v>
      </c>
      <c r="E7" s="129">
        <f>COUNTIF('Att. Nuove Utenze_Portabilita'!B:W,D7)</f>
        <v>0</v>
      </c>
      <c r="F7" s="130"/>
      <c r="G7" s="131" t="s">
        <v>139</v>
      </c>
      <c r="H7" s="129">
        <f>SUM(Terminali!L9:L11)</f>
        <v>0</v>
      </c>
      <c r="I7" s="132"/>
      <c r="J7" s="361" t="s">
        <v>140</v>
      </c>
      <c r="K7" s="362" t="s">
        <v>141</v>
      </c>
      <c r="L7" s="363">
        <f>COUNTA('Att. Nuove Utenze_Portabilita'!J4:J3050)-COUNTIF('Att. Nuove Utenze_Portabilita'!J4:J3050,"VODAFONE")</f>
        <v>0</v>
      </c>
      <c r="M7" s="372"/>
      <c r="N7" s="370" t="s">
        <v>142</v>
      </c>
      <c r="O7" s="368">
        <f>E24+E30</f>
        <v>0</v>
      </c>
      <c r="P7" s="25"/>
    </row>
    <row r="8" spans="1:16" ht="17.850000000000001" customHeight="1" x14ac:dyDescent="0.2">
      <c r="B8" s="5"/>
      <c r="C8" s="127" t="s">
        <v>137</v>
      </c>
      <c r="D8" s="128" t="s">
        <v>58</v>
      </c>
      <c r="E8" s="129">
        <f>COUNTIF('Att. Nuove Utenze_Portabilita'!B:W,D8)</f>
        <v>0</v>
      </c>
      <c r="F8" s="130"/>
      <c r="G8" s="131" t="s">
        <v>143</v>
      </c>
      <c r="H8" s="129">
        <f>SUM(Terminali!L12:L14)</f>
        <v>0</v>
      </c>
      <c r="I8" s="132"/>
      <c r="J8" s="361"/>
      <c r="K8" s="362"/>
      <c r="L8" s="363"/>
      <c r="M8" s="372"/>
      <c r="N8" s="371"/>
      <c r="O8" s="369"/>
      <c r="P8" s="25"/>
    </row>
    <row r="9" spans="1:16" ht="17.850000000000001" customHeight="1" x14ac:dyDescent="0.25">
      <c r="B9" s="5"/>
      <c r="C9" s="127" t="s">
        <v>144</v>
      </c>
      <c r="D9" s="128" t="s">
        <v>60</v>
      </c>
      <c r="E9" s="129">
        <f>COUNTIF('Att. Nuove Utenze_Portabilita'!B:W,D9)</f>
        <v>0</v>
      </c>
      <c r="F9" s="130"/>
      <c r="G9" s="131" t="s">
        <v>145</v>
      </c>
      <c r="H9" s="129">
        <f>Terminali!L15</f>
        <v>0</v>
      </c>
      <c r="I9" s="132"/>
      <c r="J9" s="132"/>
      <c r="K9" s="121"/>
      <c r="L9" s="121"/>
      <c r="M9" s="121"/>
      <c r="N9" s="121"/>
      <c r="O9" s="133"/>
      <c r="P9" s="25"/>
    </row>
    <row r="10" spans="1:16" ht="17.850000000000001" customHeight="1" x14ac:dyDescent="0.2">
      <c r="B10" s="5"/>
      <c r="C10" s="127" t="s">
        <v>144</v>
      </c>
      <c r="D10" s="128" t="s">
        <v>61</v>
      </c>
      <c r="E10" s="129">
        <f>COUNTIF('Att. Nuove Utenze_Portabilita'!B:W,D10)</f>
        <v>0</v>
      </c>
      <c r="F10" s="130"/>
      <c r="G10" s="131" t="s">
        <v>45</v>
      </c>
      <c r="H10" s="129">
        <f>Terminali!L20</f>
        <v>0</v>
      </c>
      <c r="I10" s="132"/>
      <c r="J10" s="361" t="s">
        <v>140</v>
      </c>
      <c r="K10" s="362" t="s">
        <v>146</v>
      </c>
      <c r="L10" s="363">
        <f>COUNTIF('Att. Nuove Utenze_Portabilita'!J6:J3050,"VODAFONE")</f>
        <v>0</v>
      </c>
      <c r="M10" s="361"/>
      <c r="N10" s="362" t="s">
        <v>147</v>
      </c>
      <c r="O10" s="363">
        <f>COUNTIF('Att. Nuove Utenze_Portabilita'!E4:E3050, ELENCO!B3)</f>
        <v>0</v>
      </c>
      <c r="P10" s="25"/>
    </row>
    <row r="11" spans="1:16" ht="17.850000000000001" customHeight="1" x14ac:dyDescent="0.2">
      <c r="B11" s="5"/>
      <c r="C11" s="127" t="s">
        <v>144</v>
      </c>
      <c r="D11" s="128" t="s">
        <v>62</v>
      </c>
      <c r="E11" s="129">
        <f>COUNTIF('Att. Nuove Utenze_Portabilita'!B:W,D11)</f>
        <v>0</v>
      </c>
      <c r="F11" s="130"/>
      <c r="G11" s="131" t="s">
        <v>47</v>
      </c>
      <c r="H11" s="129">
        <f>Terminali!L21</f>
        <v>0</v>
      </c>
      <c r="I11" s="132"/>
      <c r="J11" s="361"/>
      <c r="K11" s="362"/>
      <c r="L11" s="363"/>
      <c r="M11" s="361"/>
      <c r="N11" s="362"/>
      <c r="O11" s="363"/>
      <c r="P11" s="25"/>
    </row>
    <row r="12" spans="1:16" ht="17.850000000000001" customHeight="1" x14ac:dyDescent="0.25">
      <c r="B12" s="5"/>
      <c r="C12" s="127" t="s">
        <v>137</v>
      </c>
      <c r="D12" s="128" t="s">
        <v>90</v>
      </c>
      <c r="E12" s="129">
        <f>COUNTIF('Att. Nuove Utenze_Portabilita'!B:W,D12)</f>
        <v>0</v>
      </c>
      <c r="F12" s="130"/>
      <c r="G12" s="131" t="s">
        <v>148</v>
      </c>
      <c r="H12" s="129">
        <f>SUM(Terminali!L16:L17)</f>
        <v>0</v>
      </c>
      <c r="I12" s="132"/>
      <c r="J12" s="132"/>
      <c r="K12" s="132"/>
      <c r="L12" s="132"/>
      <c r="M12" s="132"/>
      <c r="N12" s="121"/>
      <c r="O12" s="133"/>
      <c r="P12" s="25"/>
    </row>
    <row r="13" spans="1:16" ht="17.850000000000001" customHeight="1" x14ac:dyDescent="0.25">
      <c r="B13" s="5"/>
      <c r="C13" s="127" t="s">
        <v>137</v>
      </c>
      <c r="D13" s="128" t="s">
        <v>92</v>
      </c>
      <c r="E13" s="129">
        <f>COUNTIF('Att. Nuove Utenze_Portabilita'!B:W,D13)</f>
        <v>0</v>
      </c>
      <c r="F13" s="130"/>
      <c r="G13" s="131" t="s">
        <v>39</v>
      </c>
      <c r="H13" s="129">
        <f>Terminali!L18</f>
        <v>0</v>
      </c>
      <c r="I13" s="132"/>
      <c r="J13" s="361" t="s">
        <v>140</v>
      </c>
      <c r="K13" s="362" t="s">
        <v>149</v>
      </c>
      <c r="L13" s="363">
        <f>L5-L7-L10</f>
        <v>0</v>
      </c>
      <c r="M13" s="132"/>
      <c r="N13" s="121"/>
      <c r="O13" s="133"/>
      <c r="P13" s="25"/>
    </row>
    <row r="14" spans="1:16" ht="17.850000000000001" customHeight="1" x14ac:dyDescent="0.25">
      <c r="B14" s="5"/>
      <c r="C14" s="127" t="s">
        <v>137</v>
      </c>
      <c r="D14" s="128" t="s">
        <v>94</v>
      </c>
      <c r="E14" s="129">
        <f>COUNTIF('Att. Nuove Utenze_Portabilita'!B:W,D14)</f>
        <v>0</v>
      </c>
      <c r="F14" s="130"/>
      <c r="G14" s="131" t="s">
        <v>41</v>
      </c>
      <c r="H14" s="129">
        <f>Terminali!L19</f>
        <v>0</v>
      </c>
      <c r="I14" s="132"/>
      <c r="J14" s="361"/>
      <c r="K14" s="362"/>
      <c r="L14" s="363"/>
      <c r="M14" s="132"/>
      <c r="N14" s="121"/>
      <c r="O14" s="133"/>
      <c r="P14" s="25"/>
    </row>
    <row r="15" spans="1:16" ht="17.850000000000001" customHeight="1" x14ac:dyDescent="0.25">
      <c r="B15" s="5"/>
      <c r="C15" s="127" t="s">
        <v>144</v>
      </c>
      <c r="D15" s="128" t="s">
        <v>96</v>
      </c>
      <c r="E15" s="129">
        <f>COUNTIF('Att. Nuove Utenze_Portabilita'!B:W,D15)</f>
        <v>0</v>
      </c>
      <c r="F15" s="134"/>
      <c r="G15" s="135"/>
      <c r="H15" s="135"/>
      <c r="I15" s="132"/>
      <c r="J15" s="132"/>
      <c r="K15" s="121"/>
      <c r="L15" s="121"/>
      <c r="M15" s="121"/>
      <c r="N15" s="121"/>
      <c r="O15" s="133"/>
      <c r="P15" s="25"/>
    </row>
    <row r="16" spans="1:16" ht="17.850000000000001" customHeight="1" x14ac:dyDescent="0.25">
      <c r="B16" s="5"/>
      <c r="C16" s="127" t="s">
        <v>144</v>
      </c>
      <c r="D16" s="128" t="s">
        <v>97</v>
      </c>
      <c r="E16" s="129">
        <f>COUNTIF('Att. Nuove Utenze_Portabilita'!B:W,D16)</f>
        <v>0</v>
      </c>
      <c r="F16" s="134"/>
      <c r="G16" s="132"/>
      <c r="H16" s="132"/>
      <c r="I16" s="132"/>
      <c r="J16" s="361"/>
      <c r="K16" s="365" t="s">
        <v>150</v>
      </c>
      <c r="L16" s="363">
        <f>COUNTIF('Att. Nuove Utenze_Portabilita'!E4:E3050, ELENCO!B4)</f>
        <v>0</v>
      </c>
      <c r="M16" s="132"/>
      <c r="N16" s="121"/>
      <c r="O16" s="133"/>
      <c r="P16" s="25"/>
    </row>
    <row r="17" spans="2:16" ht="17.850000000000001" customHeight="1" x14ac:dyDescent="0.25">
      <c r="B17" s="5"/>
      <c r="C17" s="127" t="s">
        <v>144</v>
      </c>
      <c r="D17" s="128" t="s">
        <v>98</v>
      </c>
      <c r="E17" s="129">
        <f>COUNTIF('Att. Nuove Utenze_Portabilita'!B:W,D17)</f>
        <v>0</v>
      </c>
      <c r="F17" s="134"/>
      <c r="G17" s="132"/>
      <c r="H17" s="132"/>
      <c r="I17" s="132"/>
      <c r="J17" s="361"/>
      <c r="K17" s="365"/>
      <c r="L17" s="363"/>
      <c r="M17" s="132"/>
      <c r="N17" s="121"/>
      <c r="O17" s="133"/>
      <c r="P17" s="25"/>
    </row>
    <row r="18" spans="2:16" ht="17.850000000000001" customHeight="1" x14ac:dyDescent="0.25">
      <c r="B18" s="5"/>
      <c r="C18" s="359" t="s">
        <v>151</v>
      </c>
      <c r="D18" s="360"/>
      <c r="E18" s="122" t="s">
        <v>133</v>
      </c>
      <c r="F18" s="134"/>
      <c r="G18" s="132"/>
      <c r="H18" s="132"/>
      <c r="I18" s="132"/>
      <c r="J18" s="132"/>
      <c r="K18" s="132"/>
      <c r="L18" s="132"/>
      <c r="M18" s="132"/>
      <c r="N18" s="121"/>
      <c r="O18" s="133"/>
      <c r="P18" s="25"/>
    </row>
    <row r="19" spans="2:16" ht="19.5" customHeight="1" x14ac:dyDescent="0.25">
      <c r="B19" s="5"/>
      <c r="C19" s="127" t="s">
        <v>137</v>
      </c>
      <c r="D19" s="128" t="s">
        <v>63</v>
      </c>
      <c r="E19" s="129">
        <f>COUNTIF('Att. Nuove Utenze_Portabilita'!B:W,D19)</f>
        <v>0</v>
      </c>
      <c r="F19" s="134"/>
      <c r="G19" s="132"/>
      <c r="H19" s="132"/>
      <c r="I19" s="132"/>
      <c r="J19" s="361"/>
      <c r="K19" s="365" t="s">
        <v>152</v>
      </c>
      <c r="L19" s="363">
        <f>COUNTIF('Att. Nuove Utenze_Portabilita'!V4:V3050,ELENCO!M3)</f>
        <v>0</v>
      </c>
      <c r="M19" s="132"/>
      <c r="N19" s="121"/>
      <c r="O19" s="133"/>
      <c r="P19" s="25"/>
    </row>
    <row r="20" spans="2:16" ht="19.5" customHeight="1" x14ac:dyDescent="0.25">
      <c r="B20" s="5"/>
      <c r="C20" s="127" t="s">
        <v>137</v>
      </c>
      <c r="D20" s="128" t="s">
        <v>65</v>
      </c>
      <c r="E20" s="129">
        <f>COUNTIF('Att. Nuove Utenze_Portabilita'!B:W,D20)</f>
        <v>0</v>
      </c>
      <c r="F20" s="134"/>
      <c r="G20" s="132"/>
      <c r="H20" s="132"/>
      <c r="I20" s="132"/>
      <c r="J20" s="361"/>
      <c r="K20" s="365"/>
      <c r="L20" s="363"/>
      <c r="M20" s="132"/>
      <c r="N20" s="121"/>
      <c r="O20" s="133"/>
      <c r="P20" s="25"/>
    </row>
    <row r="21" spans="2:16" ht="19.5" customHeight="1" x14ac:dyDescent="0.25">
      <c r="B21" s="5"/>
      <c r="C21" s="127" t="s">
        <v>137</v>
      </c>
      <c r="D21" s="128" t="s">
        <v>67</v>
      </c>
      <c r="E21" s="129">
        <f>COUNTIF('Att. Nuove Utenze_Portabilita'!B:W,D21)</f>
        <v>0</v>
      </c>
      <c r="F21" s="134"/>
      <c r="G21" s="132"/>
      <c r="H21" s="132"/>
      <c r="I21" s="121"/>
      <c r="J21" s="121"/>
      <c r="K21" s="121"/>
      <c r="L21" s="132"/>
      <c r="M21" s="132"/>
      <c r="N21" s="121"/>
      <c r="O21" s="133"/>
      <c r="P21" s="25"/>
    </row>
    <row r="22" spans="2:16" ht="19.5" customHeight="1" x14ac:dyDescent="0.25">
      <c r="B22" s="5"/>
      <c r="C22" s="127" t="s">
        <v>137</v>
      </c>
      <c r="D22" s="128" t="s">
        <v>69</v>
      </c>
      <c r="E22" s="129">
        <f>COUNTIF('Att. Nuove Utenze_Portabilita'!B:W,D22)</f>
        <v>0</v>
      </c>
      <c r="F22" s="134"/>
      <c r="G22" s="132"/>
      <c r="H22" s="132"/>
      <c r="I22" s="132"/>
      <c r="J22" s="121"/>
      <c r="K22" s="365" t="s">
        <v>153</v>
      </c>
      <c r="L22" s="363">
        <f>COUNTIF('Att. Nuove Utenze_Portabilita'!F4:F3050,ELENCO!M3)</f>
        <v>0</v>
      </c>
      <c r="M22" s="132"/>
      <c r="N22" s="121"/>
      <c r="O22" s="133"/>
      <c r="P22" s="25"/>
    </row>
    <row r="23" spans="2:16" ht="19.5" customHeight="1" x14ac:dyDescent="0.25">
      <c r="B23" s="5"/>
      <c r="C23" s="127" t="s">
        <v>137</v>
      </c>
      <c r="D23" s="128" t="s">
        <v>71</v>
      </c>
      <c r="E23" s="129">
        <f>COUNTIF('Att. Nuove Utenze_Portabilita'!B:W,D23)</f>
        <v>0</v>
      </c>
      <c r="F23" s="134"/>
      <c r="G23" s="132"/>
      <c r="H23" s="132"/>
      <c r="I23" s="121"/>
      <c r="J23" s="121"/>
      <c r="K23" s="365"/>
      <c r="L23" s="363"/>
      <c r="M23" s="121"/>
      <c r="N23" s="121"/>
      <c r="O23" s="133"/>
      <c r="P23" s="25"/>
    </row>
    <row r="24" spans="2:16" ht="19.5" customHeight="1" x14ac:dyDescent="0.25">
      <c r="B24" s="5"/>
      <c r="C24" s="127" t="s">
        <v>137</v>
      </c>
      <c r="D24" s="128" t="s">
        <v>73</v>
      </c>
      <c r="E24" s="129">
        <f>COUNTIF('Att. Nuove Utenze_Portabilita'!B:W,D24)</f>
        <v>0</v>
      </c>
      <c r="F24" s="134"/>
      <c r="G24" s="132"/>
      <c r="H24" s="132"/>
      <c r="I24" s="121"/>
      <c r="J24" s="121"/>
      <c r="K24" s="121"/>
      <c r="L24" s="121"/>
      <c r="M24" s="121"/>
      <c r="N24" s="121"/>
      <c r="O24" s="133"/>
      <c r="P24" s="25"/>
    </row>
    <row r="25" spans="2:16" ht="19.5" customHeight="1" x14ac:dyDescent="0.25">
      <c r="B25" s="5"/>
      <c r="C25" s="127" t="s">
        <v>144</v>
      </c>
      <c r="D25" s="128" t="s">
        <v>74</v>
      </c>
      <c r="E25" s="129">
        <f>COUNTIF('Att. Nuove Utenze_Portabilita'!B:W,D25)</f>
        <v>0</v>
      </c>
      <c r="F25" s="134"/>
      <c r="G25" s="132"/>
      <c r="H25" s="132"/>
      <c r="I25" s="121"/>
      <c r="J25" s="121"/>
      <c r="K25" s="366" t="s">
        <v>154</v>
      </c>
      <c r="L25" s="363">
        <f>SUM(H6:H14)</f>
        <v>0</v>
      </c>
      <c r="M25" s="132"/>
      <c r="N25" s="132"/>
      <c r="O25" s="121"/>
      <c r="P25" s="25"/>
    </row>
    <row r="26" spans="2:16" ht="19.5" customHeight="1" x14ac:dyDescent="0.25">
      <c r="B26" s="5"/>
      <c r="C26" s="127" t="s">
        <v>144</v>
      </c>
      <c r="D26" s="128" t="s">
        <v>75</v>
      </c>
      <c r="E26" s="129">
        <f>COUNTIF('Att. Nuove Utenze_Portabilita'!B:W,D26)</f>
        <v>0</v>
      </c>
      <c r="F26" s="121"/>
      <c r="G26" s="132"/>
      <c r="H26" s="132"/>
      <c r="I26" s="121"/>
      <c r="J26" s="121"/>
      <c r="K26" s="366"/>
      <c r="L26" s="363"/>
      <c r="M26" s="121"/>
      <c r="N26" s="121"/>
      <c r="O26" s="133"/>
      <c r="P26" s="25"/>
    </row>
    <row r="27" spans="2:16" ht="19.5" customHeight="1" x14ac:dyDescent="0.25">
      <c r="B27" s="5"/>
      <c r="C27" s="127" t="s">
        <v>144</v>
      </c>
      <c r="D27" s="128" t="s">
        <v>76</v>
      </c>
      <c r="E27" s="129">
        <f>COUNTIF('Att. Nuove Utenze_Portabilita'!B:W,D27)</f>
        <v>0</v>
      </c>
      <c r="F27" s="121"/>
      <c r="G27" s="132"/>
      <c r="H27" s="132"/>
      <c r="I27" s="121"/>
      <c r="J27" s="121"/>
      <c r="K27" s="121"/>
      <c r="L27" s="121"/>
      <c r="M27" s="121"/>
      <c r="N27" s="121"/>
      <c r="O27" s="133"/>
      <c r="P27" s="25"/>
    </row>
    <row r="28" spans="2:16" ht="19.5" customHeight="1" x14ac:dyDescent="0.25">
      <c r="B28" s="5"/>
      <c r="C28" s="127" t="s">
        <v>144</v>
      </c>
      <c r="D28" s="128" t="s">
        <v>77</v>
      </c>
      <c r="E28" s="129">
        <f>COUNTIF('Att. Nuove Utenze_Portabilita'!B:W,D28)</f>
        <v>0</v>
      </c>
      <c r="F28" s="121"/>
      <c r="G28" s="364" t="s">
        <v>155</v>
      </c>
      <c r="H28" s="364"/>
      <c r="I28" s="364"/>
      <c r="J28" s="364"/>
      <c r="K28" s="364"/>
      <c r="L28" s="364"/>
      <c r="M28" s="364"/>
      <c r="N28" s="364"/>
      <c r="O28" s="364"/>
      <c r="P28" s="25"/>
    </row>
    <row r="29" spans="2:16" ht="19.5" customHeight="1" x14ac:dyDescent="0.25">
      <c r="B29" s="5"/>
      <c r="C29" s="127" t="s">
        <v>144</v>
      </c>
      <c r="D29" s="128" t="s">
        <v>78</v>
      </c>
      <c r="E29" s="129">
        <f>COUNTIF('Att. Nuove Utenze_Portabilita'!B:W,D29)</f>
        <v>0</v>
      </c>
      <c r="F29" s="121"/>
      <c r="G29" s="364"/>
      <c r="H29" s="364"/>
      <c r="I29" s="364"/>
      <c r="J29" s="364"/>
      <c r="K29" s="364"/>
      <c r="L29" s="364"/>
      <c r="M29" s="364"/>
      <c r="N29" s="364"/>
      <c r="O29" s="364"/>
      <c r="P29" s="25"/>
    </row>
    <row r="30" spans="2:16" ht="19.5" customHeight="1" x14ac:dyDescent="0.25">
      <c r="B30" s="5"/>
      <c r="C30" s="127" t="s">
        <v>144</v>
      </c>
      <c r="D30" s="128" t="s">
        <v>79</v>
      </c>
      <c r="E30" s="129">
        <f>COUNTIF('Att. Nuove Utenze_Portabilita'!B:W,D30)</f>
        <v>0</v>
      </c>
      <c r="F30" s="121"/>
      <c r="G30" s="121"/>
      <c r="H30" s="121"/>
      <c r="I30" s="121"/>
      <c r="J30" s="121"/>
      <c r="K30" s="121"/>
      <c r="L30" s="121"/>
      <c r="M30" s="121"/>
      <c r="N30" s="121"/>
      <c r="O30" s="133"/>
      <c r="P30" s="25"/>
    </row>
    <row r="31" spans="2:16" ht="15" x14ac:dyDescent="0.25">
      <c r="B31" s="5"/>
      <c r="C31" s="359" t="s">
        <v>156</v>
      </c>
      <c r="D31" s="360"/>
      <c r="E31" s="122" t="s">
        <v>133</v>
      </c>
      <c r="F31" s="121"/>
      <c r="G31" s="121"/>
      <c r="H31" s="121"/>
      <c r="I31" s="121"/>
      <c r="J31" s="121"/>
      <c r="K31" s="132"/>
      <c r="L31" s="132"/>
      <c r="M31" s="121"/>
      <c r="N31" s="121"/>
      <c r="O31" s="133"/>
      <c r="P31" s="25"/>
    </row>
    <row r="32" spans="2:16" ht="19.5" customHeight="1" x14ac:dyDescent="0.25">
      <c r="B32" s="5"/>
      <c r="C32" s="127" t="s">
        <v>137</v>
      </c>
      <c r="D32" s="128" t="s">
        <v>80</v>
      </c>
      <c r="E32" s="129">
        <f>COUNTIF('Att. Nuove Utenze_Portabilita'!B:W,D32)</f>
        <v>0</v>
      </c>
      <c r="F32" s="121"/>
      <c r="G32" s="121"/>
      <c r="H32" s="121"/>
      <c r="I32" s="121"/>
      <c r="J32" s="121"/>
      <c r="K32" s="121"/>
      <c r="L32" s="121"/>
      <c r="M32" s="121"/>
      <c r="N32" s="121"/>
      <c r="O32" s="133"/>
      <c r="P32" s="25"/>
    </row>
    <row r="33" spans="2:16" ht="19.5" customHeight="1" x14ac:dyDescent="0.25">
      <c r="B33" s="5"/>
      <c r="C33" s="127" t="s">
        <v>137</v>
      </c>
      <c r="D33" s="128" t="s">
        <v>82</v>
      </c>
      <c r="E33" s="129">
        <f>COUNTIF('Att. Nuove Utenze_Portabilita'!B:W,D33)</f>
        <v>0</v>
      </c>
      <c r="F33" s="121"/>
      <c r="G33" s="121"/>
      <c r="H33" s="121"/>
      <c r="I33" s="121"/>
      <c r="J33" s="121"/>
      <c r="K33" s="121"/>
      <c r="L33" s="121"/>
      <c r="M33" s="121"/>
      <c r="N33" s="121"/>
      <c r="O33" s="133"/>
      <c r="P33" s="25"/>
    </row>
    <row r="34" spans="2:16" ht="19.5" customHeight="1" x14ac:dyDescent="0.25">
      <c r="B34" s="5"/>
      <c r="C34" s="127" t="s">
        <v>137</v>
      </c>
      <c r="D34" s="128" t="s">
        <v>84</v>
      </c>
      <c r="E34" s="129">
        <f>COUNTIF('Att. Nuove Utenze_Portabilita'!B:W,D34)</f>
        <v>0</v>
      </c>
      <c r="F34" s="121"/>
      <c r="G34" s="121"/>
      <c r="H34" s="121"/>
      <c r="I34" s="121"/>
      <c r="J34" s="121"/>
      <c r="K34" s="121"/>
      <c r="L34" s="121"/>
      <c r="M34" s="121"/>
      <c r="N34" s="121"/>
      <c r="O34" s="133"/>
      <c r="P34" s="25"/>
    </row>
    <row r="35" spans="2:16" ht="19.5" customHeight="1" x14ac:dyDescent="0.25">
      <c r="B35" s="5"/>
      <c r="C35" s="127" t="s">
        <v>144</v>
      </c>
      <c r="D35" s="128" t="s">
        <v>86</v>
      </c>
      <c r="E35" s="129">
        <f>COUNTIF('Att. Nuove Utenze_Portabilita'!B:W,D35)</f>
        <v>0</v>
      </c>
      <c r="F35" s="121"/>
      <c r="G35" s="121"/>
      <c r="H35" s="121"/>
      <c r="I35" s="121"/>
      <c r="J35" s="121"/>
      <c r="K35" s="121"/>
      <c r="L35" s="121"/>
      <c r="M35" s="121"/>
      <c r="N35" s="121"/>
      <c r="O35" s="133"/>
      <c r="P35" s="25"/>
    </row>
    <row r="36" spans="2:16" ht="19.5" customHeight="1" x14ac:dyDescent="0.25">
      <c r="B36" s="5"/>
      <c r="C36" s="127" t="s">
        <v>144</v>
      </c>
      <c r="D36" s="128" t="s">
        <v>87</v>
      </c>
      <c r="E36" s="129">
        <f>COUNTIF('Att. Nuove Utenze_Portabilita'!B:W,D36)</f>
        <v>0</v>
      </c>
      <c r="F36" s="121"/>
      <c r="G36" s="121"/>
      <c r="H36" s="121"/>
      <c r="I36" s="121"/>
      <c r="J36" s="121"/>
      <c r="K36" s="121"/>
      <c r="L36" s="121"/>
      <c r="M36" s="121"/>
      <c r="N36" s="121"/>
      <c r="O36" s="133"/>
      <c r="P36" s="25"/>
    </row>
    <row r="37" spans="2:16" ht="19.5" customHeight="1" x14ac:dyDescent="0.25">
      <c r="B37" s="5"/>
      <c r="C37" s="127" t="s">
        <v>144</v>
      </c>
      <c r="D37" s="128" t="s">
        <v>88</v>
      </c>
      <c r="E37" s="129">
        <f>COUNTIF('Att. Nuove Utenze_Portabilita'!B:W,D37)</f>
        <v>0</v>
      </c>
      <c r="F37" s="121"/>
      <c r="G37" s="121"/>
      <c r="H37" s="121"/>
      <c r="I37" s="121"/>
      <c r="J37" s="121"/>
      <c r="K37" s="121"/>
      <c r="L37" s="121"/>
      <c r="M37" s="121"/>
      <c r="N37" s="121"/>
      <c r="O37" s="133"/>
      <c r="P37" s="25"/>
    </row>
    <row r="38" spans="2:16" x14ac:dyDescent="0.2">
      <c r="B38" s="5"/>
      <c r="C38" s="6"/>
      <c r="D38" s="6"/>
      <c r="E38" s="6"/>
      <c r="F38" s="6"/>
      <c r="G38" s="6"/>
      <c r="H38" s="6"/>
      <c r="I38" s="6"/>
      <c r="J38" s="6"/>
      <c r="K38" s="6"/>
      <c r="L38" s="6"/>
      <c r="M38" s="6"/>
      <c r="N38" s="6"/>
      <c r="O38" s="82"/>
      <c r="P38" s="25"/>
    </row>
    <row r="39" spans="2:16" ht="15" thickBot="1" x14ac:dyDescent="0.25">
      <c r="B39" s="7"/>
      <c r="C39" s="26"/>
      <c r="D39" s="26"/>
      <c r="E39" s="26"/>
      <c r="F39" s="26"/>
      <c r="G39" s="26"/>
      <c r="H39" s="26"/>
      <c r="I39" s="26"/>
      <c r="J39" s="26"/>
      <c r="K39" s="26"/>
      <c r="L39" s="76"/>
      <c r="M39" s="26"/>
      <c r="N39" s="26"/>
      <c r="O39" s="76"/>
      <c r="P39" s="8"/>
    </row>
  </sheetData>
  <sheetProtection password="CEDC" sheet="1"/>
  <mergeCells count="31">
    <mergeCell ref="J16:J17"/>
    <mergeCell ref="M10:M11"/>
    <mergeCell ref="B2:J2"/>
    <mergeCell ref="K2:P2"/>
    <mergeCell ref="K7:K8"/>
    <mergeCell ref="L7:L8"/>
    <mergeCell ref="J7:J8"/>
    <mergeCell ref="C5:D5"/>
    <mergeCell ref="K16:K17"/>
    <mergeCell ref="L13:L14"/>
    <mergeCell ref="O7:O8"/>
    <mergeCell ref="K13:K14"/>
    <mergeCell ref="N7:N8"/>
    <mergeCell ref="N10:N11"/>
    <mergeCell ref="M7:M8"/>
    <mergeCell ref="C31:D31"/>
    <mergeCell ref="J10:J11"/>
    <mergeCell ref="K10:K11"/>
    <mergeCell ref="L10:L11"/>
    <mergeCell ref="G28:O29"/>
    <mergeCell ref="C18:D18"/>
    <mergeCell ref="O10:O11"/>
    <mergeCell ref="K19:K20"/>
    <mergeCell ref="L19:L20"/>
    <mergeCell ref="K25:K26"/>
    <mergeCell ref="L25:L26"/>
    <mergeCell ref="J19:J20"/>
    <mergeCell ref="K22:K23"/>
    <mergeCell ref="L22:L23"/>
    <mergeCell ref="L16:L17"/>
    <mergeCell ref="J13:J14"/>
  </mergeCells>
  <pageMargins left="0.70866141732283472" right="0.70866141732283472" top="0.74803149606299213" bottom="0.74803149606299213" header="0.31496062992125984" footer="0.31496062992125984"/>
  <pageSetup paperSize="9" scale="85" orientation="landscape" r:id="rId1"/>
  <headerFooter>
    <oddFooter>&amp;L&amp;1#&amp;"Calibri"&amp;7&amp;K000000C2 General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G51"/>
  <sheetViews>
    <sheetView zoomScale="80" zoomScaleNormal="80" workbookViewId="0">
      <selection activeCell="C16" sqref="C16"/>
    </sheetView>
  </sheetViews>
  <sheetFormatPr defaultColWidth="8.85546875" defaultRowHeight="12" x14ac:dyDescent="0.2"/>
  <cols>
    <col min="1" max="1" width="1" style="12" customWidth="1"/>
    <col min="2" max="2" width="5.140625" style="12" customWidth="1"/>
    <col min="3" max="3" width="135.140625" style="12" customWidth="1"/>
    <col min="4" max="4" width="4.5703125" style="12" customWidth="1"/>
    <col min="5" max="5" width="45.5703125" style="12" customWidth="1"/>
    <col min="6" max="6" width="2.42578125" style="12" customWidth="1"/>
    <col min="7" max="16384" width="8.85546875" style="12"/>
  </cols>
  <sheetData>
    <row r="1" spans="1:7" ht="12.75" thickBot="1" x14ac:dyDescent="0.25">
      <c r="A1" s="11" t="s">
        <v>157</v>
      </c>
      <c r="B1" s="373" t="s">
        <v>158</v>
      </c>
      <c r="C1" s="374"/>
      <c r="D1" s="374"/>
      <c r="E1" s="374"/>
      <c r="F1" s="375"/>
      <c r="G1" s="11" t="s">
        <v>157</v>
      </c>
    </row>
    <row r="2" spans="1:7" ht="36" customHeight="1" thickBot="1" x14ac:dyDescent="0.25">
      <c r="A2" s="11" t="s">
        <v>157</v>
      </c>
      <c r="B2" s="379" t="s">
        <v>686</v>
      </c>
      <c r="C2" s="380"/>
      <c r="D2" s="380"/>
      <c r="E2" s="380"/>
      <c r="F2" s="381"/>
      <c r="G2" s="11" t="s">
        <v>157</v>
      </c>
    </row>
    <row r="3" spans="1:7" ht="9.6" customHeight="1" x14ac:dyDescent="0.2">
      <c r="A3" s="11" t="s">
        <v>157</v>
      </c>
      <c r="B3" s="208" t="s">
        <v>157</v>
      </c>
      <c r="C3" s="209" t="s">
        <v>157</v>
      </c>
      <c r="D3" s="209" t="s">
        <v>157</v>
      </c>
      <c r="E3" s="209" t="s">
        <v>157</v>
      </c>
      <c r="F3" s="210" t="s">
        <v>157</v>
      </c>
      <c r="G3" s="13" t="s">
        <v>157</v>
      </c>
    </row>
    <row r="4" spans="1:7" ht="62.25" customHeight="1" x14ac:dyDescent="0.2">
      <c r="A4" s="11" t="s">
        <v>157</v>
      </c>
      <c r="B4" s="32"/>
      <c r="C4" s="211" t="s">
        <v>687</v>
      </c>
      <c r="D4" s="212"/>
      <c r="E4" s="46" t="s">
        <v>319</v>
      </c>
      <c r="F4" s="33"/>
      <c r="G4" s="13" t="s">
        <v>157</v>
      </c>
    </row>
    <row r="5" spans="1:7" x14ac:dyDescent="0.2">
      <c r="A5" s="11" t="s">
        <v>157</v>
      </c>
      <c r="B5" s="14" t="s">
        <v>157</v>
      </c>
      <c r="C5" s="15" t="s">
        <v>157</v>
      </c>
      <c r="D5" s="15" t="s">
        <v>157</v>
      </c>
      <c r="E5" s="15" t="s">
        <v>157</v>
      </c>
      <c r="F5" s="16" t="s">
        <v>157</v>
      </c>
      <c r="G5" s="13" t="s">
        <v>157</v>
      </c>
    </row>
    <row r="6" spans="1:7" ht="36" customHeight="1" x14ac:dyDescent="0.2">
      <c r="A6" s="11" t="s">
        <v>157</v>
      </c>
      <c r="B6" s="14" t="s">
        <v>157</v>
      </c>
      <c r="C6" s="44" t="s">
        <v>159</v>
      </c>
      <c r="D6" s="18" t="s">
        <v>157</v>
      </c>
      <c r="E6" s="46"/>
      <c r="F6" s="16" t="s">
        <v>157</v>
      </c>
      <c r="G6" s="11" t="s">
        <v>157</v>
      </c>
    </row>
    <row r="7" spans="1:7" ht="10.5" customHeight="1" x14ac:dyDescent="0.2">
      <c r="A7" s="11"/>
      <c r="B7" s="14"/>
      <c r="C7" s="90"/>
      <c r="D7" s="18"/>
      <c r="E7" s="91"/>
      <c r="F7" s="16"/>
      <c r="G7" s="11"/>
    </row>
    <row r="8" spans="1:7" ht="36" customHeight="1" x14ac:dyDescent="0.2">
      <c r="A8" s="11"/>
      <c r="B8" s="14"/>
      <c r="C8" s="44" t="s">
        <v>160</v>
      </c>
      <c r="D8" s="18" t="s">
        <v>157</v>
      </c>
      <c r="E8" s="46" t="s">
        <v>157</v>
      </c>
      <c r="F8" s="16"/>
      <c r="G8" s="11"/>
    </row>
    <row r="9" spans="1:7" ht="9" customHeight="1" x14ac:dyDescent="0.2">
      <c r="A9" s="11" t="s">
        <v>157</v>
      </c>
      <c r="B9" s="14" t="s">
        <v>157</v>
      </c>
      <c r="C9" s="18" t="s">
        <v>157</v>
      </c>
      <c r="D9" s="18" t="s">
        <v>157</v>
      </c>
      <c r="E9" s="19" t="s">
        <v>157</v>
      </c>
      <c r="F9" s="16" t="s">
        <v>157</v>
      </c>
      <c r="G9" s="11" t="s">
        <v>157</v>
      </c>
    </row>
    <row r="10" spans="1:7" ht="36" customHeight="1" x14ac:dyDescent="0.2">
      <c r="A10" s="11" t="s">
        <v>157</v>
      </c>
      <c r="B10" s="14" t="s">
        <v>157</v>
      </c>
      <c r="C10" s="44" t="s">
        <v>688</v>
      </c>
      <c r="D10" s="18" t="s">
        <v>157</v>
      </c>
      <c r="E10" s="46" t="s">
        <v>157</v>
      </c>
      <c r="F10" s="16" t="s">
        <v>157</v>
      </c>
      <c r="G10" s="11" t="s">
        <v>157</v>
      </c>
    </row>
    <row r="11" spans="1:7" ht="9" customHeight="1" x14ac:dyDescent="0.2">
      <c r="A11" s="11" t="s">
        <v>157</v>
      </c>
      <c r="B11" s="14" t="s">
        <v>157</v>
      </c>
      <c r="C11" s="18" t="s">
        <v>157</v>
      </c>
      <c r="D11" s="18" t="s">
        <v>157</v>
      </c>
      <c r="E11" s="19" t="s">
        <v>157</v>
      </c>
      <c r="F11" s="16" t="s">
        <v>157</v>
      </c>
      <c r="G11" s="11" t="s">
        <v>157</v>
      </c>
    </row>
    <row r="12" spans="1:7" ht="16.5" customHeight="1" x14ac:dyDescent="0.2">
      <c r="A12" s="11" t="s">
        <v>157</v>
      </c>
      <c r="B12" s="14" t="s">
        <v>157</v>
      </c>
      <c r="C12" s="45" t="s">
        <v>161</v>
      </c>
      <c r="D12" s="17" t="s">
        <v>157</v>
      </c>
      <c r="E12" s="382" t="s">
        <v>162</v>
      </c>
      <c r="F12" s="16" t="s">
        <v>157</v>
      </c>
      <c r="G12" s="11" t="s">
        <v>157</v>
      </c>
    </row>
    <row r="13" spans="1:7" ht="46.5" customHeight="1" x14ac:dyDescent="0.2">
      <c r="A13" s="11" t="s">
        <v>157</v>
      </c>
      <c r="B13" s="14" t="s">
        <v>157</v>
      </c>
      <c r="C13" s="87" t="s">
        <v>163</v>
      </c>
      <c r="D13" s="18" t="s">
        <v>157</v>
      </c>
      <c r="E13" s="383"/>
      <c r="F13" s="16" t="s">
        <v>157</v>
      </c>
      <c r="G13" s="11" t="s">
        <v>157</v>
      </c>
    </row>
    <row r="14" spans="1:7" ht="9" customHeight="1" x14ac:dyDescent="0.2">
      <c r="A14" s="11" t="s">
        <v>157</v>
      </c>
      <c r="B14" s="14" t="s">
        <v>157</v>
      </c>
      <c r="C14" s="18" t="s">
        <v>157</v>
      </c>
      <c r="D14" s="18" t="s">
        <v>157</v>
      </c>
      <c r="E14" s="19"/>
      <c r="F14" s="16" t="s">
        <v>157</v>
      </c>
      <c r="G14" s="11" t="s">
        <v>157</v>
      </c>
    </row>
    <row r="15" spans="1:7" ht="36" customHeight="1" x14ac:dyDescent="0.2">
      <c r="A15" s="11" t="s">
        <v>157</v>
      </c>
      <c r="B15" s="14" t="s">
        <v>157</v>
      </c>
      <c r="C15" s="44" t="s">
        <v>164</v>
      </c>
      <c r="D15" s="18" t="s">
        <v>157</v>
      </c>
      <c r="E15" s="46" t="s">
        <v>162</v>
      </c>
      <c r="F15" s="16" t="s">
        <v>157</v>
      </c>
      <c r="G15" s="11" t="s">
        <v>157</v>
      </c>
    </row>
    <row r="16" spans="1:7" ht="9" customHeight="1" x14ac:dyDescent="0.2">
      <c r="A16" s="11" t="s">
        <v>157</v>
      </c>
      <c r="B16" s="14" t="s">
        <v>157</v>
      </c>
      <c r="C16" s="18" t="s">
        <v>157</v>
      </c>
      <c r="D16" s="18" t="s">
        <v>157</v>
      </c>
      <c r="E16" s="19" t="s">
        <v>157</v>
      </c>
      <c r="F16" s="16" t="s">
        <v>157</v>
      </c>
      <c r="G16" s="11" t="s">
        <v>157</v>
      </c>
    </row>
    <row r="17" spans="1:7" ht="36" customHeight="1" x14ac:dyDescent="0.2">
      <c r="A17" s="11" t="s">
        <v>157</v>
      </c>
      <c r="B17" s="14" t="s">
        <v>157</v>
      </c>
      <c r="C17" s="44" t="s">
        <v>165</v>
      </c>
      <c r="D17" s="18" t="s">
        <v>157</v>
      </c>
      <c r="E17" s="46" t="s">
        <v>162</v>
      </c>
      <c r="F17" s="16" t="s">
        <v>157</v>
      </c>
      <c r="G17" s="11" t="s">
        <v>157</v>
      </c>
    </row>
    <row r="18" spans="1:7" ht="9" customHeight="1" x14ac:dyDescent="0.2">
      <c r="A18" s="11" t="s">
        <v>157</v>
      </c>
      <c r="B18" s="14" t="s">
        <v>157</v>
      </c>
      <c r="C18" s="18" t="s">
        <v>157</v>
      </c>
      <c r="D18" s="18" t="s">
        <v>157</v>
      </c>
      <c r="E18" s="19" t="s">
        <v>157</v>
      </c>
      <c r="F18" s="16" t="s">
        <v>157</v>
      </c>
      <c r="G18" s="11" t="s">
        <v>157</v>
      </c>
    </row>
    <row r="19" spans="1:7" ht="36" customHeight="1" x14ac:dyDescent="0.2">
      <c r="A19" s="11" t="s">
        <v>157</v>
      </c>
      <c r="B19" s="14" t="s">
        <v>157</v>
      </c>
      <c r="C19" s="44" t="s">
        <v>166</v>
      </c>
      <c r="D19" s="18" t="s">
        <v>157</v>
      </c>
      <c r="E19" s="54">
        <v>0.22</v>
      </c>
      <c r="F19" s="16" t="s">
        <v>157</v>
      </c>
      <c r="G19" s="11" t="s">
        <v>157</v>
      </c>
    </row>
    <row r="20" spans="1:7" ht="9" customHeight="1" x14ac:dyDescent="0.2">
      <c r="A20" s="11" t="s">
        <v>157</v>
      </c>
      <c r="B20" s="14" t="s">
        <v>157</v>
      </c>
      <c r="C20" s="18" t="s">
        <v>157</v>
      </c>
      <c r="D20" s="18" t="s">
        <v>157</v>
      </c>
      <c r="E20" s="19" t="s">
        <v>157</v>
      </c>
      <c r="F20" s="16" t="s">
        <v>157</v>
      </c>
      <c r="G20" s="11" t="s">
        <v>157</v>
      </c>
    </row>
    <row r="21" spans="1:7" ht="94.5" customHeight="1" x14ac:dyDescent="0.2">
      <c r="A21" s="11" t="s">
        <v>157</v>
      </c>
      <c r="B21" s="14" t="s">
        <v>157</v>
      </c>
      <c r="C21" s="44" t="s">
        <v>704</v>
      </c>
      <c r="D21" s="18" t="s">
        <v>157</v>
      </c>
      <c r="E21" s="46" t="s">
        <v>319</v>
      </c>
      <c r="F21" s="16" t="s">
        <v>157</v>
      </c>
      <c r="G21" s="11" t="s">
        <v>157</v>
      </c>
    </row>
    <row r="22" spans="1:7" ht="9" customHeight="1" x14ac:dyDescent="0.2">
      <c r="A22" s="11" t="s">
        <v>157</v>
      </c>
      <c r="B22" s="14" t="s">
        <v>157</v>
      </c>
      <c r="C22" s="18" t="s">
        <v>157</v>
      </c>
      <c r="D22" s="18" t="s">
        <v>157</v>
      </c>
      <c r="E22" s="19" t="s">
        <v>157</v>
      </c>
      <c r="F22" s="16" t="s">
        <v>157</v>
      </c>
      <c r="G22" s="11" t="s">
        <v>157</v>
      </c>
    </row>
    <row r="23" spans="1:7" ht="12.75" thickBot="1" x14ac:dyDescent="0.25">
      <c r="A23" s="11" t="s">
        <v>157</v>
      </c>
      <c r="B23" s="14" t="s">
        <v>157</v>
      </c>
      <c r="C23" s="20" t="s">
        <v>157</v>
      </c>
      <c r="D23" s="20" t="s">
        <v>157</v>
      </c>
      <c r="E23" s="15" t="s">
        <v>157</v>
      </c>
      <c r="F23" s="16" t="s">
        <v>157</v>
      </c>
      <c r="G23" s="11" t="s">
        <v>157</v>
      </c>
    </row>
    <row r="24" spans="1:7" x14ac:dyDescent="0.2">
      <c r="A24" s="11" t="s">
        <v>157</v>
      </c>
      <c r="B24" s="47" t="s">
        <v>157</v>
      </c>
      <c r="C24" s="48" t="s">
        <v>157</v>
      </c>
      <c r="D24" s="48" t="s">
        <v>157</v>
      </c>
      <c r="E24" s="49" t="s">
        <v>157</v>
      </c>
      <c r="F24" s="50" t="s">
        <v>157</v>
      </c>
      <c r="G24" s="11" t="s">
        <v>157</v>
      </c>
    </row>
    <row r="25" spans="1:7" x14ac:dyDescent="0.2">
      <c r="A25" s="11" t="s">
        <v>157</v>
      </c>
      <c r="B25" s="14" t="s">
        <v>157</v>
      </c>
      <c r="C25" s="51" t="s">
        <v>167</v>
      </c>
      <c r="D25" s="52" t="s">
        <v>157</v>
      </c>
      <c r="E25" s="52" t="s">
        <v>157</v>
      </c>
      <c r="F25" s="16" t="s">
        <v>157</v>
      </c>
      <c r="G25" s="11" t="s">
        <v>157</v>
      </c>
    </row>
    <row r="26" spans="1:7" ht="15.75" customHeight="1" x14ac:dyDescent="0.2">
      <c r="A26" s="11" t="s">
        <v>157</v>
      </c>
      <c r="B26" s="14" t="s">
        <v>157</v>
      </c>
      <c r="C26" s="17" t="s">
        <v>168</v>
      </c>
      <c r="D26" s="17" t="s">
        <v>157</v>
      </c>
      <c r="E26" s="53" t="s">
        <v>157</v>
      </c>
      <c r="F26" s="16" t="s">
        <v>157</v>
      </c>
      <c r="G26" s="11" t="s">
        <v>157</v>
      </c>
    </row>
    <row r="27" spans="1:7" x14ac:dyDescent="0.2">
      <c r="A27" s="11" t="s">
        <v>157</v>
      </c>
      <c r="B27" s="14" t="s">
        <v>157</v>
      </c>
      <c r="C27" s="15" t="s">
        <v>157</v>
      </c>
      <c r="D27" s="15" t="s">
        <v>157</v>
      </c>
      <c r="E27" s="15" t="s">
        <v>157</v>
      </c>
      <c r="F27" s="16" t="s">
        <v>157</v>
      </c>
      <c r="G27" s="11" t="s">
        <v>157</v>
      </c>
    </row>
    <row r="28" spans="1:7" ht="15.75" customHeight="1" x14ac:dyDescent="0.2">
      <c r="A28" s="11" t="s">
        <v>157</v>
      </c>
      <c r="B28" s="14" t="s">
        <v>157</v>
      </c>
      <c r="C28" s="17" t="s">
        <v>169</v>
      </c>
      <c r="D28" s="17" t="s">
        <v>157</v>
      </c>
      <c r="E28" s="53" t="s">
        <v>157</v>
      </c>
      <c r="F28" s="16" t="s">
        <v>157</v>
      </c>
      <c r="G28" s="11" t="s">
        <v>157</v>
      </c>
    </row>
    <row r="29" spans="1:7" x14ac:dyDescent="0.2">
      <c r="A29" s="11" t="s">
        <v>157</v>
      </c>
      <c r="B29" s="14" t="s">
        <v>157</v>
      </c>
      <c r="C29" s="15" t="s">
        <v>157</v>
      </c>
      <c r="D29" s="15" t="s">
        <v>157</v>
      </c>
      <c r="E29" s="15" t="s">
        <v>157</v>
      </c>
      <c r="F29" s="16" t="s">
        <v>157</v>
      </c>
      <c r="G29" s="11" t="s">
        <v>157</v>
      </c>
    </row>
    <row r="30" spans="1:7" ht="15.75" customHeight="1" x14ac:dyDescent="0.25">
      <c r="A30" s="11" t="s">
        <v>157</v>
      </c>
      <c r="B30" s="14" t="s">
        <v>157</v>
      </c>
      <c r="C30" s="17" t="s">
        <v>170</v>
      </c>
      <c r="D30" s="17" t="s">
        <v>157</v>
      </c>
      <c r="E30" s="88"/>
      <c r="F30" s="16"/>
      <c r="G30" s="11"/>
    </row>
    <row r="31" spans="1:7" x14ac:dyDescent="0.2">
      <c r="A31" s="11" t="s">
        <v>157</v>
      </c>
      <c r="B31" s="14" t="s">
        <v>157</v>
      </c>
      <c r="C31" s="15" t="s">
        <v>157</v>
      </c>
      <c r="D31" s="15" t="s">
        <v>157</v>
      </c>
      <c r="E31" s="15"/>
      <c r="F31" s="16" t="s">
        <v>157</v>
      </c>
      <c r="G31" s="11" t="s">
        <v>157</v>
      </c>
    </row>
    <row r="32" spans="1:7" ht="15.75" customHeight="1" x14ac:dyDescent="0.2">
      <c r="A32" s="11" t="s">
        <v>157</v>
      </c>
      <c r="B32" s="14" t="s">
        <v>157</v>
      </c>
      <c r="C32" s="17" t="s">
        <v>171</v>
      </c>
      <c r="D32" s="17" t="s">
        <v>157</v>
      </c>
      <c r="E32" s="53" t="s">
        <v>157</v>
      </c>
      <c r="F32" s="16" t="s">
        <v>157</v>
      </c>
      <c r="G32" s="11" t="s">
        <v>157</v>
      </c>
    </row>
    <row r="33" spans="1:7" ht="12.75" thickBot="1" x14ac:dyDescent="0.25">
      <c r="A33" s="11" t="s">
        <v>157</v>
      </c>
      <c r="B33" s="21" t="s">
        <v>157</v>
      </c>
      <c r="C33" s="22" t="s">
        <v>157</v>
      </c>
      <c r="D33" s="22" t="s">
        <v>157</v>
      </c>
      <c r="E33" s="22" t="s">
        <v>157</v>
      </c>
      <c r="F33" s="23" t="s">
        <v>157</v>
      </c>
      <c r="G33" s="11" t="s">
        <v>157</v>
      </c>
    </row>
    <row r="34" spans="1:7" x14ac:dyDescent="0.2">
      <c r="A34" s="11"/>
      <c r="B34" s="14"/>
      <c r="C34" s="15"/>
      <c r="D34" s="15"/>
      <c r="E34" s="15"/>
      <c r="F34" s="16"/>
      <c r="G34" s="11"/>
    </row>
    <row r="35" spans="1:7" x14ac:dyDescent="0.2">
      <c r="A35" s="11"/>
      <c r="B35" s="14"/>
      <c r="C35" s="51" t="s">
        <v>172</v>
      </c>
      <c r="D35" s="52" t="s">
        <v>157</v>
      </c>
      <c r="E35" s="52" t="s">
        <v>157</v>
      </c>
      <c r="F35" s="16"/>
      <c r="G35" s="11"/>
    </row>
    <row r="36" spans="1:7" x14ac:dyDescent="0.2">
      <c r="A36" s="11"/>
      <c r="B36" s="14"/>
      <c r="C36" s="17" t="s">
        <v>168</v>
      </c>
      <c r="D36" s="17" t="s">
        <v>157</v>
      </c>
      <c r="E36" s="53" t="s">
        <v>157</v>
      </c>
      <c r="F36" s="16"/>
      <c r="G36" s="11"/>
    </row>
    <row r="37" spans="1:7" x14ac:dyDescent="0.2">
      <c r="A37" s="11"/>
      <c r="B37" s="14"/>
      <c r="C37" s="15" t="s">
        <v>157</v>
      </c>
      <c r="D37" s="15" t="s">
        <v>157</v>
      </c>
      <c r="E37" s="15" t="s">
        <v>157</v>
      </c>
      <c r="F37" s="16"/>
      <c r="G37" s="11"/>
    </row>
    <row r="38" spans="1:7" x14ac:dyDescent="0.2">
      <c r="A38" s="11"/>
      <c r="B38" s="14"/>
      <c r="C38" s="17" t="s">
        <v>169</v>
      </c>
      <c r="D38" s="17" t="s">
        <v>157</v>
      </c>
      <c r="E38" s="53" t="s">
        <v>157</v>
      </c>
      <c r="F38" s="16"/>
      <c r="G38" s="11"/>
    </row>
    <row r="39" spans="1:7" x14ac:dyDescent="0.2">
      <c r="A39" s="11"/>
      <c r="B39" s="14"/>
      <c r="C39" s="15" t="s">
        <v>157</v>
      </c>
      <c r="D39" s="15" t="s">
        <v>157</v>
      </c>
      <c r="E39" s="15" t="s">
        <v>157</v>
      </c>
      <c r="F39" s="16"/>
      <c r="G39" s="11"/>
    </row>
    <row r="40" spans="1:7" ht="15" x14ac:dyDescent="0.25">
      <c r="A40" s="11"/>
      <c r="B40" s="14"/>
      <c r="C40" s="17" t="s">
        <v>170</v>
      </c>
      <c r="D40" s="17" t="s">
        <v>157</v>
      </c>
      <c r="E40" s="88"/>
      <c r="F40" s="16"/>
      <c r="G40" s="11"/>
    </row>
    <row r="41" spans="1:7" x14ac:dyDescent="0.2">
      <c r="A41" s="11"/>
      <c r="B41" s="14"/>
      <c r="C41" s="15" t="s">
        <v>157</v>
      </c>
      <c r="D41" s="15" t="s">
        <v>157</v>
      </c>
      <c r="E41" s="15" t="s">
        <v>157</v>
      </c>
      <c r="F41" s="16"/>
      <c r="G41" s="11"/>
    </row>
    <row r="42" spans="1:7" x14ac:dyDescent="0.2">
      <c r="A42" s="11"/>
      <c r="B42" s="14"/>
      <c r="C42" s="17" t="s">
        <v>171</v>
      </c>
      <c r="D42" s="17" t="s">
        <v>157</v>
      </c>
      <c r="E42" s="53" t="s">
        <v>157</v>
      </c>
      <c r="F42" s="16"/>
      <c r="G42" s="11"/>
    </row>
    <row r="43" spans="1:7" x14ac:dyDescent="0.2">
      <c r="A43" s="11"/>
      <c r="B43" s="14"/>
      <c r="C43" s="15"/>
      <c r="D43" s="15"/>
      <c r="E43" s="15"/>
      <c r="F43" s="16"/>
      <c r="G43" s="11"/>
    </row>
    <row r="44" spans="1:7" ht="12.75" thickBot="1" x14ac:dyDescent="0.25">
      <c r="A44" s="11"/>
      <c r="B44" s="14"/>
      <c r="C44" s="15"/>
      <c r="D44" s="15"/>
      <c r="E44" s="15"/>
      <c r="F44" s="16"/>
      <c r="G44" s="11"/>
    </row>
    <row r="45" spans="1:7" ht="12.75" thickBot="1" x14ac:dyDescent="0.25">
      <c r="A45" s="11" t="s">
        <v>157</v>
      </c>
      <c r="B45" s="47" t="s">
        <v>157</v>
      </c>
      <c r="C45" s="49" t="s">
        <v>157</v>
      </c>
      <c r="D45" s="49" t="s">
        <v>157</v>
      </c>
      <c r="E45" s="49" t="s">
        <v>157</v>
      </c>
      <c r="F45" s="50" t="s">
        <v>157</v>
      </c>
      <c r="G45" s="11" t="s">
        <v>157</v>
      </c>
    </row>
    <row r="46" spans="1:7" ht="176.1" customHeight="1" thickBot="1" x14ac:dyDescent="0.25">
      <c r="A46" s="11" t="s">
        <v>157</v>
      </c>
      <c r="B46" s="14" t="s">
        <v>157</v>
      </c>
      <c r="C46" s="384" t="s">
        <v>173</v>
      </c>
      <c r="D46" s="385"/>
      <c r="E46" s="386"/>
      <c r="F46" s="16" t="s">
        <v>157</v>
      </c>
      <c r="G46" s="11" t="s">
        <v>157</v>
      </c>
    </row>
    <row r="47" spans="1:7" ht="23.45" customHeight="1" thickBot="1" x14ac:dyDescent="0.25">
      <c r="A47" s="11"/>
      <c r="B47" s="14"/>
      <c r="C47" s="387"/>
      <c r="D47" s="387"/>
      <c r="E47" s="387"/>
      <c r="F47" s="16"/>
      <c r="G47" s="11"/>
    </row>
    <row r="48" spans="1:7" ht="74.25" customHeight="1" thickBot="1" x14ac:dyDescent="0.25">
      <c r="A48" s="11"/>
      <c r="B48" s="14"/>
      <c r="C48" s="376" t="s">
        <v>702</v>
      </c>
      <c r="D48" s="377"/>
      <c r="E48" s="378"/>
      <c r="F48" s="16"/>
      <c r="G48" s="11"/>
    </row>
    <row r="49" spans="1:7" ht="15.95" customHeight="1" thickBot="1" x14ac:dyDescent="0.25">
      <c r="A49" s="11"/>
      <c r="B49" s="14"/>
      <c r="C49" s="387"/>
      <c r="D49" s="387"/>
      <c r="E49" s="387"/>
      <c r="F49" s="16"/>
      <c r="G49" s="11"/>
    </row>
    <row r="50" spans="1:7" ht="63" customHeight="1" thickBot="1" x14ac:dyDescent="0.25">
      <c r="A50" s="11"/>
      <c r="B50" s="14"/>
      <c r="C50" s="376" t="s">
        <v>174</v>
      </c>
      <c r="D50" s="377"/>
      <c r="E50" s="378"/>
      <c r="F50" s="16"/>
      <c r="G50" s="11"/>
    </row>
    <row r="51" spans="1:7" ht="51" customHeight="1" thickBot="1" x14ac:dyDescent="0.25">
      <c r="A51" s="11"/>
      <c r="B51" s="21"/>
      <c r="C51" s="376" t="s">
        <v>175</v>
      </c>
      <c r="D51" s="377"/>
      <c r="E51" s="378"/>
      <c r="F51" s="23"/>
      <c r="G51" s="11"/>
    </row>
  </sheetData>
  <mergeCells count="9">
    <mergeCell ref="B1:F1"/>
    <mergeCell ref="C51:E51"/>
    <mergeCell ref="C50:E50"/>
    <mergeCell ref="B2:F2"/>
    <mergeCell ref="E12:E13"/>
    <mergeCell ref="C46:E46"/>
    <mergeCell ref="C47:E47"/>
    <mergeCell ref="C49:E49"/>
    <mergeCell ref="C48:E48"/>
  </mergeCells>
  <conditionalFormatting sqref="E30">
    <cfRule type="expression" dxfId="27" priority="2">
      <formula>SUM(LEN(E30)-LEN(SUBSTITUTE(E30,"@","")))=0</formula>
    </cfRule>
  </conditionalFormatting>
  <conditionalFormatting sqref="E40">
    <cfRule type="expression" dxfId="26" priority="1">
      <formula>SUM(LEN(E40)-LEN(SUBSTITUTE(E40,"@","")))=0</formula>
    </cfRule>
  </conditionalFormatting>
  <pageMargins left="0.7" right="0.7" top="0.75" bottom="0.75" header="0.3" footer="0.3"/>
  <pageSetup paperSize="9" orientation="portrait" r:id="rId1"/>
  <headerFooter>
    <oddFooter>&amp;L&amp;1#&amp;"Calibri"&amp;7&amp;K000000C2 General</oddFooter>
  </headerFooter>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0000000}">
          <x14:formula1>
            <xm:f>ELENCO!$Z$3:$Z$4</xm:f>
          </x14:formula1>
          <xm:sqref>E12:E13</xm:sqref>
        </x14:dataValidation>
        <x14:dataValidation type="list" allowBlank="1" showInputMessage="1" showErrorMessage="1" xr:uid="{00000000-0002-0000-0200-000001000000}">
          <x14:formula1>
            <xm:f>ELENCO!$AA$3:$AA$4</xm:f>
          </x14:formula1>
          <xm:sqref>E15</xm:sqref>
        </x14:dataValidation>
        <x14:dataValidation type="list" allowBlank="1" showInputMessage="1" showErrorMessage="1" xr:uid="{00000000-0002-0000-0200-000002000000}">
          <x14:formula1>
            <xm:f>ELENCO!$AB$3:$AB$4</xm:f>
          </x14:formula1>
          <xm:sqref>E17</xm:sqref>
        </x14:dataValidation>
        <x14:dataValidation type="list" allowBlank="1" showInputMessage="1" showErrorMessage="1" xr:uid="{00000000-0002-0000-0200-000003000000}">
          <x14:formula1>
            <xm:f>ELENCO!$AD$3:$AD$4</xm:f>
          </x14:formula1>
          <xm:sqref>E21</xm:sqref>
        </x14:dataValidation>
        <x14:dataValidation type="list" allowBlank="1" showInputMessage="1" showErrorMessage="1" xr:uid="{00000000-0002-0000-0200-000004000000}">
          <x14:formula1>
            <xm:f>ELENCO!$AE$3:$AE$4</xm:f>
          </x14:formula1>
          <xm:sqref>E4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B3:L107"/>
  <sheetViews>
    <sheetView zoomScale="81" zoomScaleNormal="81" workbookViewId="0">
      <selection activeCell="F54" sqref="F54"/>
    </sheetView>
  </sheetViews>
  <sheetFormatPr defaultColWidth="8.85546875" defaultRowHeight="12" x14ac:dyDescent="0.2"/>
  <cols>
    <col min="1" max="1" width="2.85546875" style="12" customWidth="1"/>
    <col min="2" max="2" width="3.5703125" style="12" customWidth="1"/>
    <col min="3" max="3" width="35.140625" style="73" customWidth="1"/>
    <col min="4" max="4" width="25.85546875" style="12" customWidth="1"/>
    <col min="5" max="7" width="15.5703125" style="12" customWidth="1"/>
    <col min="8" max="8" width="14.5703125" style="12" customWidth="1"/>
    <col min="9" max="9" width="24.140625" style="12" customWidth="1"/>
    <col min="10" max="10" width="15.140625" style="12" customWidth="1"/>
    <col min="11" max="11" width="12.85546875" style="12" customWidth="1"/>
    <col min="12" max="12" width="3.85546875" style="12" customWidth="1"/>
    <col min="13" max="16384" width="8.85546875" style="12"/>
  </cols>
  <sheetData>
    <row r="3" spans="2:12" ht="27.6" customHeight="1" x14ac:dyDescent="0.2">
      <c r="B3" s="388" t="s">
        <v>176</v>
      </c>
      <c r="C3" s="388"/>
      <c r="D3" s="388"/>
      <c r="E3" s="388"/>
      <c r="F3" s="388"/>
      <c r="G3" s="388"/>
      <c r="H3" s="388"/>
      <c r="I3" s="388"/>
      <c r="J3" s="388"/>
      <c r="K3" s="388"/>
      <c r="L3" s="388"/>
    </row>
    <row r="4" spans="2:12" ht="12.75" thickBot="1" x14ac:dyDescent="0.25"/>
    <row r="5" spans="2:12" x14ac:dyDescent="0.2">
      <c r="B5" s="29"/>
      <c r="C5" s="74"/>
      <c r="D5" s="30"/>
      <c r="E5" s="30"/>
      <c r="F5" s="30"/>
      <c r="G5" s="30"/>
      <c r="H5" s="30"/>
      <c r="I5" s="30"/>
      <c r="J5" s="30"/>
      <c r="K5" s="30"/>
      <c r="L5" s="31"/>
    </row>
    <row r="6" spans="2:12" ht="27.6" customHeight="1" x14ac:dyDescent="0.2">
      <c r="B6" s="32"/>
      <c r="C6" s="40" t="s">
        <v>177</v>
      </c>
      <c r="D6" s="40" t="s">
        <v>178</v>
      </c>
      <c r="E6" s="40" t="s">
        <v>179</v>
      </c>
      <c r="F6" s="40" t="s">
        <v>180</v>
      </c>
      <c r="G6" s="40" t="s">
        <v>181</v>
      </c>
      <c r="H6" s="40" t="s">
        <v>182</v>
      </c>
      <c r="I6" s="40" t="s">
        <v>183</v>
      </c>
      <c r="J6" s="40" t="s">
        <v>184</v>
      </c>
      <c r="K6" s="40" t="s">
        <v>185</v>
      </c>
      <c r="L6" s="33"/>
    </row>
    <row r="7" spans="2:12" s="1" customFormat="1" ht="14.25" x14ac:dyDescent="0.2">
      <c r="B7" s="5"/>
      <c r="C7" s="75">
        <v>1</v>
      </c>
      <c r="D7" s="41"/>
      <c r="E7" s="41"/>
      <c r="F7" s="92"/>
      <c r="G7" s="41"/>
      <c r="H7" s="41"/>
      <c r="I7" s="41"/>
      <c r="J7" s="41"/>
      <c r="K7" s="41"/>
      <c r="L7" s="25"/>
    </row>
    <row r="8" spans="2:12" s="1" customFormat="1" ht="14.25" x14ac:dyDescent="0.2">
      <c r="B8" s="5"/>
      <c r="C8" s="75">
        <v>2</v>
      </c>
      <c r="D8" s="41"/>
      <c r="E8" s="41"/>
      <c r="F8" s="92"/>
      <c r="G8" s="41"/>
      <c r="H8" s="41"/>
      <c r="I8" s="41"/>
      <c r="J8" s="41"/>
      <c r="K8" s="41"/>
      <c r="L8" s="25"/>
    </row>
    <row r="9" spans="2:12" s="1" customFormat="1" ht="14.25" x14ac:dyDescent="0.2">
      <c r="B9" s="5"/>
      <c r="C9" s="75">
        <v>3</v>
      </c>
      <c r="D9" s="41"/>
      <c r="E9" s="41"/>
      <c r="F9" s="92"/>
      <c r="G9" s="41"/>
      <c r="H9" s="41"/>
      <c r="I9" s="41"/>
      <c r="J9" s="41"/>
      <c r="K9" s="41"/>
      <c r="L9" s="25"/>
    </row>
    <row r="10" spans="2:12" s="1" customFormat="1" ht="14.25" x14ac:dyDescent="0.2">
      <c r="B10" s="5"/>
      <c r="C10" s="75">
        <v>4</v>
      </c>
      <c r="D10" s="41"/>
      <c r="E10" s="41"/>
      <c r="F10" s="92"/>
      <c r="G10" s="41"/>
      <c r="H10" s="41"/>
      <c r="I10" s="41"/>
      <c r="J10" s="41"/>
      <c r="K10" s="41"/>
      <c r="L10" s="25"/>
    </row>
    <row r="11" spans="2:12" s="1" customFormat="1" ht="14.25" x14ac:dyDescent="0.2">
      <c r="B11" s="5"/>
      <c r="C11" s="75">
        <v>5</v>
      </c>
      <c r="D11" s="41"/>
      <c r="E11" s="41"/>
      <c r="F11" s="92"/>
      <c r="G11" s="41"/>
      <c r="H11" s="41"/>
      <c r="I11" s="41"/>
      <c r="J11" s="41"/>
      <c r="K11" s="41"/>
      <c r="L11" s="25"/>
    </row>
    <row r="12" spans="2:12" s="1" customFormat="1" ht="14.25" x14ac:dyDescent="0.2">
      <c r="B12" s="5"/>
      <c r="C12" s="75">
        <v>6</v>
      </c>
      <c r="D12" s="41"/>
      <c r="E12" s="41"/>
      <c r="F12" s="92"/>
      <c r="G12" s="41"/>
      <c r="H12" s="41"/>
      <c r="I12" s="41"/>
      <c r="J12" s="41"/>
      <c r="K12" s="41"/>
      <c r="L12" s="25"/>
    </row>
    <row r="13" spans="2:12" s="1" customFormat="1" ht="14.25" x14ac:dyDescent="0.2">
      <c r="B13" s="5"/>
      <c r="C13" s="75">
        <v>7</v>
      </c>
      <c r="D13" s="41"/>
      <c r="E13" s="41"/>
      <c r="F13" s="92"/>
      <c r="G13" s="41"/>
      <c r="H13" s="41"/>
      <c r="I13" s="41"/>
      <c r="J13" s="41"/>
      <c r="K13" s="41"/>
      <c r="L13" s="25"/>
    </row>
    <row r="14" spans="2:12" s="1" customFormat="1" ht="14.25" x14ac:dyDescent="0.2">
      <c r="B14" s="5"/>
      <c r="C14" s="75">
        <v>8</v>
      </c>
      <c r="D14" s="41"/>
      <c r="E14" s="41"/>
      <c r="F14" s="92"/>
      <c r="G14" s="41"/>
      <c r="H14" s="41"/>
      <c r="I14" s="41"/>
      <c r="J14" s="41"/>
      <c r="K14" s="41"/>
      <c r="L14" s="25"/>
    </row>
    <row r="15" spans="2:12" s="1" customFormat="1" ht="14.25" x14ac:dyDescent="0.2">
      <c r="B15" s="5"/>
      <c r="C15" s="75">
        <v>9</v>
      </c>
      <c r="D15" s="41"/>
      <c r="E15" s="41"/>
      <c r="F15" s="92"/>
      <c r="G15" s="41"/>
      <c r="H15" s="41"/>
      <c r="I15" s="41"/>
      <c r="J15" s="41"/>
      <c r="K15" s="41"/>
      <c r="L15" s="25"/>
    </row>
    <row r="16" spans="2:12" s="1" customFormat="1" ht="14.25" x14ac:dyDescent="0.2">
      <c r="B16" s="5"/>
      <c r="C16" s="75">
        <v>10</v>
      </c>
      <c r="D16" s="41"/>
      <c r="E16" s="41"/>
      <c r="F16" s="92"/>
      <c r="G16" s="41"/>
      <c r="H16" s="41"/>
      <c r="I16" s="41"/>
      <c r="J16" s="41"/>
      <c r="K16" s="41"/>
      <c r="L16" s="25"/>
    </row>
    <row r="17" spans="2:12" s="1" customFormat="1" ht="14.25" x14ac:dyDescent="0.2">
      <c r="B17" s="5"/>
      <c r="C17" s="75">
        <v>11</v>
      </c>
      <c r="D17" s="41"/>
      <c r="E17" s="41"/>
      <c r="F17" s="92"/>
      <c r="G17" s="41"/>
      <c r="H17" s="41"/>
      <c r="I17" s="41"/>
      <c r="J17" s="41"/>
      <c r="K17" s="41"/>
      <c r="L17" s="25"/>
    </row>
    <row r="18" spans="2:12" s="1" customFormat="1" ht="14.25" x14ac:dyDescent="0.2">
      <c r="B18" s="5"/>
      <c r="C18" s="75">
        <v>12</v>
      </c>
      <c r="D18" s="41"/>
      <c r="E18" s="41"/>
      <c r="F18" s="92"/>
      <c r="G18" s="41"/>
      <c r="H18" s="41"/>
      <c r="I18" s="41"/>
      <c r="J18" s="41"/>
      <c r="K18" s="41"/>
      <c r="L18" s="25"/>
    </row>
    <row r="19" spans="2:12" s="1" customFormat="1" ht="14.25" x14ac:dyDescent="0.2">
      <c r="B19" s="5"/>
      <c r="C19" s="75">
        <v>13</v>
      </c>
      <c r="D19" s="41"/>
      <c r="E19" s="41"/>
      <c r="F19" s="92"/>
      <c r="G19" s="41"/>
      <c r="H19" s="41"/>
      <c r="I19" s="41"/>
      <c r="J19" s="41"/>
      <c r="K19" s="41"/>
      <c r="L19" s="25"/>
    </row>
    <row r="20" spans="2:12" s="1" customFormat="1" ht="14.25" x14ac:dyDescent="0.2">
      <c r="B20" s="5"/>
      <c r="C20" s="75">
        <v>14</v>
      </c>
      <c r="D20" s="41"/>
      <c r="E20" s="41"/>
      <c r="F20" s="92"/>
      <c r="G20" s="41"/>
      <c r="H20" s="41"/>
      <c r="I20" s="41"/>
      <c r="J20" s="41"/>
      <c r="K20" s="41"/>
      <c r="L20" s="25"/>
    </row>
    <row r="21" spans="2:12" s="1" customFormat="1" ht="14.25" x14ac:dyDescent="0.2">
      <c r="B21" s="5"/>
      <c r="C21" s="75">
        <v>15</v>
      </c>
      <c r="D21" s="41"/>
      <c r="E21" s="41"/>
      <c r="F21" s="92"/>
      <c r="G21" s="41"/>
      <c r="H21" s="41"/>
      <c r="I21" s="41"/>
      <c r="J21" s="41"/>
      <c r="K21" s="41"/>
      <c r="L21" s="25"/>
    </row>
    <row r="22" spans="2:12" s="1" customFormat="1" ht="14.25" x14ac:dyDescent="0.2">
      <c r="B22" s="5"/>
      <c r="C22" s="75">
        <v>16</v>
      </c>
      <c r="D22" s="41"/>
      <c r="E22" s="41"/>
      <c r="F22" s="92"/>
      <c r="G22" s="41"/>
      <c r="H22" s="41"/>
      <c r="I22" s="41"/>
      <c r="J22" s="41"/>
      <c r="K22" s="41"/>
      <c r="L22" s="25"/>
    </row>
    <row r="23" spans="2:12" s="1" customFormat="1" ht="14.25" x14ac:dyDescent="0.2">
      <c r="B23" s="5"/>
      <c r="C23" s="75">
        <v>17</v>
      </c>
      <c r="D23" s="41"/>
      <c r="E23" s="41"/>
      <c r="F23" s="92"/>
      <c r="G23" s="41"/>
      <c r="H23" s="41"/>
      <c r="I23" s="41"/>
      <c r="J23" s="41"/>
      <c r="K23" s="41"/>
      <c r="L23" s="25"/>
    </row>
    <row r="24" spans="2:12" s="1" customFormat="1" ht="14.25" x14ac:dyDescent="0.2">
      <c r="B24" s="5"/>
      <c r="C24" s="75">
        <v>18</v>
      </c>
      <c r="D24" s="41"/>
      <c r="E24" s="41"/>
      <c r="F24" s="92"/>
      <c r="G24" s="41"/>
      <c r="H24" s="41"/>
      <c r="I24" s="41"/>
      <c r="J24" s="41"/>
      <c r="K24" s="41"/>
      <c r="L24" s="25"/>
    </row>
    <row r="25" spans="2:12" s="1" customFormat="1" ht="14.25" x14ac:dyDescent="0.2">
      <c r="B25" s="5"/>
      <c r="C25" s="75">
        <v>19</v>
      </c>
      <c r="D25" s="41"/>
      <c r="E25" s="41"/>
      <c r="F25" s="92"/>
      <c r="G25" s="41"/>
      <c r="H25" s="41"/>
      <c r="I25" s="41"/>
      <c r="J25" s="41"/>
      <c r="K25" s="41"/>
      <c r="L25" s="25"/>
    </row>
    <row r="26" spans="2:12" s="1" customFormat="1" ht="14.25" x14ac:dyDescent="0.2">
      <c r="B26" s="5"/>
      <c r="C26" s="75">
        <v>20</v>
      </c>
      <c r="D26" s="41"/>
      <c r="E26" s="41"/>
      <c r="F26" s="92"/>
      <c r="G26" s="41"/>
      <c r="H26" s="41"/>
      <c r="I26" s="41"/>
      <c r="J26" s="41"/>
      <c r="K26" s="41"/>
      <c r="L26" s="25"/>
    </row>
    <row r="27" spans="2:12" s="1" customFormat="1" ht="14.25" x14ac:dyDescent="0.2">
      <c r="B27" s="5"/>
      <c r="C27" s="75">
        <v>21</v>
      </c>
      <c r="D27" s="41"/>
      <c r="E27" s="41"/>
      <c r="F27" s="92"/>
      <c r="G27" s="41"/>
      <c r="H27" s="41"/>
      <c r="I27" s="41"/>
      <c r="J27" s="41"/>
      <c r="K27" s="41"/>
      <c r="L27" s="25"/>
    </row>
    <row r="28" spans="2:12" s="1" customFormat="1" ht="14.25" x14ac:dyDescent="0.2">
      <c r="B28" s="5"/>
      <c r="C28" s="75">
        <v>22</v>
      </c>
      <c r="D28" s="41"/>
      <c r="E28" s="41"/>
      <c r="F28" s="92"/>
      <c r="G28" s="41"/>
      <c r="H28" s="41"/>
      <c r="I28" s="41"/>
      <c r="J28" s="41"/>
      <c r="K28" s="41"/>
      <c r="L28" s="25"/>
    </row>
    <row r="29" spans="2:12" s="1" customFormat="1" ht="14.25" x14ac:dyDescent="0.2">
      <c r="B29" s="5"/>
      <c r="C29" s="75">
        <v>23</v>
      </c>
      <c r="D29" s="41"/>
      <c r="E29" s="41"/>
      <c r="F29" s="92"/>
      <c r="G29" s="41"/>
      <c r="H29" s="41"/>
      <c r="I29" s="41"/>
      <c r="J29" s="41"/>
      <c r="K29" s="41"/>
      <c r="L29" s="25"/>
    </row>
    <row r="30" spans="2:12" s="1" customFormat="1" ht="14.25" x14ac:dyDescent="0.2">
      <c r="B30" s="5"/>
      <c r="C30" s="75">
        <v>24</v>
      </c>
      <c r="D30" s="41"/>
      <c r="E30" s="41"/>
      <c r="F30" s="92"/>
      <c r="G30" s="41"/>
      <c r="H30" s="41"/>
      <c r="I30" s="41"/>
      <c r="J30" s="41"/>
      <c r="K30" s="41"/>
      <c r="L30" s="25"/>
    </row>
    <row r="31" spans="2:12" s="1" customFormat="1" ht="14.25" x14ac:dyDescent="0.2">
      <c r="B31" s="5"/>
      <c r="C31" s="75">
        <v>25</v>
      </c>
      <c r="D31" s="41"/>
      <c r="E31" s="41"/>
      <c r="F31" s="92"/>
      <c r="G31" s="41"/>
      <c r="H31" s="41"/>
      <c r="I31" s="41"/>
      <c r="J31" s="41"/>
      <c r="K31" s="41"/>
      <c r="L31" s="25"/>
    </row>
    <row r="32" spans="2:12" s="1" customFormat="1" ht="14.25" x14ac:dyDescent="0.2">
      <c r="B32" s="5"/>
      <c r="C32" s="75">
        <v>26</v>
      </c>
      <c r="D32" s="41"/>
      <c r="E32" s="41"/>
      <c r="F32" s="92"/>
      <c r="G32" s="41"/>
      <c r="H32" s="41"/>
      <c r="I32" s="41"/>
      <c r="J32" s="41"/>
      <c r="K32" s="41"/>
      <c r="L32" s="25"/>
    </row>
    <row r="33" spans="2:12" s="1" customFormat="1" ht="14.25" x14ac:dyDescent="0.2">
      <c r="B33" s="5"/>
      <c r="C33" s="75">
        <v>27</v>
      </c>
      <c r="D33" s="41"/>
      <c r="E33" s="41"/>
      <c r="F33" s="92"/>
      <c r="G33" s="41"/>
      <c r="H33" s="41"/>
      <c r="I33" s="41"/>
      <c r="J33" s="41"/>
      <c r="K33" s="41"/>
      <c r="L33" s="25"/>
    </row>
    <row r="34" spans="2:12" s="1" customFormat="1" ht="14.25" x14ac:dyDescent="0.2">
      <c r="B34" s="5"/>
      <c r="C34" s="75">
        <v>28</v>
      </c>
      <c r="D34" s="41"/>
      <c r="E34" s="41"/>
      <c r="F34" s="92"/>
      <c r="G34" s="41"/>
      <c r="H34" s="41"/>
      <c r="I34" s="41"/>
      <c r="J34" s="41"/>
      <c r="K34" s="41"/>
      <c r="L34" s="25"/>
    </row>
    <row r="35" spans="2:12" s="1" customFormat="1" ht="14.25" x14ac:dyDescent="0.2">
      <c r="B35" s="5"/>
      <c r="C35" s="75">
        <v>29</v>
      </c>
      <c r="D35" s="41"/>
      <c r="E35" s="41"/>
      <c r="F35" s="92"/>
      <c r="G35" s="41"/>
      <c r="H35" s="41"/>
      <c r="I35" s="41"/>
      <c r="J35" s="41"/>
      <c r="K35" s="41"/>
      <c r="L35" s="25"/>
    </row>
    <row r="36" spans="2:12" s="1" customFormat="1" ht="14.25" x14ac:dyDescent="0.2">
      <c r="B36" s="5"/>
      <c r="C36" s="75">
        <v>30</v>
      </c>
      <c r="D36" s="41"/>
      <c r="E36" s="41"/>
      <c r="F36" s="92"/>
      <c r="G36" s="41"/>
      <c r="H36" s="41"/>
      <c r="I36" s="41"/>
      <c r="J36" s="41"/>
      <c r="K36" s="41"/>
      <c r="L36" s="25"/>
    </row>
    <row r="37" spans="2:12" s="1" customFormat="1" ht="14.25" x14ac:dyDescent="0.2">
      <c r="B37" s="5"/>
      <c r="C37" s="75">
        <v>31</v>
      </c>
      <c r="D37" s="41"/>
      <c r="E37" s="41"/>
      <c r="F37" s="92"/>
      <c r="G37" s="41"/>
      <c r="H37" s="41"/>
      <c r="I37" s="41"/>
      <c r="J37" s="41"/>
      <c r="K37" s="41"/>
      <c r="L37" s="25"/>
    </row>
    <row r="38" spans="2:12" s="1" customFormat="1" ht="14.25" x14ac:dyDescent="0.2">
      <c r="B38" s="5"/>
      <c r="C38" s="75">
        <v>32</v>
      </c>
      <c r="D38" s="41"/>
      <c r="E38" s="41"/>
      <c r="F38" s="92"/>
      <c r="G38" s="41"/>
      <c r="H38" s="41"/>
      <c r="I38" s="41"/>
      <c r="J38" s="41"/>
      <c r="K38" s="41"/>
      <c r="L38" s="25"/>
    </row>
    <row r="39" spans="2:12" s="1" customFormat="1" ht="14.25" x14ac:dyDescent="0.2">
      <c r="B39" s="5"/>
      <c r="C39" s="75">
        <v>33</v>
      </c>
      <c r="D39" s="41"/>
      <c r="E39" s="41"/>
      <c r="F39" s="92"/>
      <c r="G39" s="41"/>
      <c r="H39" s="41"/>
      <c r="I39" s="41"/>
      <c r="J39" s="41"/>
      <c r="K39" s="41"/>
      <c r="L39" s="25"/>
    </row>
    <row r="40" spans="2:12" s="1" customFormat="1" ht="14.25" x14ac:dyDescent="0.2">
      <c r="B40" s="5"/>
      <c r="C40" s="75">
        <v>34</v>
      </c>
      <c r="D40" s="41"/>
      <c r="E40" s="41"/>
      <c r="F40" s="92"/>
      <c r="G40" s="41"/>
      <c r="H40" s="41"/>
      <c r="I40" s="41"/>
      <c r="J40" s="41"/>
      <c r="K40" s="41"/>
      <c r="L40" s="25"/>
    </row>
    <row r="41" spans="2:12" s="1" customFormat="1" ht="14.25" x14ac:dyDescent="0.2">
      <c r="B41" s="5"/>
      <c r="C41" s="75">
        <v>35</v>
      </c>
      <c r="D41" s="41"/>
      <c r="E41" s="41"/>
      <c r="F41" s="92"/>
      <c r="G41" s="41"/>
      <c r="H41" s="41"/>
      <c r="I41" s="41"/>
      <c r="J41" s="41"/>
      <c r="K41" s="41"/>
      <c r="L41" s="25"/>
    </row>
    <row r="42" spans="2:12" s="1" customFormat="1" ht="14.25" x14ac:dyDescent="0.2">
      <c r="B42" s="5"/>
      <c r="C42" s="75">
        <v>36</v>
      </c>
      <c r="D42" s="41"/>
      <c r="E42" s="41"/>
      <c r="F42" s="92"/>
      <c r="G42" s="41"/>
      <c r="H42" s="41"/>
      <c r="I42" s="41"/>
      <c r="J42" s="41"/>
      <c r="K42" s="41"/>
      <c r="L42" s="25"/>
    </row>
    <row r="43" spans="2:12" s="1" customFormat="1" ht="14.25" x14ac:dyDescent="0.2">
      <c r="B43" s="5"/>
      <c r="C43" s="75">
        <v>37</v>
      </c>
      <c r="D43" s="41"/>
      <c r="E43" s="41"/>
      <c r="F43" s="92"/>
      <c r="G43" s="41"/>
      <c r="H43" s="41"/>
      <c r="I43" s="41"/>
      <c r="J43" s="41"/>
      <c r="K43" s="41"/>
      <c r="L43" s="25"/>
    </row>
    <row r="44" spans="2:12" s="1" customFormat="1" ht="14.25" x14ac:dyDescent="0.2">
      <c r="B44" s="5"/>
      <c r="C44" s="75">
        <v>38</v>
      </c>
      <c r="D44" s="41"/>
      <c r="E44" s="41"/>
      <c r="F44" s="92"/>
      <c r="G44" s="41"/>
      <c r="H44" s="41"/>
      <c r="I44" s="41"/>
      <c r="J44" s="41"/>
      <c r="K44" s="41"/>
      <c r="L44" s="25"/>
    </row>
    <row r="45" spans="2:12" s="1" customFormat="1" ht="14.25" x14ac:dyDescent="0.2">
      <c r="B45" s="5"/>
      <c r="C45" s="75">
        <v>39</v>
      </c>
      <c r="D45" s="41"/>
      <c r="E45" s="41"/>
      <c r="F45" s="92"/>
      <c r="G45" s="41"/>
      <c r="H45" s="41"/>
      <c r="I45" s="41"/>
      <c r="J45" s="41"/>
      <c r="K45" s="41"/>
      <c r="L45" s="25"/>
    </row>
    <row r="46" spans="2:12" s="1" customFormat="1" ht="14.25" x14ac:dyDescent="0.2">
      <c r="B46" s="5"/>
      <c r="C46" s="75">
        <v>40</v>
      </c>
      <c r="D46" s="41"/>
      <c r="E46" s="41"/>
      <c r="F46" s="92"/>
      <c r="G46" s="41"/>
      <c r="H46" s="41"/>
      <c r="I46" s="41"/>
      <c r="J46" s="41"/>
      <c r="K46" s="41"/>
      <c r="L46" s="25"/>
    </row>
    <row r="47" spans="2:12" s="1" customFormat="1" ht="14.25" x14ac:dyDescent="0.2">
      <c r="B47" s="5"/>
      <c r="C47" s="75">
        <v>41</v>
      </c>
      <c r="D47" s="41"/>
      <c r="E47" s="41"/>
      <c r="F47" s="92"/>
      <c r="G47" s="41"/>
      <c r="H47" s="41"/>
      <c r="I47" s="41"/>
      <c r="J47" s="41"/>
      <c r="K47" s="41"/>
      <c r="L47" s="25"/>
    </row>
    <row r="48" spans="2:12" s="1" customFormat="1" ht="14.25" x14ac:dyDescent="0.2">
      <c r="B48" s="5"/>
      <c r="C48" s="75">
        <v>42</v>
      </c>
      <c r="D48" s="41"/>
      <c r="E48" s="41"/>
      <c r="F48" s="92"/>
      <c r="G48" s="41"/>
      <c r="H48" s="41"/>
      <c r="I48" s="41"/>
      <c r="J48" s="41"/>
      <c r="K48" s="41"/>
      <c r="L48" s="25"/>
    </row>
    <row r="49" spans="2:12" s="1" customFormat="1" ht="14.25" x14ac:dyDescent="0.2">
      <c r="B49" s="5"/>
      <c r="C49" s="75">
        <v>43</v>
      </c>
      <c r="D49" s="41"/>
      <c r="E49" s="41"/>
      <c r="F49" s="92"/>
      <c r="G49" s="41"/>
      <c r="H49" s="41"/>
      <c r="I49" s="41"/>
      <c r="J49" s="41"/>
      <c r="K49" s="41"/>
      <c r="L49" s="25"/>
    </row>
    <row r="50" spans="2:12" s="1" customFormat="1" ht="14.25" x14ac:dyDescent="0.2">
      <c r="B50" s="5"/>
      <c r="C50" s="75">
        <v>44</v>
      </c>
      <c r="D50" s="41"/>
      <c r="E50" s="41"/>
      <c r="F50" s="92"/>
      <c r="G50" s="41"/>
      <c r="H50" s="41"/>
      <c r="I50" s="41"/>
      <c r="J50" s="41"/>
      <c r="K50" s="41"/>
      <c r="L50" s="25"/>
    </row>
    <row r="51" spans="2:12" s="1" customFormat="1" ht="14.25" x14ac:dyDescent="0.2">
      <c r="B51" s="5"/>
      <c r="C51" s="75">
        <v>45</v>
      </c>
      <c r="D51" s="41"/>
      <c r="E51" s="41"/>
      <c r="F51" s="92"/>
      <c r="G51" s="41"/>
      <c r="H51" s="41"/>
      <c r="I51" s="41"/>
      <c r="J51" s="41"/>
      <c r="K51" s="41"/>
      <c r="L51" s="25"/>
    </row>
    <row r="52" spans="2:12" s="1" customFormat="1" ht="14.25" x14ac:dyDescent="0.2">
      <c r="B52" s="5"/>
      <c r="C52" s="75">
        <v>46</v>
      </c>
      <c r="D52" s="41"/>
      <c r="E52" s="41"/>
      <c r="F52" s="92"/>
      <c r="G52" s="41"/>
      <c r="H52" s="41"/>
      <c r="I52" s="41"/>
      <c r="J52" s="41"/>
      <c r="K52" s="41"/>
      <c r="L52" s="25"/>
    </row>
    <row r="53" spans="2:12" s="1" customFormat="1" ht="14.25" x14ac:dyDescent="0.2">
      <c r="B53" s="5"/>
      <c r="C53" s="75">
        <v>47</v>
      </c>
      <c r="D53" s="41"/>
      <c r="E53" s="41"/>
      <c r="F53" s="92"/>
      <c r="G53" s="41"/>
      <c r="H53" s="41"/>
      <c r="I53" s="41"/>
      <c r="J53" s="41"/>
      <c r="K53" s="41"/>
      <c r="L53" s="25"/>
    </row>
    <row r="54" spans="2:12" s="1" customFormat="1" ht="14.25" x14ac:dyDescent="0.2">
      <c r="B54" s="5"/>
      <c r="C54" s="75">
        <v>48</v>
      </c>
      <c r="D54" s="41"/>
      <c r="E54" s="41"/>
      <c r="F54" s="92"/>
      <c r="G54" s="41"/>
      <c r="H54" s="41"/>
      <c r="I54" s="41"/>
      <c r="J54" s="41"/>
      <c r="K54" s="41"/>
      <c r="L54" s="25"/>
    </row>
    <row r="55" spans="2:12" s="1" customFormat="1" ht="14.25" x14ac:dyDescent="0.2">
      <c r="B55" s="5"/>
      <c r="C55" s="75">
        <v>49</v>
      </c>
      <c r="D55" s="41"/>
      <c r="E55" s="41"/>
      <c r="F55" s="92"/>
      <c r="G55" s="41"/>
      <c r="H55" s="41"/>
      <c r="I55" s="41"/>
      <c r="J55" s="41"/>
      <c r="K55" s="41"/>
      <c r="L55" s="25"/>
    </row>
    <row r="56" spans="2:12" s="1" customFormat="1" ht="14.25" x14ac:dyDescent="0.2">
      <c r="B56" s="5"/>
      <c r="C56" s="75">
        <v>50</v>
      </c>
      <c r="D56" s="41"/>
      <c r="E56" s="41"/>
      <c r="F56" s="92"/>
      <c r="G56" s="41"/>
      <c r="H56" s="41"/>
      <c r="I56" s="41"/>
      <c r="J56" s="41"/>
      <c r="K56" s="41"/>
      <c r="L56" s="25"/>
    </row>
    <row r="57" spans="2:12" s="1" customFormat="1" ht="14.25" x14ac:dyDescent="0.2">
      <c r="B57" s="5"/>
      <c r="C57" s="75">
        <v>51</v>
      </c>
      <c r="D57" s="41"/>
      <c r="E57" s="41"/>
      <c r="F57" s="92"/>
      <c r="G57" s="41"/>
      <c r="H57" s="41"/>
      <c r="I57" s="41"/>
      <c r="J57" s="41"/>
      <c r="K57" s="41"/>
      <c r="L57" s="25"/>
    </row>
    <row r="58" spans="2:12" s="1" customFormat="1" ht="14.25" x14ac:dyDescent="0.2">
      <c r="B58" s="5"/>
      <c r="C58" s="75">
        <v>52</v>
      </c>
      <c r="D58" s="41"/>
      <c r="E58" s="41"/>
      <c r="F58" s="92"/>
      <c r="G58" s="41"/>
      <c r="H58" s="41"/>
      <c r="I58" s="41"/>
      <c r="J58" s="41"/>
      <c r="K58" s="41"/>
      <c r="L58" s="25"/>
    </row>
    <row r="59" spans="2:12" s="1" customFormat="1" ht="14.25" x14ac:dyDescent="0.2">
      <c r="B59" s="5"/>
      <c r="C59" s="75">
        <v>53</v>
      </c>
      <c r="D59" s="41"/>
      <c r="E59" s="41"/>
      <c r="F59" s="92"/>
      <c r="G59" s="41"/>
      <c r="H59" s="41"/>
      <c r="I59" s="41"/>
      <c r="J59" s="41"/>
      <c r="K59" s="41"/>
      <c r="L59" s="25"/>
    </row>
    <row r="60" spans="2:12" s="1" customFormat="1" ht="14.25" x14ac:dyDescent="0.2">
      <c r="B60" s="5"/>
      <c r="C60" s="75">
        <v>54</v>
      </c>
      <c r="D60" s="41"/>
      <c r="E60" s="41"/>
      <c r="F60" s="92"/>
      <c r="G60" s="41"/>
      <c r="H60" s="41"/>
      <c r="I60" s="41"/>
      <c r="J60" s="41"/>
      <c r="K60" s="41"/>
      <c r="L60" s="25"/>
    </row>
    <row r="61" spans="2:12" s="1" customFormat="1" ht="14.25" x14ac:dyDescent="0.2">
      <c r="B61" s="5"/>
      <c r="C61" s="75">
        <v>55</v>
      </c>
      <c r="D61" s="41"/>
      <c r="E61" s="41"/>
      <c r="F61" s="92"/>
      <c r="G61" s="41"/>
      <c r="H61" s="41"/>
      <c r="I61" s="41"/>
      <c r="J61" s="41"/>
      <c r="K61" s="41"/>
      <c r="L61" s="25"/>
    </row>
    <row r="62" spans="2:12" s="1" customFormat="1" ht="14.25" x14ac:dyDescent="0.2">
      <c r="B62" s="5"/>
      <c r="C62" s="75">
        <v>56</v>
      </c>
      <c r="D62" s="41"/>
      <c r="E62" s="41"/>
      <c r="F62" s="92"/>
      <c r="G62" s="41"/>
      <c r="H62" s="41"/>
      <c r="I62" s="41"/>
      <c r="J62" s="41"/>
      <c r="K62" s="41"/>
      <c r="L62" s="25"/>
    </row>
    <row r="63" spans="2:12" s="1" customFormat="1" ht="14.25" x14ac:dyDescent="0.2">
      <c r="B63" s="5"/>
      <c r="C63" s="75">
        <v>57</v>
      </c>
      <c r="D63" s="41"/>
      <c r="E63" s="41"/>
      <c r="F63" s="92"/>
      <c r="G63" s="41"/>
      <c r="H63" s="41"/>
      <c r="I63" s="41"/>
      <c r="J63" s="41"/>
      <c r="K63" s="41"/>
      <c r="L63" s="25"/>
    </row>
    <row r="64" spans="2:12" s="1" customFormat="1" ht="14.25" x14ac:dyDescent="0.2">
      <c r="B64" s="5"/>
      <c r="C64" s="75">
        <v>58</v>
      </c>
      <c r="D64" s="41"/>
      <c r="E64" s="41"/>
      <c r="F64" s="92"/>
      <c r="G64" s="41"/>
      <c r="H64" s="41"/>
      <c r="I64" s="41"/>
      <c r="J64" s="41"/>
      <c r="K64" s="41"/>
      <c r="L64" s="25"/>
    </row>
    <row r="65" spans="2:12" s="1" customFormat="1" ht="14.25" x14ac:dyDescent="0.2">
      <c r="B65" s="5"/>
      <c r="C65" s="75">
        <v>59</v>
      </c>
      <c r="D65" s="41"/>
      <c r="E65" s="41"/>
      <c r="F65" s="92"/>
      <c r="G65" s="41"/>
      <c r="H65" s="41"/>
      <c r="I65" s="41"/>
      <c r="J65" s="41"/>
      <c r="K65" s="41"/>
      <c r="L65" s="25"/>
    </row>
    <row r="66" spans="2:12" s="1" customFormat="1" ht="14.25" x14ac:dyDescent="0.2">
      <c r="B66" s="5"/>
      <c r="C66" s="75">
        <v>60</v>
      </c>
      <c r="D66" s="41"/>
      <c r="E66" s="41"/>
      <c r="F66" s="92"/>
      <c r="G66" s="41"/>
      <c r="H66" s="41"/>
      <c r="I66" s="41"/>
      <c r="J66" s="41"/>
      <c r="K66" s="41"/>
      <c r="L66" s="25"/>
    </row>
    <row r="67" spans="2:12" s="1" customFormat="1" ht="14.25" x14ac:dyDescent="0.2">
      <c r="B67" s="5"/>
      <c r="C67" s="75">
        <v>61</v>
      </c>
      <c r="D67" s="41"/>
      <c r="E67" s="41"/>
      <c r="F67" s="92"/>
      <c r="G67" s="41"/>
      <c r="H67" s="41"/>
      <c r="I67" s="41"/>
      <c r="J67" s="41"/>
      <c r="K67" s="41"/>
      <c r="L67" s="25"/>
    </row>
    <row r="68" spans="2:12" s="1" customFormat="1" ht="14.25" x14ac:dyDescent="0.2">
      <c r="B68" s="5"/>
      <c r="C68" s="75">
        <v>62</v>
      </c>
      <c r="D68" s="41"/>
      <c r="E68" s="41"/>
      <c r="F68" s="92"/>
      <c r="G68" s="41"/>
      <c r="H68" s="41"/>
      <c r="I68" s="41"/>
      <c r="J68" s="41"/>
      <c r="K68" s="41"/>
      <c r="L68" s="25"/>
    </row>
    <row r="69" spans="2:12" s="1" customFormat="1" ht="14.25" x14ac:dyDescent="0.2">
      <c r="B69" s="5"/>
      <c r="C69" s="75">
        <v>63</v>
      </c>
      <c r="D69" s="41"/>
      <c r="E69" s="41"/>
      <c r="F69" s="92"/>
      <c r="G69" s="41"/>
      <c r="H69" s="41"/>
      <c r="I69" s="41"/>
      <c r="J69" s="41"/>
      <c r="K69" s="41"/>
      <c r="L69" s="25"/>
    </row>
    <row r="70" spans="2:12" s="1" customFormat="1" ht="14.25" x14ac:dyDescent="0.2">
      <c r="B70" s="5"/>
      <c r="C70" s="75">
        <v>64</v>
      </c>
      <c r="D70" s="41"/>
      <c r="E70" s="41"/>
      <c r="F70" s="92"/>
      <c r="G70" s="41"/>
      <c r="H70" s="41"/>
      <c r="I70" s="41"/>
      <c r="J70" s="41"/>
      <c r="K70" s="41"/>
      <c r="L70" s="25"/>
    </row>
    <row r="71" spans="2:12" s="1" customFormat="1" ht="14.25" x14ac:dyDescent="0.2">
      <c r="B71" s="5"/>
      <c r="C71" s="75">
        <v>65</v>
      </c>
      <c r="D71" s="41"/>
      <c r="E71" s="41"/>
      <c r="F71" s="92"/>
      <c r="G71" s="41"/>
      <c r="H71" s="41"/>
      <c r="I71" s="41"/>
      <c r="J71" s="41"/>
      <c r="K71" s="41"/>
      <c r="L71" s="25"/>
    </row>
    <row r="72" spans="2:12" s="1" customFormat="1" ht="14.25" x14ac:dyDescent="0.2">
      <c r="B72" s="5"/>
      <c r="C72" s="75">
        <v>66</v>
      </c>
      <c r="D72" s="41"/>
      <c r="E72" s="41"/>
      <c r="F72" s="92"/>
      <c r="G72" s="41"/>
      <c r="H72" s="41"/>
      <c r="I72" s="41"/>
      <c r="J72" s="41"/>
      <c r="K72" s="41"/>
      <c r="L72" s="25"/>
    </row>
    <row r="73" spans="2:12" s="1" customFormat="1" ht="14.25" x14ac:dyDescent="0.2">
      <c r="B73" s="5"/>
      <c r="C73" s="75">
        <v>67</v>
      </c>
      <c r="D73" s="41"/>
      <c r="E73" s="41"/>
      <c r="F73" s="92"/>
      <c r="G73" s="41"/>
      <c r="H73" s="41"/>
      <c r="I73" s="41"/>
      <c r="J73" s="41"/>
      <c r="K73" s="41"/>
      <c r="L73" s="25"/>
    </row>
    <row r="74" spans="2:12" s="1" customFormat="1" ht="14.25" x14ac:dyDescent="0.2">
      <c r="B74" s="5"/>
      <c r="C74" s="75">
        <v>68</v>
      </c>
      <c r="D74" s="41"/>
      <c r="E74" s="41"/>
      <c r="F74" s="92"/>
      <c r="G74" s="41"/>
      <c r="H74" s="41"/>
      <c r="I74" s="41"/>
      <c r="J74" s="41"/>
      <c r="K74" s="41"/>
      <c r="L74" s="25"/>
    </row>
    <row r="75" spans="2:12" s="1" customFormat="1" ht="14.25" x14ac:dyDescent="0.2">
      <c r="B75" s="5"/>
      <c r="C75" s="75">
        <v>69</v>
      </c>
      <c r="D75" s="41"/>
      <c r="E75" s="41"/>
      <c r="F75" s="92"/>
      <c r="G75" s="41"/>
      <c r="H75" s="41"/>
      <c r="I75" s="41"/>
      <c r="J75" s="41"/>
      <c r="K75" s="41"/>
      <c r="L75" s="25"/>
    </row>
    <row r="76" spans="2:12" s="1" customFormat="1" ht="14.25" x14ac:dyDescent="0.2">
      <c r="B76" s="5"/>
      <c r="C76" s="75">
        <v>70</v>
      </c>
      <c r="D76" s="41"/>
      <c r="E76" s="41"/>
      <c r="F76" s="92"/>
      <c r="G76" s="41"/>
      <c r="H76" s="41"/>
      <c r="I76" s="41"/>
      <c r="J76" s="41"/>
      <c r="K76" s="41"/>
      <c r="L76" s="25"/>
    </row>
    <row r="77" spans="2:12" s="1" customFormat="1" ht="14.25" x14ac:dyDescent="0.2">
      <c r="B77" s="5"/>
      <c r="C77" s="75">
        <v>71</v>
      </c>
      <c r="D77" s="41"/>
      <c r="E77" s="41"/>
      <c r="F77" s="92"/>
      <c r="G77" s="41"/>
      <c r="H77" s="41"/>
      <c r="I77" s="41"/>
      <c r="J77" s="41"/>
      <c r="K77" s="41"/>
      <c r="L77" s="25"/>
    </row>
    <row r="78" spans="2:12" s="1" customFormat="1" ht="14.25" x14ac:dyDescent="0.2">
      <c r="B78" s="5"/>
      <c r="C78" s="75">
        <v>72</v>
      </c>
      <c r="D78" s="41"/>
      <c r="E78" s="41"/>
      <c r="F78" s="92"/>
      <c r="G78" s="41"/>
      <c r="H78" s="41"/>
      <c r="I78" s="41"/>
      <c r="J78" s="41"/>
      <c r="K78" s="41"/>
      <c r="L78" s="25"/>
    </row>
    <row r="79" spans="2:12" s="1" customFormat="1" ht="14.25" x14ac:dyDescent="0.2">
      <c r="B79" s="5"/>
      <c r="C79" s="75">
        <v>73</v>
      </c>
      <c r="D79" s="41"/>
      <c r="E79" s="41"/>
      <c r="F79" s="92"/>
      <c r="G79" s="41"/>
      <c r="H79" s="41"/>
      <c r="I79" s="41"/>
      <c r="J79" s="41"/>
      <c r="K79" s="41"/>
      <c r="L79" s="25"/>
    </row>
    <row r="80" spans="2:12" s="1" customFormat="1" ht="14.25" x14ac:dyDescent="0.2">
      <c r="B80" s="5"/>
      <c r="C80" s="75">
        <v>74</v>
      </c>
      <c r="D80" s="41"/>
      <c r="E80" s="41"/>
      <c r="F80" s="92"/>
      <c r="G80" s="41"/>
      <c r="H80" s="41"/>
      <c r="I80" s="41"/>
      <c r="J80" s="41"/>
      <c r="K80" s="41"/>
      <c r="L80" s="25"/>
    </row>
    <row r="81" spans="2:12" s="1" customFormat="1" ht="14.25" x14ac:dyDescent="0.2">
      <c r="B81" s="5"/>
      <c r="C81" s="75">
        <v>75</v>
      </c>
      <c r="D81" s="41"/>
      <c r="E81" s="41"/>
      <c r="F81" s="92"/>
      <c r="G81" s="41"/>
      <c r="H81" s="41"/>
      <c r="I81" s="41"/>
      <c r="J81" s="41"/>
      <c r="K81" s="41"/>
      <c r="L81" s="25"/>
    </row>
    <row r="82" spans="2:12" s="1" customFormat="1" ht="14.25" x14ac:dyDescent="0.2">
      <c r="B82" s="5"/>
      <c r="C82" s="75">
        <v>76</v>
      </c>
      <c r="D82" s="41"/>
      <c r="E82" s="41"/>
      <c r="F82" s="92"/>
      <c r="G82" s="41"/>
      <c r="H82" s="41"/>
      <c r="I82" s="41"/>
      <c r="J82" s="41"/>
      <c r="K82" s="41"/>
      <c r="L82" s="25"/>
    </row>
    <row r="83" spans="2:12" s="1" customFormat="1" ht="14.25" x14ac:dyDescent="0.2">
      <c r="B83" s="5"/>
      <c r="C83" s="75">
        <v>77</v>
      </c>
      <c r="D83" s="41"/>
      <c r="E83" s="41"/>
      <c r="F83" s="92"/>
      <c r="G83" s="41"/>
      <c r="H83" s="41"/>
      <c r="I83" s="41"/>
      <c r="J83" s="41"/>
      <c r="K83" s="41"/>
      <c r="L83" s="25"/>
    </row>
    <row r="84" spans="2:12" s="1" customFormat="1" ht="14.25" x14ac:dyDescent="0.2">
      <c r="B84" s="5"/>
      <c r="C84" s="75">
        <v>78</v>
      </c>
      <c r="D84" s="41"/>
      <c r="E84" s="41"/>
      <c r="F84" s="92"/>
      <c r="G84" s="41"/>
      <c r="H84" s="41"/>
      <c r="I84" s="41"/>
      <c r="J84" s="41"/>
      <c r="K84" s="41"/>
      <c r="L84" s="25"/>
    </row>
    <row r="85" spans="2:12" s="1" customFormat="1" ht="14.25" x14ac:dyDescent="0.2">
      <c r="B85" s="5"/>
      <c r="C85" s="75">
        <v>79</v>
      </c>
      <c r="D85" s="41"/>
      <c r="E85" s="41"/>
      <c r="F85" s="92"/>
      <c r="G85" s="41"/>
      <c r="H85" s="41"/>
      <c r="I85" s="41"/>
      <c r="J85" s="41"/>
      <c r="K85" s="41"/>
      <c r="L85" s="25"/>
    </row>
    <row r="86" spans="2:12" s="1" customFormat="1" ht="14.25" x14ac:dyDescent="0.2">
      <c r="B86" s="5"/>
      <c r="C86" s="75">
        <v>80</v>
      </c>
      <c r="D86" s="41"/>
      <c r="E86" s="41"/>
      <c r="F86" s="92"/>
      <c r="G86" s="41"/>
      <c r="H86" s="41"/>
      <c r="I86" s="41"/>
      <c r="J86" s="41"/>
      <c r="K86" s="41"/>
      <c r="L86" s="25"/>
    </row>
    <row r="87" spans="2:12" s="1" customFormat="1" ht="14.25" x14ac:dyDescent="0.2">
      <c r="B87" s="5"/>
      <c r="C87" s="75">
        <v>81</v>
      </c>
      <c r="D87" s="41"/>
      <c r="E87" s="41"/>
      <c r="F87" s="92"/>
      <c r="G87" s="41"/>
      <c r="H87" s="41"/>
      <c r="I87" s="41"/>
      <c r="J87" s="41"/>
      <c r="K87" s="41"/>
      <c r="L87" s="25"/>
    </row>
    <row r="88" spans="2:12" s="1" customFormat="1" ht="14.25" x14ac:dyDescent="0.2">
      <c r="B88" s="5"/>
      <c r="C88" s="75">
        <v>82</v>
      </c>
      <c r="D88" s="41"/>
      <c r="E88" s="41"/>
      <c r="F88" s="92"/>
      <c r="G88" s="41"/>
      <c r="H88" s="41"/>
      <c r="I88" s="41"/>
      <c r="J88" s="41"/>
      <c r="K88" s="41"/>
      <c r="L88" s="25"/>
    </row>
    <row r="89" spans="2:12" s="1" customFormat="1" ht="14.25" x14ac:dyDescent="0.2">
      <c r="B89" s="5"/>
      <c r="C89" s="75">
        <v>83</v>
      </c>
      <c r="D89" s="41"/>
      <c r="E89" s="41"/>
      <c r="F89" s="92"/>
      <c r="G89" s="41"/>
      <c r="H89" s="41"/>
      <c r="I89" s="41"/>
      <c r="J89" s="41"/>
      <c r="K89" s="41"/>
      <c r="L89" s="25"/>
    </row>
    <row r="90" spans="2:12" s="1" customFormat="1" ht="14.25" x14ac:dyDescent="0.2">
      <c r="B90" s="5"/>
      <c r="C90" s="75">
        <v>84</v>
      </c>
      <c r="D90" s="41"/>
      <c r="E90" s="41"/>
      <c r="F90" s="92"/>
      <c r="G90" s="41"/>
      <c r="H90" s="41"/>
      <c r="I90" s="41"/>
      <c r="J90" s="41"/>
      <c r="K90" s="41"/>
      <c r="L90" s="25"/>
    </row>
    <row r="91" spans="2:12" s="1" customFormat="1" ht="14.25" x14ac:dyDescent="0.2">
      <c r="B91" s="5"/>
      <c r="C91" s="75">
        <v>85</v>
      </c>
      <c r="D91" s="41"/>
      <c r="E91" s="41"/>
      <c r="F91" s="92"/>
      <c r="G91" s="41"/>
      <c r="H91" s="41"/>
      <c r="I91" s="41"/>
      <c r="J91" s="41"/>
      <c r="K91" s="41"/>
      <c r="L91" s="25"/>
    </row>
    <row r="92" spans="2:12" s="1" customFormat="1" ht="14.25" x14ac:dyDescent="0.2">
      <c r="B92" s="5"/>
      <c r="C92" s="75">
        <v>86</v>
      </c>
      <c r="D92" s="41"/>
      <c r="E92" s="41"/>
      <c r="F92" s="92"/>
      <c r="G92" s="41"/>
      <c r="H92" s="41"/>
      <c r="I92" s="41"/>
      <c r="J92" s="41"/>
      <c r="K92" s="41"/>
      <c r="L92" s="25"/>
    </row>
    <row r="93" spans="2:12" s="1" customFormat="1" ht="14.25" x14ac:dyDescent="0.2">
      <c r="B93" s="5"/>
      <c r="C93" s="75">
        <v>87</v>
      </c>
      <c r="D93" s="41"/>
      <c r="E93" s="41"/>
      <c r="F93" s="92"/>
      <c r="G93" s="41"/>
      <c r="H93" s="41"/>
      <c r="I93" s="41"/>
      <c r="J93" s="41"/>
      <c r="K93" s="41"/>
      <c r="L93" s="25"/>
    </row>
    <row r="94" spans="2:12" s="1" customFormat="1" ht="14.25" x14ac:dyDescent="0.2">
      <c r="B94" s="5"/>
      <c r="C94" s="75">
        <v>88</v>
      </c>
      <c r="D94" s="41"/>
      <c r="E94" s="41"/>
      <c r="F94" s="92"/>
      <c r="G94" s="41"/>
      <c r="H94" s="41"/>
      <c r="I94" s="41"/>
      <c r="J94" s="41"/>
      <c r="K94" s="41"/>
      <c r="L94" s="25"/>
    </row>
    <row r="95" spans="2:12" s="1" customFormat="1" ht="14.25" x14ac:dyDescent="0.2">
      <c r="B95" s="5"/>
      <c r="C95" s="75">
        <v>89</v>
      </c>
      <c r="D95" s="41"/>
      <c r="E95" s="41"/>
      <c r="F95" s="92"/>
      <c r="G95" s="41"/>
      <c r="H95" s="41"/>
      <c r="I95" s="41"/>
      <c r="J95" s="41"/>
      <c r="K95" s="41"/>
      <c r="L95" s="25"/>
    </row>
    <row r="96" spans="2:12" s="1" customFormat="1" ht="14.25" x14ac:dyDescent="0.2">
      <c r="B96" s="5"/>
      <c r="C96" s="75">
        <v>90</v>
      </c>
      <c r="D96" s="41"/>
      <c r="E96" s="41"/>
      <c r="F96" s="92"/>
      <c r="G96" s="41"/>
      <c r="H96" s="41"/>
      <c r="I96" s="41"/>
      <c r="J96" s="41"/>
      <c r="K96" s="41"/>
      <c r="L96" s="25"/>
    </row>
    <row r="97" spans="2:12" s="1" customFormat="1" ht="14.25" x14ac:dyDescent="0.2">
      <c r="B97" s="5"/>
      <c r="C97" s="75">
        <v>91</v>
      </c>
      <c r="D97" s="41"/>
      <c r="E97" s="41"/>
      <c r="F97" s="92"/>
      <c r="G97" s="41"/>
      <c r="H97" s="41"/>
      <c r="I97" s="41"/>
      <c r="J97" s="41"/>
      <c r="K97" s="41"/>
      <c r="L97" s="25"/>
    </row>
    <row r="98" spans="2:12" s="1" customFormat="1" ht="14.25" x14ac:dyDescent="0.2">
      <c r="B98" s="5"/>
      <c r="C98" s="75">
        <v>92</v>
      </c>
      <c r="D98" s="41"/>
      <c r="E98" s="41"/>
      <c r="F98" s="92"/>
      <c r="G98" s="41"/>
      <c r="H98" s="41"/>
      <c r="I98" s="41"/>
      <c r="J98" s="41"/>
      <c r="K98" s="41"/>
      <c r="L98" s="25"/>
    </row>
    <row r="99" spans="2:12" s="1" customFormat="1" ht="14.25" x14ac:dyDescent="0.2">
      <c r="B99" s="5"/>
      <c r="C99" s="75">
        <v>93</v>
      </c>
      <c r="D99" s="41"/>
      <c r="E99" s="41"/>
      <c r="F99" s="92"/>
      <c r="G99" s="41"/>
      <c r="H99" s="41"/>
      <c r="I99" s="41"/>
      <c r="J99" s="41"/>
      <c r="K99" s="41"/>
      <c r="L99" s="25"/>
    </row>
    <row r="100" spans="2:12" s="1" customFormat="1" ht="14.25" x14ac:dyDescent="0.2">
      <c r="B100" s="5"/>
      <c r="C100" s="75">
        <v>94</v>
      </c>
      <c r="D100" s="41"/>
      <c r="E100" s="41"/>
      <c r="F100" s="92"/>
      <c r="G100" s="41"/>
      <c r="H100" s="41"/>
      <c r="I100" s="41"/>
      <c r="J100" s="41"/>
      <c r="K100" s="41"/>
      <c r="L100" s="25"/>
    </row>
    <row r="101" spans="2:12" s="1" customFormat="1" ht="14.25" x14ac:dyDescent="0.2">
      <c r="B101" s="5"/>
      <c r="C101" s="75">
        <v>95</v>
      </c>
      <c r="D101" s="41"/>
      <c r="E101" s="41"/>
      <c r="F101" s="92"/>
      <c r="G101" s="41"/>
      <c r="H101" s="41"/>
      <c r="I101" s="41"/>
      <c r="J101" s="41"/>
      <c r="K101" s="41"/>
      <c r="L101" s="25"/>
    </row>
    <row r="102" spans="2:12" s="1" customFormat="1" ht="14.25" x14ac:dyDescent="0.2">
      <c r="B102" s="5"/>
      <c r="C102" s="75">
        <v>96</v>
      </c>
      <c r="D102" s="41"/>
      <c r="E102" s="41"/>
      <c r="F102" s="92"/>
      <c r="G102" s="41"/>
      <c r="H102" s="41"/>
      <c r="I102" s="41"/>
      <c r="J102" s="41"/>
      <c r="K102" s="41"/>
      <c r="L102" s="25"/>
    </row>
    <row r="103" spans="2:12" s="1" customFormat="1" ht="14.25" x14ac:dyDescent="0.2">
      <c r="B103" s="5"/>
      <c r="C103" s="75">
        <v>97</v>
      </c>
      <c r="D103" s="41"/>
      <c r="E103" s="41"/>
      <c r="F103" s="92"/>
      <c r="G103" s="41"/>
      <c r="H103" s="41"/>
      <c r="I103" s="41"/>
      <c r="J103" s="41"/>
      <c r="K103" s="41"/>
      <c r="L103" s="25"/>
    </row>
    <row r="104" spans="2:12" s="1" customFormat="1" ht="14.25" x14ac:dyDescent="0.2">
      <c r="B104" s="5"/>
      <c r="C104" s="75">
        <v>98</v>
      </c>
      <c r="D104" s="41"/>
      <c r="E104" s="41"/>
      <c r="F104" s="92"/>
      <c r="G104" s="41"/>
      <c r="H104" s="41"/>
      <c r="I104" s="41"/>
      <c r="J104" s="41"/>
      <c r="K104" s="41"/>
      <c r="L104" s="25"/>
    </row>
    <row r="105" spans="2:12" s="1" customFormat="1" ht="14.25" x14ac:dyDescent="0.2">
      <c r="B105" s="5"/>
      <c r="C105" s="75">
        <v>99</v>
      </c>
      <c r="D105" s="41"/>
      <c r="E105" s="41"/>
      <c r="F105" s="92"/>
      <c r="G105" s="41"/>
      <c r="H105" s="41"/>
      <c r="I105" s="41"/>
      <c r="J105" s="41"/>
      <c r="K105" s="41"/>
      <c r="L105" s="25"/>
    </row>
    <row r="106" spans="2:12" s="1" customFormat="1" ht="14.25" x14ac:dyDescent="0.2">
      <c r="B106" s="5"/>
      <c r="C106" s="75">
        <v>100</v>
      </c>
      <c r="D106" s="41"/>
      <c r="E106" s="41"/>
      <c r="F106" s="92"/>
      <c r="G106" s="41"/>
      <c r="H106" s="41"/>
      <c r="I106" s="41"/>
      <c r="J106" s="41"/>
      <c r="K106" s="41"/>
      <c r="L106" s="25"/>
    </row>
    <row r="107" spans="2:12" s="1" customFormat="1" ht="15" thickBot="1" x14ac:dyDescent="0.25">
      <c r="B107" s="7"/>
      <c r="C107" s="76"/>
      <c r="D107" s="26"/>
      <c r="E107" s="26"/>
      <c r="F107" s="26"/>
      <c r="G107" s="26"/>
      <c r="H107" s="26"/>
      <c r="I107" s="26"/>
      <c r="J107" s="26"/>
      <c r="K107" s="26"/>
      <c r="L107" s="8"/>
    </row>
  </sheetData>
  <mergeCells count="1">
    <mergeCell ref="B3:L3"/>
  </mergeCells>
  <pageMargins left="0.7" right="0.7" top="0.75" bottom="0.75" header="0.3" footer="0.3"/>
  <pageSetup paperSize="9" orientation="portrait" r:id="rId1"/>
  <headerFooter>
    <oddFooter>&amp;L&amp;1#&amp;"Calibri"&amp;7&amp;K000000C2 General</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ELENCO!$BS$2:$BS$111</xm:f>
          </x14:formula1>
          <xm:sqref>H7:H106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B1:R1697"/>
  <sheetViews>
    <sheetView zoomScale="60" zoomScaleNormal="60" workbookViewId="0">
      <selection activeCell="I34" sqref="I34"/>
    </sheetView>
  </sheetViews>
  <sheetFormatPr defaultColWidth="8.85546875" defaultRowHeight="14.25" x14ac:dyDescent="0.2"/>
  <cols>
    <col min="1" max="1" width="2" style="34" customWidth="1"/>
    <col min="2" max="2" width="2.85546875" style="34" customWidth="1"/>
    <col min="3" max="3" width="42.7109375" style="34" customWidth="1"/>
    <col min="4" max="4" width="15.85546875" style="34" customWidth="1"/>
    <col min="5" max="5" width="20" style="34" customWidth="1"/>
    <col min="6" max="6" width="5.85546875" style="38" customWidth="1"/>
    <col min="7" max="7" width="26.5703125" style="34" bestFit="1" customWidth="1"/>
    <col min="8" max="8" width="34" style="35" customWidth="1"/>
    <col min="9" max="9" width="27.5703125" style="35" bestFit="1" customWidth="1"/>
    <col min="10" max="10" width="40.28515625" style="35" customWidth="1"/>
    <col min="11" max="11" width="21.85546875" style="35" customWidth="1"/>
    <col min="12" max="12" width="12.5703125" style="86" customWidth="1"/>
    <col min="13" max="13" width="5.85546875" style="34" customWidth="1"/>
    <col min="14" max="14" width="3.85546875" style="34" hidden="1" customWidth="1"/>
    <col min="15" max="15" width="21.5703125" style="34" customWidth="1"/>
    <col min="16" max="16" width="3.5703125" style="34" customWidth="1"/>
    <col min="17" max="17" width="22.85546875" style="34" customWidth="1"/>
    <col min="18" max="18" width="2.5703125" style="34" customWidth="1"/>
    <col min="19" max="16384" width="8.85546875" style="34"/>
  </cols>
  <sheetData>
    <row r="1" spans="2:18" x14ac:dyDescent="0.2">
      <c r="F1" s="34"/>
    </row>
    <row r="2" spans="2:18" ht="15" thickBot="1" x14ac:dyDescent="0.25">
      <c r="B2" s="38"/>
      <c r="C2" s="38"/>
      <c r="D2" s="38"/>
      <c r="E2" s="38"/>
      <c r="G2" s="38"/>
      <c r="H2" s="39"/>
      <c r="I2" s="39"/>
      <c r="J2" s="39"/>
      <c r="K2" s="39"/>
      <c r="L2" s="85"/>
      <c r="M2" s="38"/>
      <c r="N2" s="38"/>
      <c r="O2" s="38"/>
      <c r="P2" s="38"/>
      <c r="Q2" s="38"/>
      <c r="R2" s="38"/>
    </row>
    <row r="3" spans="2:18" ht="16.5" thickBot="1" x14ac:dyDescent="0.3">
      <c r="B3" s="38"/>
      <c r="C3" s="292" t="s">
        <v>186</v>
      </c>
      <c r="D3" s="38"/>
      <c r="E3" s="38"/>
      <c r="G3" s="136" t="s">
        <v>719</v>
      </c>
      <c r="H3" s="39"/>
      <c r="I3" s="39"/>
      <c r="J3" s="39"/>
      <c r="K3" s="39"/>
      <c r="L3" s="85"/>
      <c r="M3" s="38"/>
      <c r="N3" s="38"/>
      <c r="O3" s="6"/>
      <c r="P3" s="6"/>
      <c r="Q3" s="6"/>
      <c r="R3" s="38"/>
    </row>
    <row r="4" spans="2:18" ht="15" thickBot="1" x14ac:dyDescent="0.25">
      <c r="B4" s="38"/>
      <c r="C4" s="38"/>
      <c r="D4" s="38"/>
      <c r="E4" s="38"/>
      <c r="G4" s="38"/>
      <c r="H4" s="39"/>
      <c r="I4" s="39"/>
      <c r="J4" s="39"/>
      <c r="K4" s="39"/>
      <c r="L4" s="85"/>
      <c r="M4" s="38"/>
      <c r="N4" s="61"/>
      <c r="O4" s="6"/>
      <c r="P4" s="6"/>
      <c r="Q4" s="6"/>
      <c r="R4" s="38"/>
    </row>
    <row r="5" spans="2:18" ht="59.45" customHeight="1" thickBot="1" x14ac:dyDescent="0.3">
      <c r="B5" s="38"/>
      <c r="C5" s="36" t="s">
        <v>187</v>
      </c>
      <c r="D5" s="37" t="s">
        <v>188</v>
      </c>
      <c r="E5" s="37" t="s">
        <v>189</v>
      </c>
      <c r="F5" s="63"/>
      <c r="G5" s="142" t="s">
        <v>4</v>
      </c>
      <c r="H5" s="143" t="s">
        <v>5</v>
      </c>
      <c r="I5" s="144" t="s">
        <v>6</v>
      </c>
      <c r="J5" s="144" t="s">
        <v>7</v>
      </c>
      <c r="K5" s="144" t="s">
        <v>190</v>
      </c>
      <c r="L5" s="145" t="s">
        <v>191</v>
      </c>
      <c r="M5" s="6"/>
      <c r="N5" s="146"/>
      <c r="O5" s="122" t="s">
        <v>192</v>
      </c>
      <c r="P5" s="121"/>
      <c r="Q5" s="122" t="s">
        <v>193</v>
      </c>
      <c r="R5" s="38"/>
    </row>
    <row r="6" spans="2:18" ht="15" x14ac:dyDescent="0.25">
      <c r="B6" s="38"/>
      <c r="C6" s="62"/>
      <c r="D6" s="60"/>
      <c r="E6" s="60"/>
      <c r="F6" s="39"/>
      <c r="G6" s="389" t="s">
        <v>8</v>
      </c>
      <c r="H6" s="147" t="s">
        <v>9</v>
      </c>
      <c r="I6" s="148" t="s">
        <v>10</v>
      </c>
      <c r="J6" s="147" t="s">
        <v>11</v>
      </c>
      <c r="K6" s="149" t="s">
        <v>194</v>
      </c>
      <c r="L6" s="149">
        <f t="shared" ref="L6:L21" si="0">SUMIF(($C$6:$C$1697),H6,($D$6:$D$1697))</f>
        <v>0</v>
      </c>
      <c r="M6" s="6"/>
      <c r="N6" s="146"/>
      <c r="O6" s="392">
        <f>SUM(L6:L19)</f>
        <v>0</v>
      </c>
      <c r="P6" s="121"/>
      <c r="Q6" s="392">
        <f>'Riepilogo Utenze - Offerta'!L5-'Riepilogo Utenze - Offerta'!E11-'Riepilogo Utenze - Offerta'!E24</f>
        <v>0</v>
      </c>
      <c r="R6" s="38"/>
    </row>
    <row r="7" spans="2:18" ht="15" x14ac:dyDescent="0.25">
      <c r="B7" s="38"/>
      <c r="C7" s="62"/>
      <c r="D7" s="60"/>
      <c r="E7" s="60"/>
      <c r="F7" s="39"/>
      <c r="G7" s="390"/>
      <c r="H7" s="150" t="s">
        <v>12</v>
      </c>
      <c r="I7" s="151" t="s">
        <v>13</v>
      </c>
      <c r="J7" s="150" t="s">
        <v>14</v>
      </c>
      <c r="K7" s="152" t="s">
        <v>195</v>
      </c>
      <c r="L7" s="152">
        <f t="shared" si="0"/>
        <v>0</v>
      </c>
      <c r="M7" s="6"/>
      <c r="N7" s="146"/>
      <c r="O7" s="392"/>
      <c r="P7" s="121"/>
      <c r="Q7" s="392"/>
      <c r="R7" s="38"/>
    </row>
    <row r="8" spans="2:18" ht="15.75" thickBot="1" x14ac:dyDescent="0.3">
      <c r="B8" s="38"/>
      <c r="C8" s="62"/>
      <c r="D8" s="60"/>
      <c r="E8" s="60"/>
      <c r="F8" s="39"/>
      <c r="G8" s="390"/>
      <c r="H8" s="153" t="s">
        <v>15</v>
      </c>
      <c r="I8" s="154" t="s">
        <v>16</v>
      </c>
      <c r="J8" s="153" t="s">
        <v>17</v>
      </c>
      <c r="K8" s="155" t="s">
        <v>196</v>
      </c>
      <c r="L8" s="155">
        <f t="shared" si="0"/>
        <v>0</v>
      </c>
      <c r="M8" s="6"/>
      <c r="N8" s="146"/>
      <c r="O8" s="121"/>
      <c r="P8" s="121"/>
      <c r="Q8" s="121"/>
      <c r="R8" s="38"/>
    </row>
    <row r="9" spans="2:18" ht="15" x14ac:dyDescent="0.25">
      <c r="B9" s="38"/>
      <c r="C9" s="62"/>
      <c r="D9" s="60"/>
      <c r="E9" s="60"/>
      <c r="F9" s="39"/>
      <c r="G9" s="390"/>
      <c r="H9" s="147" t="s">
        <v>18</v>
      </c>
      <c r="I9" s="148" t="s">
        <v>10</v>
      </c>
      <c r="J9" s="147" t="s">
        <v>19</v>
      </c>
      <c r="K9" s="149">
        <v>13024384</v>
      </c>
      <c r="L9" s="149">
        <f t="shared" si="0"/>
        <v>0</v>
      </c>
      <c r="M9" s="6"/>
      <c r="N9" s="146"/>
      <c r="O9" s="121"/>
      <c r="P9" s="121"/>
      <c r="Q9" s="121"/>
      <c r="R9" s="38"/>
    </row>
    <row r="10" spans="2:18" ht="15" x14ac:dyDescent="0.25">
      <c r="B10" s="38"/>
      <c r="C10" s="62"/>
      <c r="D10" s="60"/>
      <c r="E10" s="60"/>
      <c r="F10" s="39"/>
      <c r="G10" s="390"/>
      <c r="H10" s="150" t="s">
        <v>20</v>
      </c>
      <c r="I10" s="151" t="s">
        <v>13</v>
      </c>
      <c r="J10" s="150" t="s">
        <v>21</v>
      </c>
      <c r="K10" s="152" t="s">
        <v>197</v>
      </c>
      <c r="L10" s="152">
        <f t="shared" si="0"/>
        <v>0</v>
      </c>
      <c r="M10" s="6"/>
      <c r="N10" s="146"/>
      <c r="O10" s="362" t="s">
        <v>198</v>
      </c>
      <c r="P10" s="121"/>
      <c r="Q10" s="362" t="s">
        <v>199</v>
      </c>
      <c r="R10" s="38"/>
    </row>
    <row r="11" spans="2:18" ht="15.75" thickBot="1" x14ac:dyDescent="0.3">
      <c r="B11" s="38"/>
      <c r="C11" s="62"/>
      <c r="D11" s="60"/>
      <c r="E11" s="60"/>
      <c r="F11" s="39"/>
      <c r="G11" s="390"/>
      <c r="H11" s="153" t="s">
        <v>22</v>
      </c>
      <c r="I11" s="154" t="s">
        <v>16</v>
      </c>
      <c r="J11" s="153" t="s">
        <v>23</v>
      </c>
      <c r="K11" s="155" t="s">
        <v>200</v>
      </c>
      <c r="L11" s="155">
        <f t="shared" si="0"/>
        <v>0</v>
      </c>
      <c r="M11" s="6"/>
      <c r="N11" s="146"/>
      <c r="O11" s="362"/>
      <c r="P11" s="121"/>
      <c r="Q11" s="362"/>
      <c r="R11" s="38"/>
    </row>
    <row r="12" spans="2:18" ht="15" x14ac:dyDescent="0.25">
      <c r="B12" s="38"/>
      <c r="C12" s="62"/>
      <c r="D12" s="60"/>
      <c r="E12" s="60"/>
      <c r="F12" s="39"/>
      <c r="G12" s="390"/>
      <c r="H12" s="147" t="s">
        <v>24</v>
      </c>
      <c r="I12" s="148" t="s">
        <v>10</v>
      </c>
      <c r="J12" s="147" t="s">
        <v>25</v>
      </c>
      <c r="K12" s="149" t="s">
        <v>201</v>
      </c>
      <c r="L12" s="149">
        <f t="shared" si="0"/>
        <v>0</v>
      </c>
      <c r="M12" s="6"/>
      <c r="N12" s="146"/>
      <c r="O12" s="392">
        <f>SUM(L20:L21)</f>
        <v>0</v>
      </c>
      <c r="P12" s="121"/>
      <c r="Q12" s="392">
        <f>'Riepilogo Utenze - Offerta'!E11+'Riepilogo Utenze - Offerta'!E24</f>
        <v>0</v>
      </c>
      <c r="R12" s="38"/>
    </row>
    <row r="13" spans="2:18" ht="15" x14ac:dyDescent="0.25">
      <c r="B13" s="38"/>
      <c r="C13" s="62"/>
      <c r="D13" s="60"/>
      <c r="E13" s="60"/>
      <c r="F13" s="39"/>
      <c r="G13" s="390"/>
      <c r="H13" s="150" t="s">
        <v>26</v>
      </c>
      <c r="I13" s="151" t="s">
        <v>27</v>
      </c>
      <c r="J13" s="150" t="s">
        <v>28</v>
      </c>
      <c r="K13" s="152" t="s">
        <v>202</v>
      </c>
      <c r="L13" s="152">
        <f t="shared" si="0"/>
        <v>0</v>
      </c>
      <c r="M13" s="6"/>
      <c r="N13" s="146"/>
      <c r="O13" s="392"/>
      <c r="P13" s="121"/>
      <c r="Q13" s="392"/>
      <c r="R13" s="38"/>
    </row>
    <row r="14" spans="2:18" x14ac:dyDescent="0.2">
      <c r="B14" s="38"/>
      <c r="C14" s="62"/>
      <c r="D14" s="60"/>
      <c r="E14" s="60"/>
      <c r="F14" s="39"/>
      <c r="G14" s="390"/>
      <c r="H14" s="153" t="s">
        <v>29</v>
      </c>
      <c r="I14" s="154" t="s">
        <v>13</v>
      </c>
      <c r="J14" s="153" t="s">
        <v>30</v>
      </c>
      <c r="K14" s="155" t="s">
        <v>203</v>
      </c>
      <c r="L14" s="155">
        <f t="shared" si="0"/>
        <v>0</v>
      </c>
      <c r="M14" s="6"/>
      <c r="N14" s="146"/>
      <c r="O14" s="6"/>
      <c r="P14" s="6"/>
      <c r="Q14" s="6"/>
      <c r="R14" s="38"/>
    </row>
    <row r="15" spans="2:18" ht="15" thickBot="1" x14ac:dyDescent="0.25">
      <c r="B15" s="38"/>
      <c r="C15" s="62"/>
      <c r="D15" s="60"/>
      <c r="E15" s="60"/>
      <c r="F15" s="39"/>
      <c r="G15" s="390"/>
      <c r="H15" s="153" t="s">
        <v>31</v>
      </c>
      <c r="I15" s="154" t="s">
        <v>32</v>
      </c>
      <c r="J15" s="153" t="s">
        <v>33</v>
      </c>
      <c r="K15" s="155" t="s">
        <v>204</v>
      </c>
      <c r="L15" s="155">
        <f t="shared" si="0"/>
        <v>0</v>
      </c>
      <c r="M15" s="6"/>
      <c r="N15" s="146"/>
      <c r="O15" s="6"/>
      <c r="P15" s="6"/>
      <c r="Q15" s="6"/>
      <c r="R15" s="38"/>
    </row>
    <row r="16" spans="2:18" x14ac:dyDescent="0.2">
      <c r="B16" s="38"/>
      <c r="C16" s="62"/>
      <c r="D16" s="60"/>
      <c r="E16" s="60"/>
      <c r="F16" s="39"/>
      <c r="G16" s="390"/>
      <c r="H16" s="147" t="s">
        <v>34</v>
      </c>
      <c r="I16" s="148" t="s">
        <v>10</v>
      </c>
      <c r="J16" s="147" t="s">
        <v>35</v>
      </c>
      <c r="K16" s="149" t="s">
        <v>205</v>
      </c>
      <c r="L16" s="149">
        <f t="shared" si="0"/>
        <v>0</v>
      </c>
      <c r="M16" s="6"/>
      <c r="N16" s="146"/>
      <c r="O16" s="6"/>
      <c r="P16" s="6"/>
      <c r="Q16" s="6"/>
      <c r="R16" s="38"/>
    </row>
    <row r="17" spans="2:18" x14ac:dyDescent="0.2">
      <c r="B17" s="38"/>
      <c r="C17" s="62"/>
      <c r="D17" s="60"/>
      <c r="E17" s="60"/>
      <c r="F17" s="39"/>
      <c r="G17" s="390"/>
      <c r="H17" s="150" t="s">
        <v>36</v>
      </c>
      <c r="I17" s="151" t="s">
        <v>37</v>
      </c>
      <c r="J17" s="150" t="s">
        <v>38</v>
      </c>
      <c r="K17" s="152" t="s">
        <v>206</v>
      </c>
      <c r="L17" s="152">
        <f t="shared" si="0"/>
        <v>0</v>
      </c>
      <c r="M17" s="6"/>
      <c r="N17" s="146"/>
      <c r="O17" s="6"/>
      <c r="P17" s="6"/>
      <c r="Q17" s="6"/>
      <c r="R17" s="38"/>
    </row>
    <row r="18" spans="2:18" ht="15" thickBot="1" x14ac:dyDescent="0.25">
      <c r="B18" s="38"/>
      <c r="C18" s="62"/>
      <c r="D18" s="60"/>
      <c r="E18" s="60"/>
      <c r="F18" s="39"/>
      <c r="G18" s="390"/>
      <c r="H18" s="156" t="s">
        <v>39</v>
      </c>
      <c r="I18" s="157" t="s">
        <v>32</v>
      </c>
      <c r="J18" s="156" t="s">
        <v>40</v>
      </c>
      <c r="K18" s="158" t="s">
        <v>207</v>
      </c>
      <c r="L18" s="158">
        <f>SUMIF(($C$6:$C$1697),H18,($D$6:$D$1697))</f>
        <v>0</v>
      </c>
      <c r="M18" s="6"/>
      <c r="N18" s="146"/>
      <c r="O18" s="6"/>
      <c r="P18" s="6"/>
      <c r="Q18" s="6"/>
      <c r="R18" s="38"/>
    </row>
    <row r="19" spans="2:18" ht="15" thickBot="1" x14ac:dyDescent="0.25">
      <c r="B19" s="38"/>
      <c r="C19" s="62"/>
      <c r="D19" s="60"/>
      <c r="E19" s="60"/>
      <c r="F19" s="39"/>
      <c r="G19" s="391"/>
      <c r="H19" s="159" t="s">
        <v>41</v>
      </c>
      <c r="I19" s="160" t="s">
        <v>42</v>
      </c>
      <c r="J19" s="159" t="s">
        <v>43</v>
      </c>
      <c r="K19" s="161" t="s">
        <v>208</v>
      </c>
      <c r="L19" s="161">
        <f t="shared" si="0"/>
        <v>0</v>
      </c>
      <c r="M19" s="6"/>
      <c r="N19" s="146"/>
      <c r="O19" s="6"/>
      <c r="P19" s="6"/>
      <c r="Q19" s="6"/>
      <c r="R19" s="38"/>
    </row>
    <row r="20" spans="2:18" x14ac:dyDescent="0.2">
      <c r="B20" s="38"/>
      <c r="C20" s="62"/>
      <c r="D20" s="60"/>
      <c r="E20" s="60"/>
      <c r="F20" s="39"/>
      <c r="G20" s="389" t="s">
        <v>44</v>
      </c>
      <c r="H20" s="162" t="s">
        <v>45</v>
      </c>
      <c r="I20" s="163" t="s">
        <v>10</v>
      </c>
      <c r="J20" s="162" t="s">
        <v>209</v>
      </c>
      <c r="K20" s="164" t="s">
        <v>210</v>
      </c>
      <c r="L20" s="164">
        <f t="shared" si="0"/>
        <v>0</v>
      </c>
      <c r="M20" s="6"/>
      <c r="N20" s="146"/>
      <c r="O20" s="6"/>
      <c r="P20" s="6"/>
      <c r="Q20" s="6"/>
      <c r="R20" s="38"/>
    </row>
    <row r="21" spans="2:18" ht="15" thickBot="1" x14ac:dyDescent="0.25">
      <c r="B21" s="38"/>
      <c r="C21" s="62"/>
      <c r="D21" s="60"/>
      <c r="E21" s="60"/>
      <c r="F21" s="39"/>
      <c r="G21" s="391"/>
      <c r="H21" s="165" t="s">
        <v>47</v>
      </c>
      <c r="I21" s="166" t="s">
        <v>32</v>
      </c>
      <c r="J21" s="165" t="s">
        <v>48</v>
      </c>
      <c r="K21" s="167" t="s">
        <v>211</v>
      </c>
      <c r="L21" s="167">
        <f t="shared" si="0"/>
        <v>0</v>
      </c>
      <c r="M21" s="6"/>
      <c r="N21" s="6"/>
      <c r="O21" s="6"/>
      <c r="P21" s="6"/>
      <c r="Q21" s="6"/>
      <c r="R21" s="38"/>
    </row>
    <row r="22" spans="2:18" x14ac:dyDescent="0.2">
      <c r="B22" s="38"/>
      <c r="C22" s="62"/>
      <c r="D22" s="60"/>
      <c r="E22" s="60"/>
      <c r="F22" s="39"/>
      <c r="G22" s="38"/>
      <c r="H22" s="64"/>
      <c r="I22" s="39"/>
      <c r="J22" s="39"/>
      <c r="K22" s="39"/>
      <c r="L22" s="85"/>
      <c r="M22" s="38"/>
      <c r="N22" s="38"/>
      <c r="O22" s="38"/>
      <c r="P22" s="38"/>
      <c r="Q22" s="38"/>
      <c r="R22" s="38"/>
    </row>
    <row r="23" spans="2:18" x14ac:dyDescent="0.2">
      <c r="B23" s="38"/>
      <c r="C23" s="62"/>
      <c r="D23" s="60"/>
      <c r="E23" s="60"/>
      <c r="F23" s="39"/>
      <c r="G23" s="38"/>
      <c r="H23" s="39"/>
      <c r="I23" s="39"/>
      <c r="J23" s="39"/>
      <c r="K23" s="39"/>
      <c r="L23" s="85"/>
      <c r="M23" s="38"/>
      <c r="N23" s="38"/>
      <c r="O23" s="38"/>
      <c r="P23" s="38"/>
      <c r="Q23" s="38"/>
      <c r="R23" s="38"/>
    </row>
    <row r="24" spans="2:18" ht="15" x14ac:dyDescent="0.2">
      <c r="B24" s="38"/>
      <c r="C24" s="62"/>
      <c r="D24" s="60"/>
      <c r="E24" s="60"/>
      <c r="F24" s="39"/>
      <c r="G24" s="65"/>
      <c r="H24" s="63"/>
      <c r="I24" s="63"/>
      <c r="J24" s="39"/>
      <c r="K24" s="39"/>
      <c r="L24" s="85"/>
      <c r="M24" s="38"/>
      <c r="N24" s="38"/>
      <c r="O24" s="38"/>
      <c r="P24" s="38"/>
      <c r="Q24" s="38"/>
      <c r="R24" s="38"/>
    </row>
    <row r="25" spans="2:18" ht="15" x14ac:dyDescent="0.2">
      <c r="B25" s="38"/>
      <c r="C25" s="62"/>
      <c r="D25" s="60"/>
      <c r="E25" s="60"/>
      <c r="F25" s="39"/>
      <c r="G25" s="65"/>
      <c r="H25" s="63"/>
      <c r="I25" s="63"/>
      <c r="J25" s="39"/>
      <c r="K25" s="39"/>
      <c r="L25" s="85"/>
      <c r="M25" s="38"/>
      <c r="N25" s="38"/>
      <c r="O25" s="38"/>
      <c r="P25" s="38"/>
      <c r="Q25" s="38"/>
      <c r="R25" s="38"/>
    </row>
    <row r="26" spans="2:18" ht="15" x14ac:dyDescent="0.2">
      <c r="B26" s="38"/>
      <c r="C26" s="62"/>
      <c r="D26" s="60"/>
      <c r="E26" s="60"/>
      <c r="F26" s="39"/>
      <c r="G26" s="65"/>
      <c r="H26" s="63"/>
      <c r="I26" s="63"/>
      <c r="J26" s="39"/>
      <c r="K26" s="39"/>
      <c r="L26" s="85"/>
      <c r="M26" s="38"/>
      <c r="N26" s="38"/>
      <c r="O26" s="38"/>
      <c r="P26" s="38"/>
      <c r="Q26" s="38"/>
      <c r="R26" s="38"/>
    </row>
    <row r="27" spans="2:18" ht="15" x14ac:dyDescent="0.2">
      <c r="B27" s="38"/>
      <c r="C27" s="62"/>
      <c r="D27" s="60"/>
      <c r="E27" s="60"/>
      <c r="F27" s="39"/>
      <c r="G27" s="65"/>
      <c r="H27" s="63"/>
      <c r="I27" s="63"/>
      <c r="J27" s="39"/>
      <c r="K27" s="39"/>
      <c r="L27" s="85"/>
      <c r="M27" s="38"/>
      <c r="N27" s="38"/>
      <c r="O27" s="38"/>
      <c r="P27" s="38"/>
      <c r="Q27" s="38"/>
      <c r="R27" s="38"/>
    </row>
    <row r="28" spans="2:18" ht="15" x14ac:dyDescent="0.2">
      <c r="B28" s="38"/>
      <c r="C28" s="62"/>
      <c r="D28" s="60"/>
      <c r="E28" s="60"/>
      <c r="F28" s="39"/>
      <c r="G28" s="65"/>
      <c r="H28" s="63"/>
      <c r="I28" s="63"/>
      <c r="J28" s="39"/>
      <c r="K28" s="39"/>
      <c r="L28" s="85"/>
      <c r="M28" s="38"/>
      <c r="N28" s="38"/>
      <c r="O28" s="38"/>
      <c r="P28" s="38"/>
      <c r="Q28" s="38"/>
      <c r="R28" s="38"/>
    </row>
    <row r="29" spans="2:18" ht="15" x14ac:dyDescent="0.2">
      <c r="B29" s="38"/>
      <c r="C29" s="62"/>
      <c r="D29" s="60"/>
      <c r="E29" s="60"/>
      <c r="F29" s="39"/>
      <c r="G29" s="65"/>
      <c r="H29" s="63"/>
      <c r="I29" s="63"/>
      <c r="J29" s="39"/>
      <c r="K29" s="39"/>
      <c r="L29" s="85"/>
      <c r="M29" s="38"/>
      <c r="N29" s="38"/>
      <c r="O29" s="38"/>
      <c r="P29" s="38"/>
      <c r="Q29" s="38"/>
      <c r="R29" s="38"/>
    </row>
    <row r="30" spans="2:18" ht="15" x14ac:dyDescent="0.2">
      <c r="B30" s="38"/>
      <c r="C30" s="62"/>
      <c r="D30" s="60"/>
      <c r="E30" s="60"/>
      <c r="F30" s="39"/>
      <c r="G30" s="65"/>
      <c r="H30" s="63"/>
      <c r="I30" s="63"/>
      <c r="J30" s="39"/>
      <c r="K30" s="39"/>
      <c r="L30" s="85"/>
      <c r="M30" s="38"/>
      <c r="N30" s="38"/>
      <c r="O30" s="38"/>
      <c r="P30" s="38"/>
      <c r="Q30" s="38"/>
      <c r="R30" s="38"/>
    </row>
    <row r="31" spans="2:18" ht="15" x14ac:dyDescent="0.2">
      <c r="B31" s="38"/>
      <c r="C31" s="62"/>
      <c r="D31" s="60"/>
      <c r="E31" s="60"/>
      <c r="F31" s="39"/>
      <c r="G31" s="65"/>
      <c r="H31" s="63"/>
      <c r="I31" s="63"/>
      <c r="J31" s="39"/>
      <c r="K31" s="39"/>
      <c r="L31" s="85"/>
      <c r="M31" s="38"/>
      <c r="N31" s="38"/>
      <c r="O31" s="38"/>
      <c r="P31" s="38"/>
      <c r="Q31" s="38"/>
      <c r="R31" s="38"/>
    </row>
    <row r="32" spans="2:18" ht="15" x14ac:dyDescent="0.2">
      <c r="B32" s="38"/>
      <c r="C32" s="62"/>
      <c r="D32" s="60"/>
      <c r="E32" s="60"/>
      <c r="F32" s="39"/>
      <c r="G32" s="65"/>
      <c r="H32" s="63"/>
      <c r="I32" s="63"/>
      <c r="J32" s="39"/>
      <c r="K32" s="39"/>
      <c r="L32" s="85"/>
      <c r="M32" s="38"/>
      <c r="N32" s="38"/>
      <c r="O32" s="38"/>
      <c r="P32" s="38"/>
      <c r="Q32" s="38"/>
      <c r="R32" s="38"/>
    </row>
    <row r="33" spans="2:18" ht="15" x14ac:dyDescent="0.2">
      <c r="B33" s="38"/>
      <c r="C33" s="62"/>
      <c r="D33" s="60"/>
      <c r="E33" s="60"/>
      <c r="F33" s="39"/>
      <c r="G33" s="65"/>
      <c r="H33" s="63"/>
      <c r="I33" s="63"/>
      <c r="J33" s="39"/>
      <c r="K33" s="39"/>
      <c r="L33" s="85"/>
      <c r="M33" s="38"/>
      <c r="N33" s="38"/>
      <c r="O33" s="38"/>
      <c r="P33" s="38"/>
      <c r="Q33" s="38"/>
      <c r="R33" s="38"/>
    </row>
    <row r="34" spans="2:18" ht="15" x14ac:dyDescent="0.2">
      <c r="B34" s="38"/>
      <c r="C34" s="62"/>
      <c r="D34" s="60"/>
      <c r="E34" s="60"/>
      <c r="F34" s="39"/>
      <c r="G34" s="65"/>
      <c r="H34" s="63"/>
      <c r="I34" s="63"/>
      <c r="J34" s="39"/>
      <c r="K34" s="39"/>
      <c r="L34" s="85"/>
      <c r="M34" s="38"/>
      <c r="N34" s="38"/>
      <c r="O34" s="38"/>
      <c r="P34" s="38"/>
      <c r="Q34" s="38"/>
      <c r="R34" s="38"/>
    </row>
    <row r="35" spans="2:18" ht="15" x14ac:dyDescent="0.2">
      <c r="B35" s="38"/>
      <c r="C35" s="62"/>
      <c r="D35" s="60"/>
      <c r="E35" s="60"/>
      <c r="F35" s="39"/>
      <c r="G35" s="65"/>
      <c r="H35" s="63"/>
      <c r="I35" s="63"/>
      <c r="J35" s="39"/>
      <c r="K35" s="39"/>
      <c r="L35" s="85"/>
      <c r="M35" s="38"/>
      <c r="N35" s="38"/>
      <c r="O35" s="38"/>
      <c r="P35" s="38"/>
      <c r="Q35" s="38"/>
      <c r="R35" s="38"/>
    </row>
    <row r="36" spans="2:18" ht="15" x14ac:dyDescent="0.2">
      <c r="B36" s="38"/>
      <c r="C36" s="62"/>
      <c r="D36" s="60"/>
      <c r="E36" s="60"/>
      <c r="F36" s="39"/>
      <c r="G36" s="65"/>
      <c r="H36" s="63"/>
      <c r="I36" s="63"/>
      <c r="J36" s="39"/>
      <c r="K36" s="39"/>
      <c r="L36" s="85"/>
      <c r="M36" s="38"/>
      <c r="N36" s="38"/>
      <c r="O36" s="38"/>
      <c r="P36" s="38"/>
      <c r="Q36" s="38"/>
      <c r="R36" s="38"/>
    </row>
    <row r="37" spans="2:18" ht="15" x14ac:dyDescent="0.2">
      <c r="B37" s="38"/>
      <c r="C37" s="62"/>
      <c r="D37" s="60"/>
      <c r="E37" s="60"/>
      <c r="F37" s="39"/>
      <c r="G37" s="65"/>
      <c r="H37" s="63"/>
      <c r="I37" s="63"/>
      <c r="J37" s="39"/>
      <c r="K37" s="39"/>
      <c r="L37" s="85"/>
      <c r="M37" s="38"/>
      <c r="N37" s="38"/>
      <c r="O37" s="38"/>
      <c r="P37" s="38"/>
      <c r="Q37" s="38"/>
      <c r="R37" s="38"/>
    </row>
    <row r="38" spans="2:18" ht="15" x14ac:dyDescent="0.2">
      <c r="B38" s="38"/>
      <c r="C38" s="62"/>
      <c r="D38" s="60"/>
      <c r="E38" s="60"/>
      <c r="F38" s="39"/>
      <c r="G38" s="65"/>
      <c r="H38" s="63"/>
      <c r="I38" s="63"/>
      <c r="J38" s="39"/>
      <c r="K38" s="39"/>
      <c r="L38" s="85"/>
      <c r="M38" s="38"/>
      <c r="N38" s="38"/>
      <c r="O38" s="38"/>
      <c r="P38" s="38"/>
      <c r="Q38" s="38"/>
      <c r="R38" s="38"/>
    </row>
    <row r="39" spans="2:18" ht="15" x14ac:dyDescent="0.2">
      <c r="B39" s="38"/>
      <c r="C39" s="62"/>
      <c r="D39" s="60"/>
      <c r="E39" s="60"/>
      <c r="F39" s="39"/>
      <c r="G39" s="65"/>
      <c r="H39" s="63"/>
      <c r="I39" s="63"/>
      <c r="J39" s="39"/>
      <c r="K39" s="39"/>
      <c r="L39" s="85"/>
      <c r="M39" s="38"/>
      <c r="N39" s="38"/>
      <c r="O39" s="38"/>
      <c r="P39" s="38"/>
      <c r="Q39" s="38"/>
      <c r="R39" s="38"/>
    </row>
    <row r="40" spans="2:18" ht="15" x14ac:dyDescent="0.2">
      <c r="B40" s="38"/>
      <c r="C40" s="62"/>
      <c r="D40" s="60"/>
      <c r="E40" s="60"/>
      <c r="G40" s="65"/>
      <c r="H40" s="63"/>
      <c r="I40" s="63"/>
      <c r="J40" s="39"/>
      <c r="K40" s="39"/>
      <c r="L40" s="85"/>
      <c r="M40" s="38"/>
      <c r="N40" s="38"/>
      <c r="O40" s="38"/>
      <c r="P40" s="38"/>
      <c r="Q40" s="38"/>
      <c r="R40" s="38"/>
    </row>
    <row r="41" spans="2:18" ht="15" x14ac:dyDescent="0.2">
      <c r="B41" s="38"/>
      <c r="C41" s="62"/>
      <c r="D41" s="60"/>
      <c r="E41" s="60"/>
      <c r="G41" s="65"/>
      <c r="H41" s="63"/>
      <c r="I41" s="63"/>
      <c r="J41" s="39"/>
      <c r="K41" s="39"/>
      <c r="L41" s="85"/>
      <c r="M41" s="38"/>
      <c r="N41" s="38"/>
      <c r="O41" s="38"/>
      <c r="P41" s="38"/>
      <c r="Q41" s="38"/>
      <c r="R41" s="38"/>
    </row>
    <row r="42" spans="2:18" x14ac:dyDescent="0.2">
      <c r="B42" s="38"/>
      <c r="C42" s="62"/>
      <c r="D42" s="60"/>
      <c r="E42" s="60"/>
      <c r="G42" s="38"/>
      <c r="H42" s="39"/>
      <c r="I42" s="39"/>
      <c r="J42" s="39"/>
      <c r="K42" s="39"/>
      <c r="L42" s="85"/>
      <c r="M42" s="38"/>
      <c r="N42" s="38"/>
      <c r="O42" s="38"/>
      <c r="P42" s="38"/>
      <c r="Q42" s="38"/>
      <c r="R42" s="38"/>
    </row>
    <row r="43" spans="2:18" x14ac:dyDescent="0.2">
      <c r="B43" s="38"/>
      <c r="C43" s="62"/>
      <c r="D43" s="60"/>
      <c r="E43" s="60"/>
      <c r="G43" s="38"/>
      <c r="H43" s="39"/>
      <c r="I43" s="39"/>
      <c r="J43" s="39"/>
      <c r="K43" s="39"/>
      <c r="L43" s="85"/>
      <c r="M43" s="38"/>
      <c r="N43" s="38"/>
      <c r="O43" s="38"/>
      <c r="P43" s="38"/>
      <c r="Q43" s="38"/>
      <c r="R43" s="38"/>
    </row>
    <row r="44" spans="2:18" x14ac:dyDescent="0.2">
      <c r="B44" s="38"/>
      <c r="C44" s="62"/>
      <c r="D44" s="60"/>
      <c r="E44" s="60"/>
      <c r="G44" s="38"/>
      <c r="H44" s="39"/>
      <c r="I44" s="39"/>
      <c r="J44" s="39"/>
      <c r="K44" s="39"/>
      <c r="L44" s="85"/>
      <c r="M44" s="38"/>
      <c r="N44" s="38"/>
      <c r="O44" s="38"/>
      <c r="P44" s="38"/>
      <c r="Q44" s="38"/>
      <c r="R44" s="38"/>
    </row>
    <row r="45" spans="2:18" x14ac:dyDescent="0.2">
      <c r="B45" s="38"/>
      <c r="C45" s="62"/>
      <c r="D45" s="60"/>
      <c r="E45" s="60"/>
      <c r="G45" s="38"/>
      <c r="H45" s="39"/>
      <c r="I45" s="39"/>
      <c r="J45" s="39"/>
      <c r="K45" s="39"/>
      <c r="L45" s="85"/>
      <c r="M45" s="38"/>
      <c r="N45" s="38"/>
      <c r="O45" s="38"/>
      <c r="P45" s="38"/>
      <c r="Q45" s="38"/>
      <c r="R45" s="38"/>
    </row>
    <row r="46" spans="2:18" x14ac:dyDescent="0.2">
      <c r="B46" s="38"/>
      <c r="C46" s="62"/>
      <c r="D46" s="60"/>
      <c r="E46" s="60"/>
      <c r="G46" s="38"/>
      <c r="H46" s="39"/>
      <c r="I46" s="39"/>
      <c r="J46" s="39"/>
      <c r="K46" s="39"/>
      <c r="L46" s="85"/>
      <c r="M46" s="38"/>
      <c r="N46" s="38"/>
      <c r="O46" s="38"/>
      <c r="P46" s="38"/>
      <c r="Q46" s="38"/>
      <c r="R46" s="38"/>
    </row>
    <row r="47" spans="2:18" x14ac:dyDescent="0.2">
      <c r="B47" s="38"/>
      <c r="C47" s="62"/>
      <c r="D47" s="60"/>
      <c r="E47" s="60"/>
      <c r="G47" s="38"/>
      <c r="H47" s="39"/>
      <c r="I47" s="39"/>
      <c r="J47" s="39"/>
      <c r="K47" s="39"/>
      <c r="L47" s="85"/>
      <c r="M47" s="38"/>
      <c r="N47" s="38"/>
      <c r="O47" s="38"/>
      <c r="P47" s="38"/>
      <c r="Q47" s="38"/>
      <c r="R47" s="38"/>
    </row>
    <row r="48" spans="2:18" x14ac:dyDescent="0.2">
      <c r="B48" s="38"/>
      <c r="C48" s="62"/>
      <c r="D48" s="60"/>
      <c r="E48" s="60"/>
      <c r="G48" s="38"/>
      <c r="H48" s="39"/>
      <c r="I48" s="39"/>
      <c r="J48" s="39"/>
      <c r="K48" s="39"/>
      <c r="L48" s="85"/>
      <c r="M48" s="38"/>
      <c r="N48" s="38"/>
      <c r="O48" s="38"/>
      <c r="P48" s="38"/>
      <c r="Q48" s="38"/>
      <c r="R48" s="38"/>
    </row>
    <row r="49" spans="2:18" x14ac:dyDescent="0.2">
      <c r="B49" s="38"/>
      <c r="C49" s="62"/>
      <c r="D49" s="60"/>
      <c r="E49" s="60"/>
      <c r="G49" s="38"/>
      <c r="H49" s="39"/>
      <c r="I49" s="39"/>
      <c r="J49" s="39"/>
      <c r="K49" s="39"/>
      <c r="L49" s="85"/>
      <c r="M49" s="38"/>
      <c r="N49" s="38"/>
      <c r="O49" s="38"/>
      <c r="P49" s="38"/>
      <c r="Q49" s="38"/>
      <c r="R49" s="38"/>
    </row>
    <row r="50" spans="2:18" x14ac:dyDescent="0.2">
      <c r="B50" s="38"/>
      <c r="C50" s="62"/>
      <c r="D50" s="60"/>
      <c r="E50" s="60"/>
      <c r="G50" s="38"/>
      <c r="H50" s="39"/>
      <c r="I50" s="39"/>
      <c r="J50" s="39"/>
      <c r="K50" s="39"/>
      <c r="L50" s="85"/>
      <c r="M50" s="38"/>
      <c r="N50" s="38"/>
      <c r="O50" s="38"/>
      <c r="P50" s="38"/>
      <c r="Q50" s="38"/>
      <c r="R50" s="38"/>
    </row>
    <row r="51" spans="2:18" x14ac:dyDescent="0.2">
      <c r="B51" s="38"/>
      <c r="C51" s="62"/>
      <c r="D51" s="60"/>
      <c r="E51" s="60"/>
      <c r="G51" s="38"/>
      <c r="H51" s="39"/>
      <c r="I51" s="39"/>
      <c r="J51" s="39"/>
      <c r="K51" s="39"/>
      <c r="L51" s="85"/>
      <c r="M51" s="38"/>
      <c r="N51" s="38"/>
      <c r="O51" s="38"/>
      <c r="P51" s="38"/>
      <c r="Q51" s="38"/>
      <c r="R51" s="38"/>
    </row>
    <row r="52" spans="2:18" x14ac:dyDescent="0.2">
      <c r="B52" s="38"/>
      <c r="C52" s="62"/>
      <c r="D52" s="60"/>
      <c r="E52" s="60"/>
      <c r="G52" s="38"/>
      <c r="H52" s="39"/>
      <c r="I52" s="39"/>
      <c r="J52" s="39"/>
      <c r="K52" s="39"/>
      <c r="L52" s="85"/>
      <c r="M52" s="38"/>
      <c r="N52" s="38"/>
      <c r="O52" s="38"/>
      <c r="P52" s="38"/>
      <c r="Q52" s="38"/>
      <c r="R52" s="38"/>
    </row>
    <row r="53" spans="2:18" x14ac:dyDescent="0.2">
      <c r="B53" s="38"/>
      <c r="C53" s="62"/>
      <c r="D53" s="60"/>
      <c r="E53" s="60"/>
      <c r="G53" s="38"/>
      <c r="H53" s="39"/>
      <c r="I53" s="39"/>
      <c r="J53" s="39"/>
      <c r="K53" s="39"/>
      <c r="L53" s="85"/>
      <c r="M53" s="38"/>
      <c r="N53" s="38"/>
      <c r="O53" s="38"/>
      <c r="P53" s="38"/>
      <c r="Q53" s="38"/>
      <c r="R53" s="38"/>
    </row>
    <row r="54" spans="2:18" x14ac:dyDescent="0.2">
      <c r="B54" s="38"/>
      <c r="C54" s="62"/>
      <c r="D54" s="60"/>
      <c r="E54" s="60"/>
      <c r="G54" s="38"/>
      <c r="H54" s="39"/>
      <c r="I54" s="39"/>
      <c r="J54" s="39"/>
      <c r="K54" s="39"/>
      <c r="L54" s="85"/>
      <c r="M54" s="38"/>
      <c r="N54" s="38"/>
      <c r="O54" s="38"/>
      <c r="P54" s="38"/>
      <c r="Q54" s="38"/>
      <c r="R54" s="38"/>
    </row>
    <row r="55" spans="2:18" x14ac:dyDescent="0.2">
      <c r="B55" s="38"/>
      <c r="C55" s="62"/>
      <c r="D55" s="60"/>
      <c r="E55" s="60"/>
      <c r="G55" s="38"/>
      <c r="H55" s="39"/>
      <c r="I55" s="39"/>
      <c r="J55" s="39"/>
      <c r="K55" s="39"/>
      <c r="L55" s="85"/>
      <c r="M55" s="38"/>
      <c r="N55" s="38"/>
      <c r="O55" s="38"/>
      <c r="P55" s="38"/>
      <c r="Q55" s="38"/>
      <c r="R55" s="38"/>
    </row>
    <row r="56" spans="2:18" x14ac:dyDescent="0.2">
      <c r="B56" s="38"/>
      <c r="C56" s="62"/>
      <c r="D56" s="60"/>
      <c r="E56" s="60"/>
      <c r="G56" s="38"/>
      <c r="H56" s="39"/>
      <c r="I56" s="39"/>
      <c r="J56" s="39"/>
      <c r="K56" s="39"/>
      <c r="L56" s="85"/>
      <c r="M56" s="38"/>
      <c r="N56" s="38"/>
      <c r="O56" s="38"/>
      <c r="P56" s="38"/>
      <c r="Q56" s="38"/>
      <c r="R56" s="38"/>
    </row>
    <row r="57" spans="2:18" x14ac:dyDescent="0.2">
      <c r="B57" s="38"/>
      <c r="C57" s="62"/>
      <c r="D57" s="60"/>
      <c r="E57" s="60"/>
      <c r="G57" s="38"/>
      <c r="H57" s="39"/>
      <c r="I57" s="39"/>
      <c r="J57" s="39"/>
      <c r="K57" s="39"/>
      <c r="L57" s="85"/>
      <c r="M57" s="38"/>
      <c r="N57" s="38"/>
      <c r="O57" s="38"/>
      <c r="P57" s="38"/>
      <c r="Q57" s="38"/>
      <c r="R57" s="38"/>
    </row>
    <row r="58" spans="2:18" x14ac:dyDescent="0.2">
      <c r="B58" s="38"/>
      <c r="C58" s="62"/>
      <c r="D58" s="60"/>
      <c r="E58" s="60"/>
      <c r="G58" s="38"/>
      <c r="H58" s="39"/>
      <c r="I58" s="39"/>
      <c r="J58" s="39"/>
      <c r="K58" s="39"/>
      <c r="L58" s="85"/>
      <c r="M58" s="38"/>
      <c r="N58" s="38"/>
      <c r="O58" s="38"/>
      <c r="P58" s="38"/>
      <c r="Q58" s="38"/>
      <c r="R58" s="38"/>
    </row>
    <row r="59" spans="2:18" x14ac:dyDescent="0.2">
      <c r="B59" s="38"/>
      <c r="C59" s="62"/>
      <c r="D59" s="60"/>
      <c r="E59" s="60"/>
      <c r="G59" s="38"/>
      <c r="H59" s="39"/>
      <c r="I59" s="39"/>
      <c r="J59" s="39"/>
      <c r="K59" s="39"/>
      <c r="L59" s="85"/>
      <c r="M59" s="38"/>
      <c r="N59" s="38"/>
      <c r="O59" s="38"/>
      <c r="P59" s="38"/>
      <c r="Q59" s="38"/>
      <c r="R59" s="38"/>
    </row>
    <row r="60" spans="2:18" x14ac:dyDescent="0.2">
      <c r="B60" s="38"/>
      <c r="C60" s="62"/>
      <c r="D60" s="60"/>
      <c r="E60" s="60"/>
      <c r="G60" s="38"/>
      <c r="H60" s="39"/>
      <c r="I60" s="39"/>
      <c r="J60" s="39"/>
      <c r="K60" s="39"/>
      <c r="L60" s="85"/>
      <c r="M60" s="38"/>
      <c r="N60" s="38"/>
      <c r="O60" s="38"/>
      <c r="P60" s="38"/>
      <c r="Q60" s="38"/>
      <c r="R60" s="38"/>
    </row>
    <row r="61" spans="2:18" x14ac:dyDescent="0.2">
      <c r="B61" s="38"/>
      <c r="C61" s="62"/>
      <c r="D61" s="60"/>
      <c r="E61" s="60"/>
      <c r="G61" s="38"/>
      <c r="H61" s="39"/>
      <c r="I61" s="39"/>
      <c r="J61" s="39"/>
      <c r="K61" s="39"/>
      <c r="L61" s="85"/>
      <c r="M61" s="38"/>
      <c r="N61" s="38"/>
      <c r="O61" s="38"/>
      <c r="P61" s="38"/>
      <c r="Q61" s="38"/>
      <c r="R61" s="38"/>
    </row>
    <row r="62" spans="2:18" x14ac:dyDescent="0.2">
      <c r="B62" s="38"/>
      <c r="C62" s="62"/>
      <c r="D62" s="60"/>
      <c r="E62" s="60"/>
      <c r="G62" s="38"/>
      <c r="H62" s="39"/>
      <c r="I62" s="39"/>
      <c r="J62" s="39"/>
      <c r="K62" s="39"/>
      <c r="L62" s="85"/>
      <c r="M62" s="38"/>
      <c r="N62" s="38"/>
      <c r="O62" s="38"/>
      <c r="P62" s="38"/>
      <c r="Q62" s="38"/>
      <c r="R62" s="38"/>
    </row>
    <row r="63" spans="2:18" x14ac:dyDescent="0.2">
      <c r="B63" s="38"/>
      <c r="C63" s="62"/>
      <c r="D63" s="60"/>
      <c r="E63" s="60"/>
      <c r="G63" s="38"/>
      <c r="H63" s="39"/>
      <c r="I63" s="39"/>
      <c r="J63" s="39"/>
      <c r="K63" s="39"/>
      <c r="L63" s="85"/>
      <c r="M63" s="38"/>
      <c r="N63" s="38"/>
      <c r="O63" s="38"/>
      <c r="P63" s="38"/>
      <c r="Q63" s="38"/>
      <c r="R63" s="38"/>
    </row>
    <row r="64" spans="2:18" x14ac:dyDescent="0.2">
      <c r="B64" s="38"/>
      <c r="C64" s="62"/>
      <c r="D64" s="60"/>
      <c r="E64" s="60"/>
      <c r="G64" s="38"/>
      <c r="H64" s="39"/>
      <c r="I64" s="39"/>
      <c r="J64" s="39"/>
      <c r="K64" s="39"/>
      <c r="L64" s="85"/>
      <c r="M64" s="38"/>
      <c r="N64" s="38"/>
      <c r="O64" s="38"/>
      <c r="P64" s="38"/>
      <c r="Q64" s="38"/>
      <c r="R64" s="38"/>
    </row>
    <row r="65" spans="2:18" x14ac:dyDescent="0.2">
      <c r="B65" s="38"/>
      <c r="C65" s="62"/>
      <c r="D65" s="60"/>
      <c r="E65" s="60"/>
      <c r="G65" s="38"/>
      <c r="H65" s="39"/>
      <c r="I65" s="39"/>
      <c r="J65" s="39"/>
      <c r="K65" s="39"/>
      <c r="L65" s="85"/>
      <c r="M65" s="38"/>
      <c r="N65" s="38"/>
      <c r="O65" s="38"/>
      <c r="P65" s="38"/>
      <c r="Q65" s="38"/>
      <c r="R65" s="38"/>
    </row>
    <row r="66" spans="2:18" x14ac:dyDescent="0.2">
      <c r="B66" s="38"/>
      <c r="C66" s="62"/>
      <c r="D66" s="60"/>
      <c r="E66" s="60"/>
      <c r="G66" s="38"/>
      <c r="H66" s="39"/>
      <c r="I66" s="39"/>
      <c r="J66" s="39"/>
      <c r="K66" s="39"/>
      <c r="L66" s="85"/>
      <c r="M66" s="38"/>
      <c r="N66" s="38"/>
      <c r="O66" s="38"/>
      <c r="P66" s="38"/>
      <c r="Q66" s="38"/>
      <c r="R66" s="38"/>
    </row>
    <row r="67" spans="2:18" x14ac:dyDescent="0.2">
      <c r="B67" s="38"/>
      <c r="C67" s="62"/>
      <c r="D67" s="60"/>
      <c r="E67" s="60"/>
      <c r="G67" s="38"/>
      <c r="H67" s="39"/>
      <c r="I67" s="39"/>
      <c r="J67" s="39"/>
      <c r="K67" s="39"/>
      <c r="L67" s="85"/>
      <c r="M67" s="38"/>
      <c r="N67" s="38"/>
      <c r="O67" s="38"/>
      <c r="P67" s="38"/>
      <c r="Q67" s="38"/>
      <c r="R67" s="38"/>
    </row>
    <row r="68" spans="2:18" x14ac:dyDescent="0.2">
      <c r="B68" s="38"/>
      <c r="C68" s="62"/>
      <c r="D68" s="60"/>
      <c r="E68" s="60"/>
      <c r="G68" s="38"/>
      <c r="H68" s="39"/>
      <c r="I68" s="39"/>
      <c r="J68" s="39"/>
      <c r="K68" s="39"/>
      <c r="L68" s="85"/>
      <c r="M68" s="38"/>
      <c r="N68" s="38"/>
      <c r="O68" s="38"/>
      <c r="P68" s="38"/>
      <c r="Q68" s="38"/>
      <c r="R68" s="38"/>
    </row>
    <row r="69" spans="2:18" x14ac:dyDescent="0.2">
      <c r="B69" s="38"/>
      <c r="C69" s="62"/>
      <c r="D69" s="60"/>
      <c r="E69" s="60"/>
      <c r="G69" s="38"/>
      <c r="H69" s="39"/>
      <c r="I69" s="39"/>
      <c r="J69" s="39"/>
      <c r="K69" s="39"/>
      <c r="L69" s="85"/>
      <c r="M69" s="38"/>
      <c r="N69" s="38"/>
      <c r="O69" s="38"/>
      <c r="P69" s="38"/>
      <c r="Q69" s="38"/>
      <c r="R69" s="38"/>
    </row>
    <row r="70" spans="2:18" x14ac:dyDescent="0.2">
      <c r="B70" s="38"/>
      <c r="C70" s="62"/>
      <c r="D70" s="60"/>
      <c r="E70" s="60"/>
      <c r="G70" s="38"/>
      <c r="H70" s="39"/>
      <c r="I70" s="39"/>
      <c r="J70" s="39"/>
      <c r="K70" s="39"/>
      <c r="L70" s="85"/>
      <c r="M70" s="38"/>
      <c r="N70" s="38"/>
      <c r="O70" s="38"/>
      <c r="P70" s="38"/>
      <c r="Q70" s="38"/>
      <c r="R70" s="38"/>
    </row>
    <row r="71" spans="2:18" x14ac:dyDescent="0.2">
      <c r="B71" s="38"/>
      <c r="C71" s="62"/>
      <c r="D71" s="60"/>
      <c r="E71" s="60"/>
      <c r="G71" s="38"/>
      <c r="H71" s="39"/>
      <c r="I71" s="39"/>
      <c r="J71" s="39"/>
      <c r="K71" s="39"/>
      <c r="L71" s="85"/>
      <c r="M71" s="38"/>
      <c r="N71" s="38"/>
      <c r="O71" s="38"/>
      <c r="P71" s="38"/>
      <c r="Q71" s="38"/>
      <c r="R71" s="38"/>
    </row>
    <row r="72" spans="2:18" x14ac:dyDescent="0.2">
      <c r="B72" s="38"/>
      <c r="C72" s="62"/>
      <c r="D72" s="60"/>
      <c r="E72" s="60"/>
      <c r="G72" s="38"/>
      <c r="H72" s="39"/>
      <c r="I72" s="39"/>
      <c r="J72" s="39"/>
      <c r="K72" s="39"/>
      <c r="L72" s="85"/>
      <c r="M72" s="38"/>
      <c r="N72" s="38"/>
      <c r="O72" s="38"/>
      <c r="P72" s="38"/>
      <c r="Q72" s="38"/>
      <c r="R72" s="38"/>
    </row>
    <row r="73" spans="2:18" x14ac:dyDescent="0.2">
      <c r="B73" s="38"/>
      <c r="C73" s="62"/>
      <c r="D73" s="60"/>
      <c r="E73" s="60"/>
      <c r="G73" s="38"/>
      <c r="H73" s="39"/>
      <c r="I73" s="39"/>
      <c r="J73" s="39"/>
      <c r="K73" s="39"/>
      <c r="L73" s="85"/>
      <c r="M73" s="38"/>
      <c r="N73" s="38"/>
      <c r="O73" s="38"/>
      <c r="P73" s="38"/>
      <c r="Q73" s="38"/>
      <c r="R73" s="38"/>
    </row>
    <row r="74" spans="2:18" x14ac:dyDescent="0.2">
      <c r="B74" s="38"/>
      <c r="C74" s="62"/>
      <c r="D74" s="60"/>
      <c r="E74" s="60"/>
      <c r="G74" s="38"/>
      <c r="H74" s="39"/>
      <c r="I74" s="39"/>
      <c r="J74" s="39"/>
      <c r="K74" s="39"/>
      <c r="L74" s="85"/>
      <c r="M74" s="38"/>
      <c r="N74" s="38"/>
      <c r="O74" s="38"/>
      <c r="P74" s="38"/>
      <c r="Q74" s="38"/>
      <c r="R74" s="38"/>
    </row>
    <row r="75" spans="2:18" x14ac:dyDescent="0.2">
      <c r="B75" s="38"/>
      <c r="C75" s="62"/>
      <c r="D75" s="60"/>
      <c r="E75" s="60"/>
      <c r="G75" s="38"/>
      <c r="H75" s="39"/>
      <c r="I75" s="39"/>
      <c r="J75" s="39"/>
      <c r="K75" s="39"/>
      <c r="L75" s="85"/>
      <c r="M75" s="38"/>
      <c r="N75" s="38"/>
      <c r="O75" s="38"/>
      <c r="P75" s="38"/>
      <c r="Q75" s="38"/>
      <c r="R75" s="38"/>
    </row>
    <row r="76" spans="2:18" x14ac:dyDescent="0.2">
      <c r="B76" s="38"/>
      <c r="C76" s="62"/>
      <c r="D76" s="60"/>
      <c r="E76" s="60"/>
      <c r="G76" s="38"/>
      <c r="H76" s="39"/>
      <c r="I76" s="39"/>
      <c r="J76" s="39"/>
      <c r="K76" s="39"/>
      <c r="L76" s="85"/>
      <c r="M76" s="38"/>
      <c r="N76" s="38"/>
      <c r="O76" s="38"/>
      <c r="P76" s="38"/>
      <c r="Q76" s="38"/>
      <c r="R76" s="38"/>
    </row>
    <row r="77" spans="2:18" x14ac:dyDescent="0.2">
      <c r="B77" s="38"/>
      <c r="C77" s="62"/>
      <c r="D77" s="60"/>
      <c r="E77" s="60"/>
      <c r="G77" s="38"/>
      <c r="H77" s="39"/>
      <c r="I77" s="39"/>
      <c r="J77" s="39"/>
      <c r="K77" s="39"/>
      <c r="L77" s="85"/>
      <c r="M77" s="38"/>
      <c r="N77" s="38"/>
      <c r="O77" s="38"/>
      <c r="P77" s="38"/>
      <c r="Q77" s="38"/>
      <c r="R77" s="38"/>
    </row>
    <row r="78" spans="2:18" x14ac:dyDescent="0.2">
      <c r="B78" s="38"/>
      <c r="C78" s="62"/>
      <c r="D78" s="60"/>
      <c r="E78" s="60"/>
      <c r="G78" s="38"/>
      <c r="H78" s="39"/>
      <c r="I78" s="39"/>
      <c r="J78" s="39"/>
      <c r="K78" s="39"/>
      <c r="L78" s="85"/>
      <c r="M78" s="38"/>
      <c r="N78" s="38"/>
      <c r="O78" s="38"/>
      <c r="P78" s="38"/>
      <c r="Q78" s="38"/>
      <c r="R78" s="38"/>
    </row>
    <row r="79" spans="2:18" x14ac:dyDescent="0.2">
      <c r="B79" s="38"/>
      <c r="C79" s="62"/>
      <c r="D79" s="60"/>
      <c r="E79" s="60"/>
      <c r="G79" s="38"/>
      <c r="H79" s="39"/>
      <c r="I79" s="39"/>
      <c r="J79" s="39"/>
      <c r="K79" s="39"/>
      <c r="L79" s="85"/>
      <c r="M79" s="38"/>
      <c r="N79" s="38"/>
      <c r="O79" s="38"/>
      <c r="P79" s="38"/>
      <c r="Q79" s="38"/>
      <c r="R79" s="38"/>
    </row>
    <row r="80" spans="2:18" x14ac:dyDescent="0.2">
      <c r="B80" s="38"/>
      <c r="C80" s="62"/>
      <c r="D80" s="60"/>
      <c r="E80" s="60"/>
      <c r="G80" s="38"/>
      <c r="H80" s="39"/>
      <c r="I80" s="39"/>
      <c r="J80" s="39"/>
      <c r="K80" s="39"/>
      <c r="L80" s="85"/>
      <c r="M80" s="38"/>
      <c r="N80" s="38"/>
      <c r="O80" s="38"/>
      <c r="P80" s="38"/>
      <c r="Q80" s="38"/>
      <c r="R80" s="38"/>
    </row>
    <row r="81" spans="2:18" x14ac:dyDescent="0.2">
      <c r="B81" s="38"/>
      <c r="C81" s="62"/>
      <c r="D81" s="60"/>
      <c r="E81" s="60"/>
      <c r="G81" s="38"/>
      <c r="H81" s="39"/>
      <c r="I81" s="39"/>
      <c r="J81" s="39"/>
      <c r="K81" s="39"/>
      <c r="L81" s="85"/>
      <c r="M81" s="38"/>
      <c r="N81" s="38"/>
      <c r="O81" s="38"/>
      <c r="P81" s="38"/>
      <c r="Q81" s="38"/>
      <c r="R81" s="38"/>
    </row>
    <row r="82" spans="2:18" x14ac:dyDescent="0.2">
      <c r="B82" s="38"/>
      <c r="C82" s="62"/>
      <c r="D82" s="60"/>
      <c r="E82" s="60"/>
      <c r="G82" s="38"/>
      <c r="H82" s="39"/>
      <c r="I82" s="39"/>
      <c r="J82" s="39"/>
      <c r="K82" s="39"/>
      <c r="L82" s="85"/>
      <c r="M82" s="38"/>
      <c r="N82" s="38"/>
      <c r="O82" s="38"/>
      <c r="P82" s="38"/>
      <c r="Q82" s="38"/>
      <c r="R82" s="38"/>
    </row>
    <row r="83" spans="2:18" x14ac:dyDescent="0.2">
      <c r="B83" s="38"/>
      <c r="C83" s="62"/>
      <c r="D83" s="60"/>
      <c r="E83" s="60"/>
      <c r="G83" s="38"/>
      <c r="H83" s="39"/>
      <c r="I83" s="39"/>
      <c r="J83" s="39"/>
      <c r="K83" s="39"/>
      <c r="L83" s="85"/>
      <c r="M83" s="38"/>
      <c r="N83" s="38"/>
      <c r="O83" s="38"/>
      <c r="P83" s="38"/>
      <c r="Q83" s="38"/>
      <c r="R83" s="38"/>
    </row>
    <row r="84" spans="2:18" x14ac:dyDescent="0.2">
      <c r="B84" s="38"/>
      <c r="C84" s="62"/>
      <c r="D84" s="60"/>
      <c r="E84" s="60"/>
      <c r="G84" s="38"/>
      <c r="H84" s="39"/>
      <c r="I84" s="39"/>
      <c r="J84" s="39"/>
      <c r="K84" s="39"/>
      <c r="L84" s="85"/>
      <c r="M84" s="38"/>
      <c r="N84" s="38"/>
      <c r="O84" s="38"/>
      <c r="P84" s="38"/>
      <c r="Q84" s="38"/>
      <c r="R84" s="38"/>
    </row>
    <row r="85" spans="2:18" x14ac:dyDescent="0.2">
      <c r="B85" s="38"/>
      <c r="C85" s="62"/>
      <c r="D85" s="60"/>
      <c r="E85" s="60"/>
      <c r="G85" s="38"/>
      <c r="H85" s="39"/>
      <c r="I85" s="39"/>
      <c r="J85" s="39"/>
      <c r="K85" s="39"/>
      <c r="L85" s="85"/>
      <c r="M85" s="38"/>
      <c r="N85" s="38"/>
      <c r="O85" s="38"/>
      <c r="P85" s="38"/>
      <c r="Q85" s="38"/>
      <c r="R85" s="38"/>
    </row>
    <row r="86" spans="2:18" x14ac:dyDescent="0.2">
      <c r="B86" s="38"/>
      <c r="C86" s="62"/>
      <c r="D86" s="60"/>
      <c r="E86" s="60"/>
      <c r="G86" s="38"/>
      <c r="H86" s="39"/>
      <c r="I86" s="39"/>
      <c r="J86" s="39"/>
      <c r="K86" s="39"/>
      <c r="L86" s="85"/>
      <c r="M86" s="38"/>
      <c r="N86" s="38"/>
      <c r="O86" s="38"/>
      <c r="P86" s="38"/>
      <c r="Q86" s="38"/>
      <c r="R86" s="38"/>
    </row>
    <row r="87" spans="2:18" x14ac:dyDescent="0.2">
      <c r="B87" s="38"/>
      <c r="C87" s="62"/>
      <c r="D87" s="60"/>
      <c r="E87" s="60"/>
      <c r="G87" s="38"/>
      <c r="H87" s="39"/>
      <c r="I87" s="39"/>
      <c r="J87" s="39"/>
      <c r="K87" s="39"/>
      <c r="L87" s="85"/>
      <c r="M87" s="38"/>
      <c r="N87" s="38"/>
      <c r="O87" s="38"/>
      <c r="P87" s="38"/>
      <c r="Q87" s="38"/>
      <c r="R87" s="38"/>
    </row>
    <row r="88" spans="2:18" x14ac:dyDescent="0.2">
      <c r="B88" s="38"/>
      <c r="C88" s="62"/>
      <c r="D88" s="60"/>
      <c r="E88" s="60"/>
      <c r="G88" s="38"/>
      <c r="H88" s="39"/>
      <c r="I88" s="39"/>
      <c r="J88" s="39"/>
      <c r="K88" s="39"/>
      <c r="L88" s="85"/>
      <c r="M88" s="38"/>
      <c r="N88" s="38"/>
      <c r="O88" s="38"/>
      <c r="P88" s="38"/>
      <c r="Q88" s="38"/>
      <c r="R88" s="38"/>
    </row>
    <row r="89" spans="2:18" x14ac:dyDescent="0.2">
      <c r="B89" s="38"/>
      <c r="C89" s="62"/>
      <c r="D89" s="60"/>
      <c r="E89" s="60"/>
      <c r="G89" s="38"/>
      <c r="H89" s="39"/>
      <c r="I89" s="39"/>
      <c r="J89" s="39"/>
      <c r="K89" s="39"/>
      <c r="L89" s="85"/>
      <c r="M89" s="38"/>
      <c r="N89" s="38"/>
      <c r="O89" s="38"/>
      <c r="P89" s="38"/>
      <c r="Q89" s="38"/>
      <c r="R89" s="38"/>
    </row>
    <row r="90" spans="2:18" x14ac:dyDescent="0.2">
      <c r="B90" s="38"/>
      <c r="C90" s="62"/>
      <c r="D90" s="60"/>
      <c r="E90" s="60"/>
      <c r="G90" s="38"/>
      <c r="H90" s="39"/>
      <c r="I90" s="39"/>
      <c r="J90" s="39"/>
      <c r="K90" s="39"/>
      <c r="L90" s="85"/>
      <c r="M90" s="38"/>
      <c r="N90" s="38"/>
      <c r="O90" s="38"/>
      <c r="P90" s="38"/>
      <c r="Q90" s="38"/>
      <c r="R90" s="38"/>
    </row>
    <row r="91" spans="2:18" x14ac:dyDescent="0.2">
      <c r="B91" s="38"/>
      <c r="C91" s="62"/>
      <c r="D91" s="60"/>
      <c r="E91" s="60"/>
      <c r="G91" s="38"/>
      <c r="H91" s="39"/>
      <c r="I91" s="39"/>
      <c r="J91" s="39"/>
      <c r="K91" s="39"/>
      <c r="L91" s="85"/>
      <c r="M91" s="38"/>
      <c r="N91" s="38"/>
      <c r="O91" s="38"/>
      <c r="P91" s="38"/>
      <c r="Q91" s="38"/>
      <c r="R91" s="38"/>
    </row>
    <row r="92" spans="2:18" x14ac:dyDescent="0.2">
      <c r="B92" s="38"/>
      <c r="C92" s="62"/>
      <c r="D92" s="60"/>
      <c r="E92" s="60"/>
      <c r="G92" s="38"/>
      <c r="H92" s="39"/>
      <c r="I92" s="39"/>
      <c r="J92" s="39"/>
      <c r="K92" s="39"/>
      <c r="L92" s="85"/>
      <c r="M92" s="38"/>
      <c r="N92" s="38"/>
      <c r="O92" s="38"/>
      <c r="P92" s="38"/>
      <c r="Q92" s="38"/>
      <c r="R92" s="38"/>
    </row>
    <row r="93" spans="2:18" x14ac:dyDescent="0.2">
      <c r="B93" s="38"/>
      <c r="C93" s="62"/>
      <c r="D93" s="60"/>
      <c r="E93" s="60"/>
      <c r="G93" s="38"/>
      <c r="H93" s="39"/>
      <c r="I93" s="39"/>
      <c r="J93" s="39"/>
      <c r="K93" s="39"/>
      <c r="L93" s="85"/>
      <c r="M93" s="38"/>
      <c r="N93" s="38"/>
      <c r="O93" s="38"/>
      <c r="P93" s="38"/>
      <c r="Q93" s="38"/>
      <c r="R93" s="38"/>
    </row>
    <row r="94" spans="2:18" x14ac:dyDescent="0.2">
      <c r="B94" s="38"/>
      <c r="C94" s="62"/>
      <c r="D94" s="60"/>
      <c r="E94" s="60"/>
      <c r="G94" s="38"/>
      <c r="H94" s="39"/>
      <c r="I94" s="39"/>
      <c r="J94" s="39"/>
      <c r="K94" s="39"/>
      <c r="L94" s="85"/>
      <c r="M94" s="38"/>
      <c r="N94" s="38"/>
      <c r="O94" s="38"/>
      <c r="P94" s="38"/>
      <c r="Q94" s="38"/>
      <c r="R94" s="38"/>
    </row>
    <row r="95" spans="2:18" x14ac:dyDescent="0.2">
      <c r="B95" s="38"/>
      <c r="C95" s="62"/>
      <c r="D95" s="60"/>
      <c r="E95" s="60"/>
      <c r="G95" s="38"/>
      <c r="H95" s="39"/>
      <c r="I95" s="39"/>
      <c r="J95" s="39"/>
      <c r="K95" s="39"/>
      <c r="L95" s="85"/>
      <c r="M95" s="38"/>
      <c r="N95" s="38"/>
      <c r="O95" s="38"/>
      <c r="P95" s="38"/>
      <c r="Q95" s="38"/>
      <c r="R95" s="38"/>
    </row>
    <row r="96" spans="2:18" x14ac:dyDescent="0.2">
      <c r="B96" s="38"/>
      <c r="C96" s="62"/>
      <c r="D96" s="60"/>
      <c r="E96" s="60"/>
      <c r="G96" s="38"/>
      <c r="H96" s="39"/>
      <c r="I96" s="39"/>
      <c r="J96" s="39"/>
      <c r="K96" s="39"/>
      <c r="L96" s="85"/>
      <c r="M96" s="38"/>
      <c r="N96" s="38"/>
      <c r="O96" s="38"/>
      <c r="P96" s="38"/>
      <c r="Q96" s="38"/>
      <c r="R96" s="38"/>
    </row>
    <row r="97" spans="2:18" x14ac:dyDescent="0.2">
      <c r="B97" s="38"/>
      <c r="C97" s="62"/>
      <c r="D97" s="60"/>
      <c r="E97" s="60"/>
      <c r="G97" s="38"/>
      <c r="H97" s="39"/>
      <c r="I97" s="39"/>
      <c r="J97" s="39"/>
      <c r="K97" s="39"/>
      <c r="L97" s="85"/>
      <c r="M97" s="38"/>
      <c r="N97" s="38"/>
      <c r="O97" s="38"/>
      <c r="P97" s="38"/>
      <c r="Q97" s="38"/>
      <c r="R97" s="38"/>
    </row>
    <row r="98" spans="2:18" x14ac:dyDescent="0.2">
      <c r="B98" s="38"/>
      <c r="C98" s="62"/>
      <c r="D98" s="60"/>
      <c r="E98" s="60"/>
      <c r="G98" s="38"/>
      <c r="H98" s="39"/>
      <c r="I98" s="39"/>
      <c r="J98" s="39"/>
      <c r="K98" s="39"/>
      <c r="L98" s="85"/>
      <c r="M98" s="38"/>
      <c r="N98" s="38"/>
      <c r="O98" s="38"/>
      <c r="P98" s="38"/>
      <c r="Q98" s="38"/>
      <c r="R98" s="38"/>
    </row>
    <row r="99" spans="2:18" x14ac:dyDescent="0.2">
      <c r="B99" s="38"/>
      <c r="C99" s="62"/>
      <c r="D99" s="60"/>
      <c r="E99" s="60"/>
      <c r="G99" s="38"/>
      <c r="H99" s="39"/>
      <c r="I99" s="39"/>
      <c r="J99" s="39"/>
      <c r="K99" s="39"/>
      <c r="L99" s="85"/>
      <c r="M99" s="38"/>
      <c r="N99" s="38"/>
      <c r="O99" s="38"/>
      <c r="P99" s="38"/>
      <c r="Q99" s="38"/>
      <c r="R99" s="38"/>
    </row>
    <row r="100" spans="2:18" x14ac:dyDescent="0.2">
      <c r="B100" s="38"/>
      <c r="C100" s="62"/>
      <c r="D100" s="60"/>
      <c r="E100" s="60"/>
      <c r="G100" s="38"/>
      <c r="H100" s="39"/>
      <c r="I100" s="39"/>
      <c r="J100" s="39"/>
      <c r="K100" s="39"/>
      <c r="L100" s="85"/>
      <c r="M100" s="38"/>
      <c r="N100" s="38"/>
      <c r="O100" s="38"/>
      <c r="P100" s="38"/>
      <c r="Q100" s="38"/>
      <c r="R100" s="38"/>
    </row>
    <row r="101" spans="2:18" x14ac:dyDescent="0.2">
      <c r="B101" s="38"/>
      <c r="C101" s="62"/>
      <c r="D101" s="60"/>
      <c r="E101" s="60"/>
      <c r="G101" s="38"/>
      <c r="H101" s="39"/>
      <c r="I101" s="39"/>
      <c r="J101" s="39"/>
      <c r="K101" s="39"/>
      <c r="L101" s="85"/>
      <c r="M101" s="38"/>
      <c r="N101" s="38"/>
      <c r="O101" s="38"/>
      <c r="P101" s="38"/>
      <c r="Q101" s="38"/>
      <c r="R101" s="38"/>
    </row>
    <row r="102" spans="2:18" x14ac:dyDescent="0.2">
      <c r="B102" s="38"/>
      <c r="C102" s="62"/>
      <c r="D102" s="60"/>
      <c r="E102" s="60"/>
      <c r="G102" s="38"/>
      <c r="H102" s="39"/>
      <c r="I102" s="39"/>
      <c r="J102" s="39"/>
      <c r="K102" s="39"/>
      <c r="L102" s="85"/>
      <c r="M102" s="38"/>
      <c r="N102" s="38"/>
      <c r="O102" s="38"/>
      <c r="P102" s="38"/>
      <c r="Q102" s="38"/>
      <c r="R102" s="38"/>
    </row>
    <row r="103" spans="2:18" x14ac:dyDescent="0.2">
      <c r="B103" s="38"/>
      <c r="C103" s="62"/>
      <c r="D103" s="60"/>
      <c r="E103" s="60"/>
      <c r="G103" s="38"/>
      <c r="H103" s="39"/>
      <c r="I103" s="39"/>
      <c r="J103" s="39"/>
      <c r="K103" s="39"/>
      <c r="L103" s="85"/>
      <c r="M103" s="38"/>
      <c r="N103" s="38"/>
      <c r="O103" s="38"/>
      <c r="P103" s="38"/>
      <c r="Q103" s="38"/>
      <c r="R103" s="38"/>
    </row>
    <row r="104" spans="2:18" x14ac:dyDescent="0.2">
      <c r="B104" s="38"/>
      <c r="C104" s="62"/>
      <c r="D104" s="60"/>
      <c r="E104" s="60"/>
      <c r="G104" s="38"/>
      <c r="H104" s="39"/>
      <c r="I104" s="39"/>
      <c r="J104" s="39"/>
      <c r="K104" s="39"/>
      <c r="L104" s="85"/>
      <c r="M104" s="38"/>
      <c r="N104" s="38"/>
      <c r="O104" s="38"/>
      <c r="P104" s="38"/>
      <c r="Q104" s="38"/>
      <c r="R104" s="38"/>
    </row>
    <row r="105" spans="2:18" x14ac:dyDescent="0.2">
      <c r="B105" s="38"/>
      <c r="C105" s="62"/>
      <c r="D105" s="60"/>
      <c r="E105" s="60"/>
      <c r="G105" s="38"/>
      <c r="H105" s="39"/>
      <c r="I105" s="39"/>
      <c r="J105" s="39"/>
      <c r="K105" s="39"/>
      <c r="L105" s="85"/>
      <c r="M105" s="38"/>
      <c r="N105" s="38"/>
      <c r="O105" s="38"/>
      <c r="P105" s="38"/>
      <c r="Q105" s="38"/>
      <c r="R105" s="38"/>
    </row>
    <row r="106" spans="2:18" x14ac:dyDescent="0.2">
      <c r="B106" s="38"/>
      <c r="C106" s="62"/>
      <c r="D106" s="60"/>
      <c r="E106" s="60"/>
      <c r="G106" s="38"/>
      <c r="H106" s="39"/>
      <c r="I106" s="39"/>
      <c r="J106" s="39"/>
      <c r="K106" s="39"/>
      <c r="L106" s="85"/>
      <c r="M106" s="38"/>
      <c r="N106" s="38"/>
      <c r="O106" s="38"/>
      <c r="P106" s="38"/>
      <c r="Q106" s="38"/>
      <c r="R106" s="38"/>
    </row>
    <row r="107" spans="2:18" x14ac:dyDescent="0.2">
      <c r="B107" s="38"/>
      <c r="C107" s="62"/>
      <c r="D107" s="60"/>
      <c r="E107" s="60"/>
      <c r="G107" s="38"/>
      <c r="H107" s="39"/>
      <c r="I107" s="39"/>
      <c r="J107" s="39"/>
      <c r="K107" s="39"/>
      <c r="L107" s="85"/>
      <c r="M107" s="38"/>
      <c r="N107" s="38"/>
      <c r="O107" s="38"/>
      <c r="P107" s="38"/>
      <c r="Q107" s="38"/>
      <c r="R107" s="38"/>
    </row>
    <row r="108" spans="2:18" x14ac:dyDescent="0.2">
      <c r="B108" s="38"/>
      <c r="C108" s="62"/>
      <c r="D108" s="60"/>
      <c r="E108" s="60"/>
      <c r="G108" s="38"/>
      <c r="H108" s="39"/>
      <c r="I108" s="39"/>
      <c r="J108" s="39"/>
      <c r="K108" s="39"/>
      <c r="L108" s="85"/>
      <c r="M108" s="38"/>
      <c r="N108" s="38"/>
      <c r="O108" s="38"/>
      <c r="P108" s="38"/>
      <c r="Q108" s="38"/>
      <c r="R108" s="38"/>
    </row>
    <row r="109" spans="2:18" x14ac:dyDescent="0.2">
      <c r="B109" s="38"/>
      <c r="C109" s="62"/>
      <c r="D109" s="60"/>
      <c r="E109" s="60"/>
      <c r="G109" s="38"/>
      <c r="H109" s="39"/>
      <c r="I109" s="39"/>
      <c r="J109" s="39"/>
      <c r="K109" s="39"/>
      <c r="L109" s="85"/>
      <c r="M109" s="38"/>
      <c r="N109" s="38"/>
      <c r="O109" s="38"/>
      <c r="P109" s="38"/>
      <c r="Q109" s="38"/>
      <c r="R109" s="38"/>
    </row>
    <row r="110" spans="2:18" x14ac:dyDescent="0.2">
      <c r="B110" s="38"/>
      <c r="C110" s="62"/>
      <c r="D110" s="60"/>
      <c r="E110" s="60"/>
      <c r="G110" s="38"/>
      <c r="H110" s="39"/>
      <c r="I110" s="39"/>
      <c r="J110" s="39"/>
      <c r="K110" s="39"/>
      <c r="L110" s="85"/>
      <c r="M110" s="38"/>
      <c r="N110" s="38"/>
      <c r="O110" s="38"/>
      <c r="P110" s="38"/>
      <c r="Q110" s="38"/>
      <c r="R110" s="38"/>
    </row>
    <row r="111" spans="2:18" x14ac:dyDescent="0.2">
      <c r="B111" s="38"/>
      <c r="C111" s="62"/>
      <c r="D111" s="60"/>
      <c r="E111" s="60"/>
      <c r="G111" s="38"/>
      <c r="H111" s="39"/>
      <c r="I111" s="39"/>
      <c r="J111" s="39"/>
      <c r="K111" s="39"/>
      <c r="L111" s="85"/>
      <c r="M111" s="38"/>
      <c r="N111" s="38"/>
      <c r="O111" s="38"/>
      <c r="P111" s="38"/>
      <c r="Q111" s="38"/>
      <c r="R111" s="38"/>
    </row>
    <row r="112" spans="2:18" x14ac:dyDescent="0.2">
      <c r="B112" s="38"/>
      <c r="C112" s="62"/>
      <c r="D112" s="60"/>
      <c r="E112" s="60"/>
      <c r="G112" s="38"/>
      <c r="H112" s="39"/>
      <c r="I112" s="39"/>
      <c r="J112" s="39"/>
      <c r="K112" s="39"/>
      <c r="L112" s="85"/>
      <c r="M112" s="38"/>
      <c r="N112" s="38"/>
      <c r="O112" s="38"/>
      <c r="P112" s="38"/>
      <c r="Q112" s="38"/>
      <c r="R112" s="38"/>
    </row>
    <row r="113" spans="2:18" x14ac:dyDescent="0.2">
      <c r="B113" s="38"/>
      <c r="C113" s="62"/>
      <c r="D113" s="60"/>
      <c r="E113" s="60"/>
      <c r="G113" s="38"/>
      <c r="H113" s="39"/>
      <c r="I113" s="39"/>
      <c r="J113" s="39"/>
      <c r="K113" s="39"/>
      <c r="L113" s="85"/>
      <c r="M113" s="38"/>
      <c r="N113" s="38"/>
      <c r="O113" s="38"/>
      <c r="P113" s="38"/>
      <c r="Q113" s="38"/>
      <c r="R113" s="38"/>
    </row>
    <row r="114" spans="2:18" x14ac:dyDescent="0.2">
      <c r="B114" s="38"/>
      <c r="C114" s="62"/>
      <c r="D114" s="60"/>
      <c r="E114" s="60"/>
      <c r="G114" s="38"/>
      <c r="H114" s="39"/>
      <c r="I114" s="39"/>
      <c r="J114" s="39"/>
      <c r="K114" s="39"/>
      <c r="L114" s="85"/>
      <c r="M114" s="38"/>
      <c r="N114" s="38"/>
      <c r="O114" s="38"/>
      <c r="P114" s="38"/>
      <c r="Q114" s="38"/>
      <c r="R114" s="38"/>
    </row>
    <row r="115" spans="2:18" x14ac:dyDescent="0.2">
      <c r="B115" s="38"/>
      <c r="C115" s="62"/>
      <c r="D115" s="60"/>
      <c r="E115" s="60"/>
      <c r="G115" s="38"/>
      <c r="H115" s="39"/>
      <c r="I115" s="39"/>
      <c r="J115" s="39"/>
      <c r="K115" s="39"/>
      <c r="L115" s="85"/>
      <c r="M115" s="38"/>
      <c r="N115" s="38"/>
      <c r="O115" s="38"/>
      <c r="P115" s="38"/>
      <c r="Q115" s="38"/>
      <c r="R115" s="38"/>
    </row>
    <row r="116" spans="2:18" x14ac:dyDescent="0.2">
      <c r="B116" s="38"/>
      <c r="C116" s="62"/>
      <c r="D116" s="60"/>
      <c r="E116" s="60"/>
      <c r="G116" s="38"/>
      <c r="H116" s="39"/>
      <c r="I116" s="39"/>
      <c r="J116" s="39"/>
      <c r="K116" s="39"/>
      <c r="L116" s="85"/>
      <c r="M116" s="38"/>
      <c r="N116" s="38"/>
      <c r="O116" s="38"/>
      <c r="P116" s="38"/>
      <c r="Q116" s="38"/>
      <c r="R116" s="38"/>
    </row>
    <row r="117" spans="2:18" x14ac:dyDescent="0.2">
      <c r="B117" s="38"/>
      <c r="C117" s="62"/>
      <c r="D117" s="60"/>
      <c r="E117" s="60"/>
      <c r="G117" s="38"/>
      <c r="H117" s="39"/>
      <c r="I117" s="39"/>
      <c r="J117" s="39"/>
      <c r="K117" s="39"/>
      <c r="L117" s="85"/>
      <c r="M117" s="38"/>
      <c r="N117" s="38"/>
      <c r="O117" s="38"/>
      <c r="P117" s="38"/>
      <c r="Q117" s="38"/>
      <c r="R117" s="38"/>
    </row>
    <row r="118" spans="2:18" x14ac:dyDescent="0.2">
      <c r="B118" s="38"/>
      <c r="C118" s="62"/>
      <c r="D118" s="60"/>
      <c r="E118" s="60"/>
      <c r="G118" s="38"/>
      <c r="H118" s="39"/>
      <c r="I118" s="39"/>
      <c r="J118" s="39"/>
      <c r="K118" s="39"/>
      <c r="L118" s="85"/>
      <c r="M118" s="38"/>
      <c r="N118" s="38"/>
      <c r="O118" s="38"/>
      <c r="P118" s="38"/>
      <c r="Q118" s="38"/>
      <c r="R118" s="38"/>
    </row>
    <row r="119" spans="2:18" x14ac:dyDescent="0.2">
      <c r="B119" s="38"/>
      <c r="C119" s="62"/>
      <c r="D119" s="60"/>
      <c r="E119" s="60"/>
      <c r="G119" s="38"/>
      <c r="H119" s="39"/>
      <c r="I119" s="39"/>
      <c r="J119" s="39"/>
      <c r="K119" s="39"/>
      <c r="L119" s="85"/>
      <c r="M119" s="38"/>
      <c r="N119" s="38"/>
      <c r="O119" s="38"/>
      <c r="P119" s="38"/>
      <c r="Q119" s="38"/>
      <c r="R119" s="38"/>
    </row>
    <row r="120" spans="2:18" x14ac:dyDescent="0.2">
      <c r="B120" s="38"/>
      <c r="C120" s="62"/>
      <c r="D120" s="60"/>
      <c r="E120" s="60"/>
      <c r="G120" s="38"/>
      <c r="H120" s="39"/>
      <c r="I120" s="39"/>
      <c r="J120" s="39"/>
      <c r="K120" s="39"/>
      <c r="L120" s="85"/>
      <c r="M120" s="38"/>
      <c r="N120" s="38"/>
      <c r="O120" s="38"/>
      <c r="P120" s="38"/>
      <c r="Q120" s="38"/>
      <c r="R120" s="38"/>
    </row>
    <row r="121" spans="2:18" x14ac:dyDescent="0.2">
      <c r="B121" s="38"/>
      <c r="C121" s="62"/>
      <c r="D121" s="60"/>
      <c r="E121" s="60"/>
      <c r="G121" s="38"/>
      <c r="H121" s="39"/>
      <c r="I121" s="39"/>
      <c r="J121" s="39"/>
      <c r="K121" s="39"/>
      <c r="L121" s="85"/>
      <c r="M121" s="38"/>
      <c r="N121" s="38"/>
      <c r="O121" s="38"/>
      <c r="P121" s="38"/>
      <c r="Q121" s="38"/>
      <c r="R121" s="38"/>
    </row>
    <row r="122" spans="2:18" x14ac:dyDescent="0.2">
      <c r="B122" s="38"/>
      <c r="C122" s="62"/>
      <c r="D122" s="60"/>
      <c r="E122" s="60"/>
      <c r="G122" s="38"/>
      <c r="H122" s="39"/>
      <c r="I122" s="39"/>
      <c r="J122" s="39"/>
      <c r="K122" s="39"/>
      <c r="L122" s="85"/>
      <c r="M122" s="38"/>
      <c r="N122" s="38"/>
      <c r="O122" s="38"/>
      <c r="P122" s="38"/>
      <c r="Q122" s="38"/>
      <c r="R122" s="38"/>
    </row>
    <row r="123" spans="2:18" x14ac:dyDescent="0.2">
      <c r="B123" s="38"/>
      <c r="C123" s="62"/>
      <c r="D123" s="60"/>
      <c r="E123" s="60"/>
      <c r="G123" s="38"/>
      <c r="H123" s="39"/>
      <c r="I123" s="39"/>
      <c r="J123" s="39"/>
      <c r="K123" s="39"/>
      <c r="L123" s="85"/>
      <c r="M123" s="38"/>
      <c r="N123" s="38"/>
      <c r="O123" s="38"/>
      <c r="P123" s="38"/>
      <c r="Q123" s="38"/>
      <c r="R123" s="38"/>
    </row>
    <row r="124" spans="2:18" x14ac:dyDescent="0.2">
      <c r="B124" s="38"/>
      <c r="C124" s="62"/>
      <c r="D124" s="60"/>
      <c r="E124" s="60"/>
      <c r="G124" s="38"/>
      <c r="H124" s="39"/>
      <c r="I124" s="39"/>
      <c r="J124" s="39"/>
      <c r="K124" s="39"/>
      <c r="L124" s="85"/>
      <c r="M124" s="38"/>
      <c r="N124" s="38"/>
      <c r="O124" s="38"/>
      <c r="P124" s="38"/>
      <c r="Q124" s="38"/>
      <c r="R124" s="38"/>
    </row>
    <row r="125" spans="2:18" x14ac:dyDescent="0.2">
      <c r="B125" s="38"/>
      <c r="C125" s="62"/>
      <c r="D125" s="60"/>
      <c r="E125" s="60"/>
      <c r="G125" s="38"/>
      <c r="H125" s="39"/>
      <c r="I125" s="39"/>
      <c r="J125" s="39"/>
      <c r="K125" s="39"/>
      <c r="L125" s="85"/>
      <c r="M125" s="38"/>
      <c r="N125" s="38"/>
      <c r="O125" s="38"/>
      <c r="P125" s="38"/>
      <c r="Q125" s="38"/>
      <c r="R125" s="38"/>
    </row>
    <row r="126" spans="2:18" x14ac:dyDescent="0.2">
      <c r="B126" s="38"/>
      <c r="C126" s="62"/>
      <c r="D126" s="60"/>
      <c r="E126" s="60"/>
      <c r="G126" s="38"/>
      <c r="H126" s="39"/>
      <c r="I126" s="39"/>
      <c r="J126" s="39"/>
      <c r="K126" s="39"/>
      <c r="L126" s="85"/>
      <c r="M126" s="38"/>
      <c r="N126" s="38"/>
      <c r="O126" s="38"/>
      <c r="P126" s="38"/>
      <c r="Q126" s="38"/>
      <c r="R126" s="38"/>
    </row>
    <row r="127" spans="2:18" x14ac:dyDescent="0.2">
      <c r="B127" s="38"/>
      <c r="C127" s="62"/>
      <c r="D127" s="60"/>
      <c r="E127" s="60"/>
      <c r="G127" s="38"/>
      <c r="H127" s="39"/>
      <c r="I127" s="39"/>
      <c r="J127" s="39"/>
      <c r="K127" s="39"/>
      <c r="L127" s="85"/>
      <c r="M127" s="38"/>
      <c r="N127" s="38"/>
      <c r="O127" s="38"/>
      <c r="P127" s="38"/>
      <c r="Q127" s="38"/>
      <c r="R127" s="38"/>
    </row>
    <row r="128" spans="2:18" x14ac:dyDescent="0.2">
      <c r="B128" s="38"/>
      <c r="C128" s="62"/>
      <c r="D128" s="60"/>
      <c r="E128" s="60"/>
      <c r="G128" s="38"/>
      <c r="H128" s="39"/>
      <c r="I128" s="39"/>
      <c r="J128" s="39"/>
      <c r="K128" s="39"/>
      <c r="L128" s="85"/>
      <c r="M128" s="38"/>
      <c r="N128" s="38"/>
      <c r="O128" s="38"/>
      <c r="P128" s="38"/>
      <c r="Q128" s="38"/>
      <c r="R128" s="38"/>
    </row>
    <row r="129" spans="2:18" x14ac:dyDescent="0.2">
      <c r="B129" s="38"/>
      <c r="C129" s="62"/>
      <c r="D129" s="60"/>
      <c r="E129" s="60"/>
      <c r="G129" s="38"/>
      <c r="H129" s="39"/>
      <c r="I129" s="39"/>
      <c r="J129" s="39"/>
      <c r="K129" s="39"/>
      <c r="L129" s="85"/>
      <c r="M129" s="38"/>
      <c r="N129" s="38"/>
      <c r="O129" s="38"/>
      <c r="P129" s="38"/>
      <c r="Q129" s="38"/>
      <c r="R129" s="38"/>
    </row>
    <row r="130" spans="2:18" x14ac:dyDescent="0.2">
      <c r="B130" s="38"/>
      <c r="C130" s="62"/>
      <c r="D130" s="60"/>
      <c r="E130" s="60"/>
      <c r="G130" s="38"/>
      <c r="H130" s="39"/>
      <c r="I130" s="39"/>
      <c r="J130" s="39"/>
      <c r="K130" s="39"/>
      <c r="L130" s="85"/>
      <c r="M130" s="38"/>
      <c r="N130" s="38"/>
      <c r="O130" s="38"/>
      <c r="P130" s="38"/>
      <c r="Q130" s="38"/>
      <c r="R130" s="38"/>
    </row>
    <row r="131" spans="2:18" x14ac:dyDescent="0.2">
      <c r="B131" s="38"/>
      <c r="C131" s="62"/>
      <c r="D131" s="60"/>
      <c r="E131" s="60"/>
      <c r="G131" s="38"/>
      <c r="H131" s="39"/>
      <c r="I131" s="39"/>
      <c r="J131" s="39"/>
      <c r="K131" s="39"/>
      <c r="L131" s="85"/>
      <c r="M131" s="38"/>
      <c r="N131" s="38"/>
      <c r="O131" s="38"/>
      <c r="P131" s="38"/>
      <c r="Q131" s="38"/>
      <c r="R131" s="38"/>
    </row>
    <row r="132" spans="2:18" x14ac:dyDescent="0.2">
      <c r="B132" s="38"/>
      <c r="C132" s="62"/>
      <c r="D132" s="60"/>
      <c r="E132" s="60"/>
      <c r="G132" s="38"/>
      <c r="H132" s="39"/>
      <c r="I132" s="39"/>
      <c r="J132" s="39"/>
      <c r="K132" s="39"/>
      <c r="L132" s="85"/>
      <c r="M132" s="38"/>
      <c r="N132" s="38"/>
      <c r="O132" s="38"/>
      <c r="P132" s="38"/>
      <c r="Q132" s="38"/>
      <c r="R132" s="38"/>
    </row>
    <row r="133" spans="2:18" x14ac:dyDescent="0.2">
      <c r="B133" s="38"/>
      <c r="C133" s="62"/>
      <c r="D133" s="60"/>
      <c r="E133" s="60"/>
      <c r="G133" s="38"/>
      <c r="H133" s="39"/>
      <c r="I133" s="39"/>
      <c r="J133" s="39"/>
      <c r="K133" s="39"/>
      <c r="L133" s="85"/>
      <c r="M133" s="38"/>
      <c r="N133" s="38"/>
      <c r="O133" s="38"/>
      <c r="P133" s="38"/>
      <c r="Q133" s="38"/>
      <c r="R133" s="38"/>
    </row>
    <row r="134" spans="2:18" x14ac:dyDescent="0.2">
      <c r="B134" s="38"/>
      <c r="C134" s="62"/>
      <c r="D134" s="60"/>
      <c r="E134" s="60"/>
      <c r="G134" s="38"/>
      <c r="H134" s="39"/>
      <c r="I134" s="39"/>
      <c r="J134" s="39"/>
      <c r="K134" s="39"/>
      <c r="L134" s="85"/>
      <c r="M134" s="38"/>
      <c r="N134" s="38"/>
      <c r="O134" s="38"/>
      <c r="P134" s="38"/>
      <c r="Q134" s="38"/>
      <c r="R134" s="38"/>
    </row>
    <row r="135" spans="2:18" x14ac:dyDescent="0.2">
      <c r="B135" s="38"/>
      <c r="C135" s="62"/>
      <c r="D135" s="60"/>
      <c r="E135" s="60"/>
      <c r="G135" s="38"/>
      <c r="H135" s="39"/>
      <c r="I135" s="39"/>
      <c r="J135" s="39"/>
      <c r="K135" s="39"/>
      <c r="L135" s="85"/>
      <c r="M135" s="38"/>
      <c r="N135" s="38"/>
      <c r="O135" s="38"/>
      <c r="P135" s="38"/>
      <c r="Q135" s="38"/>
      <c r="R135" s="38"/>
    </row>
    <row r="136" spans="2:18" x14ac:dyDescent="0.2">
      <c r="B136" s="38"/>
      <c r="C136" s="62"/>
      <c r="D136" s="60"/>
      <c r="E136" s="60"/>
      <c r="G136" s="38"/>
      <c r="H136" s="39"/>
      <c r="I136" s="39"/>
      <c r="J136" s="39"/>
      <c r="K136" s="39"/>
      <c r="L136" s="85"/>
      <c r="M136" s="38"/>
      <c r="N136" s="38"/>
      <c r="O136" s="38"/>
      <c r="P136" s="38"/>
      <c r="Q136" s="38"/>
      <c r="R136" s="38"/>
    </row>
    <row r="137" spans="2:18" x14ac:dyDescent="0.2">
      <c r="B137" s="38"/>
      <c r="C137" s="62"/>
      <c r="D137" s="60"/>
      <c r="E137" s="60"/>
      <c r="G137" s="38"/>
      <c r="H137" s="39"/>
      <c r="I137" s="39"/>
      <c r="J137" s="39"/>
      <c r="K137" s="39"/>
      <c r="L137" s="85"/>
      <c r="M137" s="38"/>
      <c r="N137" s="38"/>
      <c r="O137" s="38"/>
      <c r="P137" s="38"/>
      <c r="Q137" s="38"/>
      <c r="R137" s="38"/>
    </row>
    <row r="138" spans="2:18" x14ac:dyDescent="0.2">
      <c r="B138" s="38"/>
      <c r="C138" s="62"/>
      <c r="D138" s="60"/>
      <c r="E138" s="60"/>
      <c r="G138" s="38"/>
      <c r="H138" s="39"/>
      <c r="I138" s="39"/>
      <c r="J138" s="39"/>
      <c r="K138" s="39"/>
      <c r="L138" s="85"/>
      <c r="M138" s="38"/>
      <c r="N138" s="38"/>
      <c r="O138" s="38"/>
      <c r="P138" s="38"/>
      <c r="Q138" s="38"/>
      <c r="R138" s="38"/>
    </row>
    <row r="139" spans="2:18" x14ac:dyDescent="0.2">
      <c r="B139" s="38"/>
      <c r="C139" s="62"/>
      <c r="D139" s="60"/>
      <c r="E139" s="60"/>
      <c r="G139" s="38"/>
      <c r="H139" s="39"/>
      <c r="I139" s="39"/>
      <c r="J139" s="39"/>
      <c r="K139" s="39"/>
      <c r="L139" s="85"/>
      <c r="M139" s="38"/>
      <c r="N139" s="38"/>
      <c r="O139" s="38"/>
      <c r="P139" s="38"/>
      <c r="Q139" s="38"/>
      <c r="R139" s="38"/>
    </row>
    <row r="140" spans="2:18" x14ac:dyDescent="0.2">
      <c r="B140" s="38"/>
      <c r="C140" s="62"/>
      <c r="D140" s="60"/>
      <c r="E140" s="60"/>
      <c r="G140" s="38"/>
      <c r="H140" s="39"/>
      <c r="I140" s="39"/>
      <c r="J140" s="39"/>
      <c r="K140" s="39"/>
      <c r="L140" s="85"/>
      <c r="M140" s="38"/>
      <c r="N140" s="38"/>
      <c r="O140" s="38"/>
      <c r="P140" s="38"/>
      <c r="Q140" s="38"/>
      <c r="R140" s="38"/>
    </row>
    <row r="141" spans="2:18" x14ac:dyDescent="0.2">
      <c r="B141" s="38"/>
      <c r="C141" s="62"/>
      <c r="D141" s="60"/>
      <c r="E141" s="60"/>
      <c r="G141" s="38"/>
      <c r="H141" s="39"/>
      <c r="I141" s="39"/>
      <c r="J141" s="39"/>
      <c r="K141" s="39"/>
      <c r="L141" s="85"/>
      <c r="M141" s="38"/>
      <c r="N141" s="38"/>
      <c r="O141" s="38"/>
      <c r="P141" s="38"/>
      <c r="Q141" s="38"/>
      <c r="R141" s="38"/>
    </row>
    <row r="142" spans="2:18" x14ac:dyDescent="0.2">
      <c r="B142" s="38"/>
      <c r="C142" s="62"/>
      <c r="D142" s="60"/>
      <c r="E142" s="60"/>
      <c r="G142" s="38"/>
      <c r="H142" s="39"/>
      <c r="I142" s="39"/>
      <c r="J142" s="39"/>
      <c r="K142" s="39"/>
      <c r="L142" s="85"/>
      <c r="M142" s="38"/>
      <c r="N142" s="38"/>
      <c r="O142" s="38"/>
      <c r="P142" s="38"/>
      <c r="Q142" s="38"/>
      <c r="R142" s="38"/>
    </row>
    <row r="143" spans="2:18" x14ac:dyDescent="0.2">
      <c r="B143" s="38"/>
      <c r="C143" s="62"/>
      <c r="D143" s="60"/>
      <c r="E143" s="60"/>
      <c r="G143" s="38"/>
      <c r="H143" s="39"/>
      <c r="I143" s="39"/>
      <c r="J143" s="39"/>
      <c r="K143" s="39"/>
      <c r="L143" s="85"/>
      <c r="M143" s="38"/>
      <c r="N143" s="38"/>
      <c r="O143" s="38"/>
      <c r="P143" s="38"/>
      <c r="Q143" s="38"/>
      <c r="R143" s="38"/>
    </row>
    <row r="144" spans="2:18" x14ac:dyDescent="0.2">
      <c r="B144" s="38"/>
      <c r="C144" s="62"/>
      <c r="D144" s="60"/>
      <c r="E144" s="60"/>
      <c r="G144" s="38"/>
      <c r="H144" s="39"/>
      <c r="I144" s="39"/>
      <c r="J144" s="39"/>
      <c r="K144" s="39"/>
      <c r="L144" s="85"/>
      <c r="M144" s="38"/>
      <c r="N144" s="38"/>
      <c r="O144" s="38"/>
      <c r="P144" s="38"/>
      <c r="Q144" s="38"/>
      <c r="R144" s="38"/>
    </row>
    <row r="145" spans="2:18" x14ac:dyDescent="0.2">
      <c r="B145" s="38"/>
      <c r="C145" s="62"/>
      <c r="D145" s="60"/>
      <c r="E145" s="60"/>
      <c r="G145" s="38"/>
      <c r="H145" s="39"/>
      <c r="I145" s="39"/>
      <c r="J145" s="39"/>
      <c r="K145" s="39"/>
      <c r="L145" s="85"/>
      <c r="M145" s="38"/>
      <c r="N145" s="38"/>
      <c r="O145" s="38"/>
      <c r="P145" s="38"/>
      <c r="Q145" s="38"/>
      <c r="R145" s="38"/>
    </row>
    <row r="146" spans="2:18" x14ac:dyDescent="0.2">
      <c r="B146" s="38"/>
      <c r="C146" s="62"/>
      <c r="D146" s="60"/>
      <c r="E146" s="60"/>
      <c r="G146" s="38"/>
      <c r="H146" s="39"/>
      <c r="I146" s="39"/>
      <c r="J146" s="39"/>
      <c r="K146" s="39"/>
      <c r="L146" s="85"/>
      <c r="M146" s="38"/>
      <c r="N146" s="38"/>
      <c r="O146" s="38"/>
      <c r="P146" s="38"/>
      <c r="Q146" s="38"/>
      <c r="R146" s="38"/>
    </row>
    <row r="147" spans="2:18" x14ac:dyDescent="0.2">
      <c r="B147" s="38"/>
      <c r="C147" s="62"/>
      <c r="D147" s="60"/>
      <c r="E147" s="60"/>
      <c r="G147" s="38"/>
      <c r="H147" s="39"/>
      <c r="I147" s="39"/>
      <c r="J147" s="39"/>
      <c r="K147" s="39"/>
      <c r="L147" s="85"/>
      <c r="M147" s="38"/>
      <c r="N147" s="38"/>
      <c r="O147" s="38"/>
      <c r="P147" s="38"/>
      <c r="Q147" s="38"/>
      <c r="R147" s="38"/>
    </row>
    <row r="148" spans="2:18" x14ac:dyDescent="0.2">
      <c r="B148" s="38"/>
      <c r="C148" s="62"/>
      <c r="D148" s="60"/>
      <c r="E148" s="60"/>
      <c r="G148" s="38"/>
      <c r="H148" s="39"/>
      <c r="I148" s="39"/>
      <c r="J148" s="39"/>
      <c r="K148" s="39"/>
      <c r="L148" s="85"/>
      <c r="M148" s="38"/>
      <c r="N148" s="38"/>
      <c r="O148" s="38"/>
      <c r="P148" s="38"/>
      <c r="Q148" s="38"/>
      <c r="R148" s="38"/>
    </row>
    <row r="149" spans="2:18" x14ac:dyDescent="0.2">
      <c r="B149" s="38"/>
      <c r="C149" s="62"/>
      <c r="D149" s="60"/>
      <c r="E149" s="60"/>
      <c r="G149" s="38"/>
      <c r="H149" s="39"/>
      <c r="I149" s="39"/>
      <c r="J149" s="39"/>
      <c r="K149" s="39"/>
      <c r="L149" s="85"/>
      <c r="M149" s="38"/>
      <c r="N149" s="38"/>
      <c r="O149" s="38"/>
      <c r="P149" s="38"/>
      <c r="Q149" s="38"/>
      <c r="R149" s="38"/>
    </row>
    <row r="150" spans="2:18" x14ac:dyDescent="0.2">
      <c r="B150" s="38"/>
      <c r="C150" s="62"/>
      <c r="D150" s="60"/>
      <c r="E150" s="60"/>
      <c r="G150" s="38"/>
      <c r="H150" s="39"/>
      <c r="I150" s="39"/>
      <c r="J150" s="39"/>
      <c r="K150" s="39"/>
      <c r="L150" s="85"/>
      <c r="M150" s="38"/>
      <c r="N150" s="38"/>
      <c r="O150" s="38"/>
      <c r="P150" s="38"/>
      <c r="Q150" s="38"/>
      <c r="R150" s="38"/>
    </row>
    <row r="151" spans="2:18" x14ac:dyDescent="0.2">
      <c r="B151" s="38"/>
      <c r="C151" s="62"/>
      <c r="D151" s="60"/>
      <c r="E151" s="60"/>
      <c r="G151" s="38"/>
      <c r="H151" s="39"/>
      <c r="I151" s="39"/>
      <c r="J151" s="39"/>
      <c r="K151" s="39"/>
      <c r="L151" s="85"/>
      <c r="M151" s="38"/>
      <c r="N151" s="38"/>
      <c r="O151" s="38"/>
      <c r="P151" s="38"/>
      <c r="Q151" s="38"/>
      <c r="R151" s="38"/>
    </row>
    <row r="152" spans="2:18" x14ac:dyDescent="0.2">
      <c r="B152" s="38"/>
      <c r="C152" s="62"/>
      <c r="D152" s="60"/>
      <c r="E152" s="60"/>
      <c r="G152" s="38"/>
      <c r="H152" s="39"/>
      <c r="I152" s="39"/>
      <c r="J152" s="39"/>
      <c r="K152" s="39"/>
      <c r="L152" s="85"/>
      <c r="M152" s="38"/>
      <c r="N152" s="38"/>
      <c r="O152" s="38"/>
      <c r="P152" s="38"/>
      <c r="Q152" s="38"/>
      <c r="R152" s="38"/>
    </row>
    <row r="153" spans="2:18" x14ac:dyDescent="0.2">
      <c r="B153" s="38"/>
      <c r="C153" s="62"/>
      <c r="D153" s="60"/>
      <c r="E153" s="60"/>
      <c r="G153" s="38"/>
      <c r="H153" s="39"/>
      <c r="I153" s="39"/>
      <c r="J153" s="39"/>
      <c r="K153" s="39"/>
      <c r="L153" s="85"/>
      <c r="M153" s="38"/>
      <c r="N153" s="38"/>
      <c r="O153" s="38"/>
      <c r="P153" s="38"/>
      <c r="Q153" s="38"/>
      <c r="R153" s="38"/>
    </row>
    <row r="154" spans="2:18" x14ac:dyDescent="0.2">
      <c r="B154" s="38"/>
      <c r="C154" s="62"/>
      <c r="D154" s="60"/>
      <c r="E154" s="60"/>
      <c r="G154" s="38"/>
      <c r="H154" s="39"/>
      <c r="I154" s="39"/>
      <c r="J154" s="39"/>
      <c r="K154" s="39"/>
      <c r="L154" s="85"/>
      <c r="M154" s="38"/>
      <c r="N154" s="38"/>
      <c r="O154" s="38"/>
      <c r="P154" s="38"/>
      <c r="Q154" s="38"/>
      <c r="R154" s="38"/>
    </row>
    <row r="155" spans="2:18" x14ac:dyDescent="0.2">
      <c r="B155" s="38"/>
      <c r="C155" s="62"/>
      <c r="D155" s="60"/>
      <c r="E155" s="60"/>
      <c r="G155" s="38"/>
      <c r="H155" s="39"/>
      <c r="I155" s="39"/>
      <c r="J155" s="39"/>
      <c r="K155" s="39"/>
      <c r="L155" s="85"/>
      <c r="M155" s="38"/>
      <c r="N155" s="38"/>
      <c r="O155" s="38"/>
      <c r="P155" s="38"/>
      <c r="Q155" s="38"/>
      <c r="R155" s="38"/>
    </row>
    <row r="156" spans="2:18" x14ac:dyDescent="0.2">
      <c r="B156" s="38"/>
      <c r="C156" s="62"/>
      <c r="D156" s="60"/>
      <c r="E156" s="60"/>
      <c r="G156" s="38"/>
      <c r="H156" s="39"/>
      <c r="I156" s="39"/>
      <c r="J156" s="39"/>
      <c r="K156" s="39"/>
      <c r="L156" s="85"/>
      <c r="M156" s="38"/>
      <c r="N156" s="38"/>
      <c r="O156" s="38"/>
      <c r="P156" s="38"/>
      <c r="Q156" s="38"/>
      <c r="R156" s="38"/>
    </row>
    <row r="157" spans="2:18" x14ac:dyDescent="0.2">
      <c r="B157" s="38"/>
      <c r="C157" s="62"/>
      <c r="D157" s="60"/>
      <c r="E157" s="60"/>
      <c r="G157" s="38"/>
      <c r="H157" s="39"/>
      <c r="I157" s="39"/>
      <c r="J157" s="39"/>
      <c r="K157" s="39"/>
      <c r="L157" s="85"/>
      <c r="M157" s="38"/>
      <c r="N157" s="38"/>
      <c r="O157" s="38"/>
      <c r="P157" s="38"/>
      <c r="Q157" s="38"/>
      <c r="R157" s="38"/>
    </row>
    <row r="158" spans="2:18" x14ac:dyDescent="0.2">
      <c r="B158" s="38"/>
      <c r="C158" s="62"/>
      <c r="D158" s="60"/>
      <c r="E158" s="60"/>
      <c r="G158" s="38"/>
      <c r="H158" s="39"/>
      <c r="I158" s="39"/>
      <c r="J158" s="39"/>
      <c r="K158" s="39"/>
      <c r="L158" s="85"/>
      <c r="M158" s="38"/>
      <c r="N158" s="38"/>
      <c r="O158" s="38"/>
      <c r="P158" s="38"/>
      <c r="Q158" s="38"/>
      <c r="R158" s="38"/>
    </row>
    <row r="159" spans="2:18" x14ac:dyDescent="0.2">
      <c r="B159" s="38"/>
      <c r="C159" s="62"/>
      <c r="D159" s="60"/>
      <c r="E159" s="60"/>
      <c r="G159" s="38"/>
      <c r="H159" s="39"/>
      <c r="I159" s="39"/>
      <c r="J159" s="39"/>
      <c r="K159" s="39"/>
      <c r="L159" s="85"/>
      <c r="M159" s="38"/>
      <c r="N159" s="38"/>
      <c r="O159" s="38"/>
      <c r="P159" s="38"/>
      <c r="Q159" s="38"/>
      <c r="R159" s="38"/>
    </row>
    <row r="160" spans="2:18" x14ac:dyDescent="0.2">
      <c r="B160" s="38"/>
      <c r="C160" s="62"/>
      <c r="D160" s="60"/>
      <c r="E160" s="60"/>
      <c r="G160" s="38"/>
      <c r="H160" s="39"/>
      <c r="I160" s="39"/>
      <c r="J160" s="39"/>
      <c r="K160" s="39"/>
      <c r="L160" s="85"/>
      <c r="M160" s="38"/>
      <c r="N160" s="38"/>
      <c r="O160" s="38"/>
      <c r="P160" s="38"/>
      <c r="Q160" s="38"/>
      <c r="R160" s="38"/>
    </row>
    <row r="161" spans="2:18" x14ac:dyDescent="0.2">
      <c r="B161" s="38"/>
      <c r="C161" s="62"/>
      <c r="D161" s="60"/>
      <c r="E161" s="60"/>
      <c r="G161" s="38"/>
      <c r="H161" s="39"/>
      <c r="I161" s="39"/>
      <c r="J161" s="39"/>
      <c r="K161" s="39"/>
      <c r="L161" s="85"/>
      <c r="M161" s="38"/>
      <c r="N161" s="38"/>
      <c r="O161" s="38"/>
      <c r="P161" s="38"/>
      <c r="Q161" s="38"/>
      <c r="R161" s="38"/>
    </row>
    <row r="162" spans="2:18" x14ac:dyDescent="0.2">
      <c r="B162" s="38"/>
      <c r="C162" s="62"/>
      <c r="D162" s="60"/>
      <c r="E162" s="60"/>
      <c r="G162" s="38"/>
      <c r="H162" s="39"/>
      <c r="I162" s="39"/>
      <c r="J162" s="39"/>
      <c r="K162" s="39"/>
      <c r="L162" s="85"/>
      <c r="M162" s="38"/>
      <c r="N162" s="38"/>
      <c r="O162" s="38"/>
      <c r="P162" s="38"/>
      <c r="Q162" s="38"/>
      <c r="R162" s="38"/>
    </row>
    <row r="163" spans="2:18" x14ac:dyDescent="0.2">
      <c r="B163" s="38"/>
      <c r="C163" s="62"/>
      <c r="D163" s="60"/>
      <c r="E163" s="60"/>
      <c r="G163" s="38"/>
      <c r="H163" s="39"/>
      <c r="I163" s="39"/>
      <c r="J163" s="39"/>
      <c r="K163" s="39"/>
      <c r="L163" s="85"/>
      <c r="M163" s="38"/>
      <c r="N163" s="38"/>
      <c r="O163" s="38"/>
      <c r="P163" s="38"/>
      <c r="Q163" s="38"/>
      <c r="R163" s="38"/>
    </row>
    <row r="164" spans="2:18" x14ac:dyDescent="0.2">
      <c r="B164" s="38"/>
      <c r="C164" s="62"/>
      <c r="D164" s="60"/>
      <c r="E164" s="60"/>
      <c r="G164" s="38"/>
      <c r="H164" s="39"/>
      <c r="I164" s="39"/>
      <c r="J164" s="39"/>
      <c r="K164" s="39"/>
      <c r="L164" s="85"/>
      <c r="M164" s="38"/>
      <c r="N164" s="38"/>
      <c r="O164" s="38"/>
      <c r="P164" s="38"/>
      <c r="Q164" s="38"/>
      <c r="R164" s="38"/>
    </row>
    <row r="165" spans="2:18" x14ac:dyDescent="0.2">
      <c r="B165" s="38"/>
      <c r="C165" s="62"/>
      <c r="D165" s="60"/>
      <c r="E165" s="60"/>
      <c r="G165" s="38"/>
      <c r="H165" s="39"/>
      <c r="I165" s="39"/>
      <c r="J165" s="39"/>
      <c r="K165" s="39"/>
      <c r="L165" s="85"/>
      <c r="M165" s="38"/>
      <c r="N165" s="38"/>
      <c r="O165" s="38"/>
      <c r="P165" s="38"/>
      <c r="Q165" s="38"/>
      <c r="R165" s="38"/>
    </row>
    <row r="166" spans="2:18" x14ac:dyDescent="0.2">
      <c r="B166" s="38"/>
      <c r="C166" s="62"/>
      <c r="D166" s="60"/>
      <c r="E166" s="60"/>
      <c r="G166" s="38"/>
      <c r="H166" s="39"/>
      <c r="I166" s="39"/>
      <c r="J166" s="39"/>
      <c r="K166" s="39"/>
      <c r="L166" s="85"/>
      <c r="M166" s="38"/>
      <c r="N166" s="38"/>
      <c r="O166" s="38"/>
      <c r="P166" s="38"/>
      <c r="Q166" s="38"/>
      <c r="R166" s="38"/>
    </row>
    <row r="167" spans="2:18" x14ac:dyDescent="0.2">
      <c r="B167" s="38"/>
      <c r="C167" s="62"/>
      <c r="D167" s="60"/>
      <c r="E167" s="60"/>
      <c r="G167" s="38"/>
      <c r="H167" s="39"/>
      <c r="I167" s="39"/>
      <c r="J167" s="39"/>
      <c r="K167" s="39"/>
      <c r="L167" s="85"/>
      <c r="M167" s="38"/>
      <c r="N167" s="38"/>
      <c r="O167" s="38"/>
      <c r="P167" s="38"/>
      <c r="Q167" s="38"/>
      <c r="R167" s="38"/>
    </row>
    <row r="168" spans="2:18" x14ac:dyDescent="0.2">
      <c r="B168" s="38"/>
      <c r="C168" s="62"/>
      <c r="D168" s="60"/>
      <c r="E168" s="60"/>
      <c r="G168" s="38"/>
      <c r="H168" s="39"/>
      <c r="I168" s="39"/>
      <c r="J168" s="39"/>
      <c r="K168" s="39"/>
      <c r="L168" s="85"/>
      <c r="M168" s="38"/>
      <c r="N168" s="38"/>
      <c r="O168" s="38"/>
      <c r="P168" s="38"/>
      <c r="Q168" s="38"/>
      <c r="R168" s="38"/>
    </row>
    <row r="169" spans="2:18" x14ac:dyDescent="0.2">
      <c r="B169" s="38"/>
      <c r="C169" s="62"/>
      <c r="D169" s="60"/>
      <c r="E169" s="60"/>
      <c r="G169" s="38"/>
      <c r="H169" s="39"/>
      <c r="I169" s="39"/>
      <c r="J169" s="39"/>
      <c r="K169" s="39"/>
      <c r="L169" s="85"/>
      <c r="M169" s="38"/>
      <c r="N169" s="38"/>
      <c r="O169" s="38"/>
      <c r="P169" s="38"/>
      <c r="Q169" s="38"/>
      <c r="R169" s="38"/>
    </row>
    <row r="170" spans="2:18" x14ac:dyDescent="0.2">
      <c r="B170" s="38"/>
      <c r="C170" s="62"/>
      <c r="D170" s="60"/>
      <c r="E170" s="60"/>
      <c r="G170" s="38"/>
      <c r="H170" s="39"/>
      <c r="I170" s="39"/>
      <c r="J170" s="39"/>
      <c r="K170" s="39"/>
      <c r="L170" s="85"/>
      <c r="M170" s="38"/>
      <c r="N170" s="38"/>
      <c r="O170" s="38"/>
      <c r="P170" s="38"/>
      <c r="Q170" s="38"/>
      <c r="R170" s="38"/>
    </row>
    <row r="171" spans="2:18" x14ac:dyDescent="0.2">
      <c r="B171" s="38"/>
      <c r="C171" s="62"/>
      <c r="D171" s="60"/>
      <c r="E171" s="60"/>
      <c r="G171" s="38"/>
      <c r="H171" s="39"/>
      <c r="I171" s="39"/>
      <c r="J171" s="39"/>
      <c r="K171" s="39"/>
      <c r="L171" s="85"/>
      <c r="M171" s="38"/>
      <c r="N171" s="38"/>
      <c r="O171" s="38"/>
      <c r="P171" s="38"/>
      <c r="Q171" s="38"/>
      <c r="R171" s="38"/>
    </row>
    <row r="172" spans="2:18" x14ac:dyDescent="0.2">
      <c r="B172" s="38"/>
      <c r="C172" s="62"/>
      <c r="D172" s="60"/>
      <c r="E172" s="60"/>
      <c r="G172" s="38"/>
      <c r="H172" s="39"/>
      <c r="I172" s="39"/>
      <c r="J172" s="39"/>
      <c r="K172" s="39"/>
      <c r="L172" s="85"/>
      <c r="M172" s="38"/>
      <c r="N172" s="38"/>
      <c r="O172" s="38"/>
      <c r="P172" s="38"/>
      <c r="Q172" s="38"/>
      <c r="R172" s="38"/>
    </row>
    <row r="173" spans="2:18" x14ac:dyDescent="0.2">
      <c r="B173" s="38"/>
      <c r="C173" s="62"/>
      <c r="D173" s="60"/>
      <c r="E173" s="60"/>
      <c r="G173" s="38"/>
      <c r="H173" s="39"/>
      <c r="I173" s="39"/>
      <c r="J173" s="39"/>
      <c r="K173" s="39"/>
      <c r="L173" s="85"/>
      <c r="M173" s="38"/>
      <c r="N173" s="38"/>
      <c r="O173" s="38"/>
      <c r="P173" s="38"/>
      <c r="Q173" s="38"/>
      <c r="R173" s="38"/>
    </row>
    <row r="174" spans="2:18" x14ac:dyDescent="0.2">
      <c r="B174" s="38"/>
      <c r="C174" s="62"/>
      <c r="D174" s="60"/>
      <c r="E174" s="60"/>
      <c r="G174" s="38"/>
      <c r="H174" s="39"/>
      <c r="I174" s="39"/>
      <c r="J174" s="39"/>
      <c r="K174" s="39"/>
      <c r="L174" s="85"/>
      <c r="M174" s="38"/>
      <c r="N174" s="38"/>
      <c r="O174" s="38"/>
      <c r="P174" s="38"/>
      <c r="Q174" s="38"/>
      <c r="R174" s="38"/>
    </row>
    <row r="175" spans="2:18" x14ac:dyDescent="0.2">
      <c r="B175" s="38"/>
      <c r="C175" s="62"/>
      <c r="D175" s="60"/>
      <c r="E175" s="60"/>
      <c r="G175" s="38"/>
      <c r="H175" s="39"/>
      <c r="I175" s="39"/>
      <c r="J175" s="39"/>
      <c r="K175" s="39"/>
      <c r="L175" s="85"/>
      <c r="M175" s="38"/>
      <c r="N175" s="38"/>
      <c r="O175" s="38"/>
      <c r="P175" s="38"/>
      <c r="Q175" s="38"/>
      <c r="R175" s="38"/>
    </row>
    <row r="176" spans="2:18" x14ac:dyDescent="0.2">
      <c r="B176" s="38"/>
      <c r="C176" s="62"/>
      <c r="D176" s="60"/>
      <c r="E176" s="60"/>
      <c r="G176" s="38"/>
      <c r="H176" s="39"/>
      <c r="I176" s="39"/>
      <c r="J176" s="39"/>
      <c r="K176" s="39"/>
      <c r="L176" s="85"/>
      <c r="M176" s="38"/>
      <c r="N176" s="38"/>
      <c r="O176" s="38"/>
      <c r="P176" s="38"/>
      <c r="Q176" s="38"/>
      <c r="R176" s="38"/>
    </row>
    <row r="177" spans="2:18" x14ac:dyDescent="0.2">
      <c r="B177" s="38"/>
      <c r="C177" s="62"/>
      <c r="D177" s="60"/>
      <c r="E177" s="60"/>
      <c r="G177" s="38"/>
      <c r="H177" s="39"/>
      <c r="I177" s="39"/>
      <c r="J177" s="39"/>
      <c r="K177" s="39"/>
      <c r="L177" s="85"/>
      <c r="M177" s="38"/>
      <c r="N177" s="38"/>
      <c r="O177" s="38"/>
      <c r="P177" s="38"/>
      <c r="Q177" s="38"/>
      <c r="R177" s="38"/>
    </row>
    <row r="178" spans="2:18" x14ac:dyDescent="0.2">
      <c r="B178" s="38"/>
      <c r="C178" s="62"/>
      <c r="D178" s="60"/>
      <c r="E178" s="60"/>
      <c r="G178" s="38"/>
      <c r="H178" s="39"/>
      <c r="I178" s="39"/>
      <c r="J178" s="39"/>
      <c r="K178" s="39"/>
      <c r="L178" s="85"/>
      <c r="M178" s="38"/>
      <c r="N178" s="38"/>
      <c r="O178" s="38"/>
      <c r="P178" s="38"/>
      <c r="Q178" s="38"/>
      <c r="R178" s="38"/>
    </row>
    <row r="179" spans="2:18" x14ac:dyDescent="0.2">
      <c r="B179" s="38"/>
      <c r="C179" s="62"/>
      <c r="D179" s="60"/>
      <c r="E179" s="60"/>
      <c r="G179" s="38"/>
      <c r="H179" s="39"/>
      <c r="I179" s="39"/>
      <c r="J179" s="39"/>
      <c r="K179" s="39"/>
      <c r="L179" s="85"/>
      <c r="M179" s="38"/>
      <c r="N179" s="38"/>
      <c r="O179" s="38"/>
      <c r="P179" s="38"/>
      <c r="Q179" s="38"/>
      <c r="R179" s="38"/>
    </row>
    <row r="180" spans="2:18" x14ac:dyDescent="0.2">
      <c r="B180" s="38"/>
      <c r="C180" s="62"/>
      <c r="D180" s="60"/>
      <c r="E180" s="60"/>
      <c r="G180" s="38"/>
      <c r="H180" s="39"/>
      <c r="I180" s="39"/>
      <c r="J180" s="39"/>
      <c r="K180" s="39"/>
      <c r="L180" s="85"/>
      <c r="M180" s="38"/>
      <c r="N180" s="38"/>
      <c r="O180" s="38"/>
      <c r="P180" s="38"/>
      <c r="Q180" s="38"/>
      <c r="R180" s="38"/>
    </row>
    <row r="181" spans="2:18" x14ac:dyDescent="0.2">
      <c r="B181" s="38"/>
      <c r="C181" s="62"/>
      <c r="D181" s="60"/>
      <c r="E181" s="60"/>
      <c r="G181" s="38"/>
      <c r="H181" s="39"/>
      <c r="I181" s="39"/>
      <c r="J181" s="39"/>
      <c r="K181" s="39"/>
      <c r="L181" s="85"/>
      <c r="M181" s="38"/>
      <c r="N181" s="38"/>
      <c r="O181" s="38"/>
      <c r="P181" s="38"/>
      <c r="Q181" s="38"/>
      <c r="R181" s="38"/>
    </row>
    <row r="182" spans="2:18" x14ac:dyDescent="0.2">
      <c r="B182" s="38"/>
      <c r="C182" s="62"/>
      <c r="D182" s="60"/>
      <c r="E182" s="60"/>
      <c r="G182" s="38"/>
      <c r="H182" s="39"/>
      <c r="I182" s="39"/>
      <c r="J182" s="39"/>
      <c r="K182" s="39"/>
      <c r="L182" s="85"/>
      <c r="M182" s="38"/>
      <c r="N182" s="38"/>
      <c r="O182" s="38"/>
      <c r="P182" s="38"/>
      <c r="Q182" s="38"/>
      <c r="R182" s="38"/>
    </row>
    <row r="183" spans="2:18" x14ac:dyDescent="0.2">
      <c r="B183" s="38"/>
      <c r="C183" s="62"/>
      <c r="D183" s="60"/>
      <c r="E183" s="60"/>
      <c r="G183" s="38"/>
      <c r="H183" s="39"/>
      <c r="I183" s="39"/>
      <c r="J183" s="39"/>
      <c r="K183" s="39"/>
      <c r="L183" s="85"/>
      <c r="M183" s="38"/>
      <c r="N183" s="38"/>
      <c r="O183" s="38"/>
      <c r="P183" s="38"/>
      <c r="Q183" s="38"/>
      <c r="R183" s="38"/>
    </row>
    <row r="184" spans="2:18" x14ac:dyDescent="0.2">
      <c r="B184" s="38"/>
      <c r="C184" s="62"/>
      <c r="D184" s="60"/>
      <c r="E184" s="60"/>
      <c r="G184" s="38"/>
      <c r="H184" s="39"/>
      <c r="I184" s="39"/>
      <c r="J184" s="39"/>
      <c r="K184" s="39"/>
      <c r="L184" s="85"/>
      <c r="M184" s="38"/>
      <c r="N184" s="38"/>
      <c r="O184" s="38"/>
      <c r="P184" s="38"/>
      <c r="Q184" s="38"/>
      <c r="R184" s="38"/>
    </row>
    <row r="185" spans="2:18" x14ac:dyDescent="0.2">
      <c r="B185" s="38"/>
      <c r="C185" s="62"/>
      <c r="D185" s="60"/>
      <c r="E185" s="60"/>
      <c r="G185" s="38"/>
      <c r="H185" s="39"/>
      <c r="I185" s="39"/>
      <c r="J185" s="39"/>
      <c r="K185" s="39"/>
      <c r="L185" s="85"/>
      <c r="M185" s="38"/>
      <c r="N185" s="38"/>
      <c r="O185" s="38"/>
      <c r="P185" s="38"/>
      <c r="Q185" s="38"/>
      <c r="R185" s="38"/>
    </row>
    <row r="186" spans="2:18" x14ac:dyDescent="0.2">
      <c r="B186" s="38"/>
      <c r="C186" s="62"/>
      <c r="D186" s="60"/>
      <c r="E186" s="60"/>
      <c r="G186" s="38"/>
      <c r="H186" s="39"/>
      <c r="I186" s="39"/>
      <c r="J186" s="39"/>
      <c r="K186" s="39"/>
      <c r="L186" s="85"/>
      <c r="M186" s="38"/>
      <c r="N186" s="38"/>
      <c r="O186" s="38"/>
      <c r="P186" s="38"/>
      <c r="Q186" s="38"/>
      <c r="R186" s="38"/>
    </row>
    <row r="187" spans="2:18" x14ac:dyDescent="0.2">
      <c r="B187" s="38"/>
      <c r="C187" s="62"/>
      <c r="D187" s="60"/>
      <c r="E187" s="60"/>
      <c r="G187" s="38"/>
      <c r="H187" s="39"/>
      <c r="I187" s="39"/>
      <c r="J187" s="39"/>
      <c r="K187" s="39"/>
      <c r="L187" s="85"/>
      <c r="M187" s="38"/>
      <c r="N187" s="38"/>
      <c r="O187" s="38"/>
      <c r="P187" s="38"/>
      <c r="Q187" s="38"/>
      <c r="R187" s="38"/>
    </row>
    <row r="188" spans="2:18" x14ac:dyDescent="0.2">
      <c r="B188" s="38"/>
      <c r="C188" s="62"/>
      <c r="D188" s="60"/>
      <c r="E188" s="60"/>
      <c r="G188" s="38"/>
      <c r="H188" s="39"/>
      <c r="I188" s="39"/>
      <c r="J188" s="39"/>
      <c r="K188" s="39"/>
      <c r="L188" s="85"/>
      <c r="M188" s="38"/>
      <c r="N188" s="38"/>
      <c r="O188" s="38"/>
      <c r="P188" s="38"/>
      <c r="Q188" s="38"/>
      <c r="R188" s="38"/>
    </row>
    <row r="189" spans="2:18" x14ac:dyDescent="0.2">
      <c r="B189" s="38"/>
      <c r="C189" s="62"/>
      <c r="D189" s="60"/>
      <c r="E189" s="60"/>
      <c r="G189" s="38"/>
      <c r="H189" s="39"/>
      <c r="I189" s="39"/>
      <c r="J189" s="39"/>
      <c r="K189" s="39"/>
      <c r="L189" s="85"/>
      <c r="M189" s="38"/>
      <c r="N189" s="38"/>
      <c r="O189" s="38"/>
      <c r="P189" s="38"/>
      <c r="Q189" s="38"/>
      <c r="R189" s="38"/>
    </row>
    <row r="190" spans="2:18" x14ac:dyDescent="0.2">
      <c r="B190" s="38"/>
      <c r="C190" s="62"/>
      <c r="D190" s="60"/>
      <c r="E190" s="60"/>
      <c r="G190" s="38"/>
      <c r="H190" s="39"/>
      <c r="I190" s="39"/>
      <c r="J190" s="39"/>
      <c r="K190" s="39"/>
      <c r="L190" s="85"/>
      <c r="M190" s="38"/>
      <c r="N190" s="38"/>
      <c r="O190" s="38"/>
      <c r="P190" s="38"/>
      <c r="Q190" s="38"/>
      <c r="R190" s="38"/>
    </row>
    <row r="191" spans="2:18" x14ac:dyDescent="0.2">
      <c r="B191" s="38"/>
      <c r="C191" s="62"/>
      <c r="D191" s="60"/>
      <c r="E191" s="60"/>
      <c r="G191" s="38"/>
      <c r="H191" s="39"/>
      <c r="I191" s="39"/>
      <c r="J191" s="39"/>
      <c r="K191" s="39"/>
      <c r="L191" s="85"/>
      <c r="M191" s="38"/>
      <c r="N191" s="38"/>
      <c r="O191" s="38"/>
      <c r="P191" s="38"/>
      <c r="Q191" s="38"/>
      <c r="R191" s="38"/>
    </row>
    <row r="192" spans="2:18" x14ac:dyDescent="0.2">
      <c r="B192" s="38"/>
      <c r="C192" s="62"/>
      <c r="D192" s="60"/>
      <c r="E192" s="60"/>
      <c r="G192" s="38"/>
      <c r="H192" s="39"/>
      <c r="I192" s="39"/>
      <c r="J192" s="39"/>
      <c r="K192" s="39"/>
      <c r="L192" s="85"/>
      <c r="M192" s="38"/>
      <c r="N192" s="38"/>
      <c r="O192" s="38"/>
      <c r="P192" s="38"/>
      <c r="Q192" s="38"/>
      <c r="R192" s="38"/>
    </row>
    <row r="193" spans="2:18" x14ac:dyDescent="0.2">
      <c r="B193" s="38"/>
      <c r="C193" s="62"/>
      <c r="D193" s="60"/>
      <c r="E193" s="60"/>
      <c r="G193" s="38"/>
      <c r="H193" s="39"/>
      <c r="I193" s="39"/>
      <c r="J193" s="39"/>
      <c r="K193" s="39"/>
      <c r="L193" s="85"/>
      <c r="M193" s="38"/>
      <c r="N193" s="38"/>
      <c r="O193" s="38"/>
      <c r="P193" s="38"/>
      <c r="Q193" s="38"/>
      <c r="R193" s="38"/>
    </row>
    <row r="194" spans="2:18" x14ac:dyDescent="0.2">
      <c r="B194" s="38"/>
      <c r="C194" s="62"/>
      <c r="D194" s="60"/>
      <c r="E194" s="60"/>
      <c r="G194" s="38"/>
      <c r="H194" s="39"/>
      <c r="I194" s="39"/>
      <c r="J194" s="39"/>
      <c r="K194" s="39"/>
      <c r="L194" s="85"/>
      <c r="M194" s="38"/>
      <c r="N194" s="38"/>
      <c r="O194" s="38"/>
      <c r="P194" s="38"/>
      <c r="Q194" s="38"/>
      <c r="R194" s="38"/>
    </row>
    <row r="195" spans="2:18" x14ac:dyDescent="0.2">
      <c r="B195" s="38"/>
      <c r="C195" s="62"/>
      <c r="D195" s="60"/>
      <c r="E195" s="60"/>
      <c r="G195" s="38"/>
      <c r="H195" s="39"/>
      <c r="I195" s="39"/>
      <c r="J195" s="39"/>
      <c r="K195" s="39"/>
      <c r="L195" s="85"/>
      <c r="M195" s="38"/>
      <c r="N195" s="38"/>
      <c r="O195" s="38"/>
      <c r="P195" s="38"/>
      <c r="Q195" s="38"/>
      <c r="R195" s="38"/>
    </row>
    <row r="196" spans="2:18" x14ac:dyDescent="0.2">
      <c r="B196" s="38"/>
      <c r="C196" s="62"/>
      <c r="D196" s="60"/>
      <c r="E196" s="60"/>
      <c r="G196" s="38"/>
      <c r="H196" s="39"/>
      <c r="I196" s="39"/>
      <c r="J196" s="39"/>
      <c r="K196" s="39"/>
      <c r="L196" s="85"/>
      <c r="M196" s="38"/>
      <c r="N196" s="38"/>
      <c r="O196" s="38"/>
      <c r="P196" s="38"/>
      <c r="Q196" s="38"/>
      <c r="R196" s="38"/>
    </row>
    <row r="197" spans="2:18" x14ac:dyDescent="0.2">
      <c r="B197" s="38"/>
      <c r="C197" s="62"/>
      <c r="D197" s="60"/>
      <c r="E197" s="60"/>
      <c r="G197" s="38"/>
      <c r="H197" s="39"/>
      <c r="I197" s="39"/>
      <c r="J197" s="39"/>
      <c r="K197" s="39"/>
      <c r="L197" s="85"/>
      <c r="M197" s="38"/>
      <c r="N197" s="38"/>
      <c r="O197" s="38"/>
      <c r="P197" s="38"/>
      <c r="Q197" s="38"/>
      <c r="R197" s="38"/>
    </row>
    <row r="198" spans="2:18" x14ac:dyDescent="0.2">
      <c r="B198" s="38"/>
      <c r="C198" s="62"/>
      <c r="D198" s="60"/>
      <c r="E198" s="60"/>
      <c r="G198" s="38"/>
      <c r="H198" s="39"/>
      <c r="I198" s="39"/>
      <c r="J198" s="39"/>
      <c r="K198" s="39"/>
      <c r="L198" s="85"/>
      <c r="M198" s="38"/>
      <c r="N198" s="38"/>
      <c r="O198" s="38"/>
      <c r="P198" s="38"/>
      <c r="Q198" s="38"/>
      <c r="R198" s="38"/>
    </row>
    <row r="199" spans="2:18" x14ac:dyDescent="0.2">
      <c r="B199" s="38"/>
      <c r="C199" s="62"/>
      <c r="D199" s="60"/>
      <c r="E199" s="60"/>
      <c r="G199" s="38"/>
      <c r="H199" s="39"/>
      <c r="I199" s="39"/>
      <c r="J199" s="39"/>
      <c r="K199" s="39"/>
      <c r="L199" s="85"/>
      <c r="M199" s="38"/>
      <c r="N199" s="38"/>
      <c r="O199" s="38"/>
      <c r="P199" s="38"/>
      <c r="Q199" s="38"/>
      <c r="R199" s="38"/>
    </row>
    <row r="200" spans="2:18" x14ac:dyDescent="0.2">
      <c r="B200" s="38"/>
      <c r="C200" s="62"/>
      <c r="D200" s="60"/>
      <c r="E200" s="60"/>
      <c r="G200" s="38"/>
      <c r="H200" s="39"/>
      <c r="I200" s="39"/>
      <c r="J200" s="39"/>
      <c r="K200" s="39"/>
      <c r="L200" s="85"/>
      <c r="M200" s="38"/>
      <c r="N200" s="38"/>
      <c r="O200" s="38"/>
      <c r="P200" s="38"/>
      <c r="Q200" s="38"/>
      <c r="R200" s="38"/>
    </row>
    <row r="201" spans="2:18" x14ac:dyDescent="0.2">
      <c r="B201" s="38"/>
      <c r="C201" s="62"/>
      <c r="D201" s="60"/>
      <c r="E201" s="60"/>
      <c r="G201" s="38"/>
      <c r="H201" s="39"/>
      <c r="I201" s="39"/>
      <c r="J201" s="39"/>
      <c r="K201" s="39"/>
      <c r="L201" s="85"/>
      <c r="M201" s="38"/>
      <c r="N201" s="38"/>
      <c r="O201" s="38"/>
      <c r="P201" s="38"/>
      <c r="Q201" s="38"/>
      <c r="R201" s="38"/>
    </row>
    <row r="202" spans="2:18" x14ac:dyDescent="0.2">
      <c r="B202" s="38"/>
      <c r="C202" s="62"/>
      <c r="D202" s="60"/>
      <c r="E202" s="60"/>
      <c r="G202" s="38"/>
      <c r="H202" s="39"/>
      <c r="I202" s="39"/>
      <c r="J202" s="39"/>
      <c r="K202" s="39"/>
      <c r="L202" s="85"/>
      <c r="M202" s="38"/>
      <c r="N202" s="38"/>
      <c r="O202" s="38"/>
      <c r="P202" s="38"/>
      <c r="Q202" s="38"/>
      <c r="R202" s="38"/>
    </row>
    <row r="203" spans="2:18" x14ac:dyDescent="0.2">
      <c r="B203" s="38"/>
      <c r="C203" s="62"/>
      <c r="D203" s="60"/>
      <c r="E203" s="60"/>
      <c r="G203" s="38"/>
      <c r="H203" s="39"/>
      <c r="I203" s="39"/>
      <c r="J203" s="39"/>
      <c r="K203" s="39"/>
      <c r="L203" s="85"/>
      <c r="M203" s="38"/>
      <c r="N203" s="38"/>
      <c r="O203" s="38"/>
      <c r="P203" s="38"/>
      <c r="Q203" s="38"/>
      <c r="R203" s="38"/>
    </row>
    <row r="204" spans="2:18" x14ac:dyDescent="0.2">
      <c r="B204" s="38"/>
      <c r="C204" s="62"/>
      <c r="D204" s="60"/>
      <c r="E204" s="60"/>
      <c r="G204" s="38"/>
      <c r="H204" s="39"/>
      <c r="I204" s="39"/>
      <c r="J204" s="39"/>
      <c r="K204" s="39"/>
      <c r="L204" s="85"/>
      <c r="M204" s="38"/>
      <c r="N204" s="38"/>
      <c r="O204" s="38"/>
      <c r="P204" s="38"/>
      <c r="Q204" s="38"/>
      <c r="R204" s="38"/>
    </row>
    <row r="205" spans="2:18" x14ac:dyDescent="0.2">
      <c r="B205" s="38"/>
      <c r="C205" s="62"/>
      <c r="D205" s="60"/>
      <c r="E205" s="60"/>
      <c r="G205" s="38"/>
      <c r="H205" s="39"/>
      <c r="I205" s="39"/>
      <c r="J205" s="39"/>
      <c r="K205" s="39"/>
      <c r="L205" s="85"/>
      <c r="M205" s="38"/>
      <c r="N205" s="38"/>
      <c r="O205" s="38"/>
      <c r="P205" s="38"/>
      <c r="Q205" s="38"/>
      <c r="R205" s="38"/>
    </row>
    <row r="206" spans="2:18" x14ac:dyDescent="0.2">
      <c r="B206" s="38"/>
      <c r="C206" s="62"/>
      <c r="D206" s="60"/>
      <c r="E206" s="60"/>
      <c r="G206" s="38"/>
      <c r="H206" s="39"/>
      <c r="I206" s="39"/>
      <c r="J206" s="39"/>
      <c r="K206" s="39"/>
      <c r="L206" s="85"/>
      <c r="M206" s="38"/>
      <c r="N206" s="38"/>
      <c r="O206" s="38"/>
      <c r="P206" s="38"/>
      <c r="Q206" s="38"/>
      <c r="R206" s="38"/>
    </row>
    <row r="207" spans="2:18" x14ac:dyDescent="0.2">
      <c r="B207" s="38"/>
      <c r="C207" s="62"/>
      <c r="D207" s="60"/>
      <c r="E207" s="60"/>
      <c r="G207" s="38"/>
      <c r="H207" s="39"/>
      <c r="I207" s="39"/>
      <c r="J207" s="39"/>
      <c r="K207" s="39"/>
      <c r="L207" s="85"/>
      <c r="M207" s="38"/>
      <c r="N207" s="38"/>
      <c r="O207" s="38"/>
      <c r="P207" s="38"/>
      <c r="Q207" s="38"/>
      <c r="R207" s="38"/>
    </row>
    <row r="208" spans="2:18" x14ac:dyDescent="0.2">
      <c r="B208" s="38"/>
      <c r="C208" s="62"/>
      <c r="D208" s="60"/>
      <c r="E208" s="60"/>
      <c r="G208" s="38"/>
      <c r="H208" s="39"/>
      <c r="I208" s="39"/>
      <c r="J208" s="39"/>
      <c r="K208" s="39"/>
      <c r="L208" s="85"/>
      <c r="M208" s="38"/>
      <c r="N208" s="38"/>
      <c r="O208" s="38"/>
      <c r="P208" s="38"/>
      <c r="Q208" s="38"/>
      <c r="R208" s="38"/>
    </row>
    <row r="209" spans="2:18" x14ac:dyDescent="0.2">
      <c r="B209" s="38"/>
      <c r="C209" s="62"/>
      <c r="D209" s="60"/>
      <c r="E209" s="60"/>
      <c r="G209" s="38"/>
      <c r="H209" s="39"/>
      <c r="I209" s="39"/>
      <c r="J209" s="39"/>
      <c r="K209" s="39"/>
      <c r="L209" s="85"/>
      <c r="M209" s="38"/>
      <c r="N209" s="38"/>
      <c r="O209" s="38"/>
      <c r="P209" s="38"/>
      <c r="Q209" s="38"/>
      <c r="R209" s="38"/>
    </row>
    <row r="210" spans="2:18" x14ac:dyDescent="0.2">
      <c r="B210" s="38"/>
      <c r="C210" s="62"/>
      <c r="D210" s="60"/>
      <c r="E210" s="60"/>
      <c r="G210" s="38"/>
      <c r="H210" s="39"/>
      <c r="I210" s="39"/>
      <c r="J210" s="39"/>
      <c r="K210" s="39"/>
      <c r="L210" s="85"/>
      <c r="M210" s="38"/>
      <c r="N210" s="38"/>
      <c r="O210" s="38"/>
      <c r="P210" s="38"/>
      <c r="Q210" s="38"/>
      <c r="R210" s="38"/>
    </row>
    <row r="211" spans="2:18" x14ac:dyDescent="0.2">
      <c r="B211" s="38"/>
      <c r="C211" s="62"/>
      <c r="D211" s="60"/>
      <c r="E211" s="60"/>
      <c r="G211" s="38"/>
      <c r="H211" s="39"/>
      <c r="I211" s="39"/>
      <c r="J211" s="39"/>
      <c r="K211" s="39"/>
      <c r="L211" s="85"/>
      <c r="M211" s="38"/>
      <c r="N211" s="38"/>
      <c r="O211" s="38"/>
      <c r="P211" s="38"/>
      <c r="Q211" s="38"/>
      <c r="R211" s="38"/>
    </row>
    <row r="212" spans="2:18" x14ac:dyDescent="0.2">
      <c r="B212" s="38"/>
      <c r="C212" s="62"/>
      <c r="D212" s="60"/>
      <c r="E212" s="60"/>
      <c r="G212" s="38"/>
      <c r="H212" s="39"/>
      <c r="I212" s="39"/>
      <c r="J212" s="39"/>
      <c r="K212" s="39"/>
      <c r="L212" s="85"/>
      <c r="M212" s="38"/>
      <c r="N212" s="38"/>
      <c r="O212" s="38"/>
      <c r="P212" s="38"/>
      <c r="Q212" s="38"/>
      <c r="R212" s="38"/>
    </row>
    <row r="213" spans="2:18" x14ac:dyDescent="0.2">
      <c r="B213" s="38"/>
      <c r="C213" s="62"/>
      <c r="D213" s="60"/>
      <c r="E213" s="60"/>
      <c r="G213" s="38"/>
      <c r="H213" s="39"/>
      <c r="I213" s="39"/>
      <c r="J213" s="39"/>
      <c r="K213" s="39"/>
      <c r="L213" s="85"/>
      <c r="M213" s="38"/>
      <c r="N213" s="38"/>
      <c r="O213" s="38"/>
      <c r="P213" s="38"/>
      <c r="Q213" s="38"/>
      <c r="R213" s="38"/>
    </row>
    <row r="214" spans="2:18" x14ac:dyDescent="0.2">
      <c r="B214" s="38"/>
      <c r="C214" s="62"/>
      <c r="D214" s="60"/>
      <c r="E214" s="60"/>
      <c r="G214" s="38"/>
      <c r="H214" s="39"/>
      <c r="I214" s="39"/>
      <c r="J214" s="39"/>
      <c r="K214" s="39"/>
      <c r="L214" s="85"/>
      <c r="M214" s="38"/>
      <c r="N214" s="38"/>
      <c r="O214" s="38"/>
      <c r="P214" s="38"/>
      <c r="Q214" s="38"/>
      <c r="R214" s="38"/>
    </row>
    <row r="215" spans="2:18" x14ac:dyDescent="0.2">
      <c r="B215" s="38"/>
      <c r="C215" s="62"/>
      <c r="D215" s="60"/>
      <c r="E215" s="60"/>
      <c r="G215" s="38"/>
      <c r="H215" s="39"/>
      <c r="I215" s="39"/>
      <c r="J215" s="39"/>
      <c r="K215" s="39"/>
      <c r="L215" s="85"/>
      <c r="M215" s="38"/>
      <c r="N215" s="38"/>
      <c r="O215" s="38"/>
      <c r="P215" s="38"/>
      <c r="Q215" s="38"/>
      <c r="R215" s="38"/>
    </row>
    <row r="216" spans="2:18" x14ac:dyDescent="0.2">
      <c r="B216" s="38"/>
      <c r="C216" s="62"/>
      <c r="D216" s="60"/>
      <c r="E216" s="60"/>
      <c r="G216" s="38"/>
      <c r="H216" s="39"/>
      <c r="I216" s="39"/>
      <c r="J216" s="39"/>
      <c r="K216" s="39"/>
      <c r="L216" s="85"/>
      <c r="M216" s="38"/>
      <c r="N216" s="38"/>
      <c r="O216" s="38"/>
      <c r="P216" s="38"/>
      <c r="Q216" s="38"/>
      <c r="R216" s="38"/>
    </row>
    <row r="217" spans="2:18" x14ac:dyDescent="0.2">
      <c r="B217" s="38"/>
      <c r="C217" s="62"/>
      <c r="D217" s="60"/>
      <c r="E217" s="60"/>
      <c r="G217" s="38"/>
      <c r="H217" s="39"/>
      <c r="I217" s="39"/>
      <c r="J217" s="39"/>
      <c r="K217" s="39"/>
      <c r="L217" s="85"/>
      <c r="M217" s="38"/>
      <c r="N217" s="38"/>
      <c r="O217" s="38"/>
      <c r="P217" s="38"/>
      <c r="Q217" s="38"/>
      <c r="R217" s="38"/>
    </row>
    <row r="218" spans="2:18" x14ac:dyDescent="0.2">
      <c r="B218" s="38"/>
      <c r="C218" s="62"/>
      <c r="D218" s="60"/>
      <c r="E218" s="60"/>
      <c r="G218" s="38"/>
      <c r="H218" s="39"/>
      <c r="I218" s="39"/>
      <c r="J218" s="39"/>
      <c r="K218" s="39"/>
      <c r="L218" s="85"/>
      <c r="M218" s="38"/>
      <c r="N218" s="38"/>
      <c r="O218" s="38"/>
      <c r="P218" s="38"/>
      <c r="Q218" s="38"/>
      <c r="R218" s="38"/>
    </row>
    <row r="219" spans="2:18" x14ac:dyDescent="0.2">
      <c r="B219" s="38"/>
      <c r="C219" s="62"/>
      <c r="D219" s="60"/>
      <c r="E219" s="60"/>
      <c r="G219" s="38"/>
      <c r="H219" s="39"/>
      <c r="I219" s="39"/>
      <c r="J219" s="39"/>
      <c r="K219" s="39"/>
      <c r="L219" s="85"/>
      <c r="M219" s="38"/>
      <c r="N219" s="38"/>
      <c r="O219" s="38"/>
      <c r="P219" s="38"/>
      <c r="Q219" s="38"/>
      <c r="R219" s="38"/>
    </row>
    <row r="220" spans="2:18" x14ac:dyDescent="0.2">
      <c r="B220" s="38"/>
      <c r="C220" s="62"/>
      <c r="D220" s="60"/>
      <c r="E220" s="60"/>
      <c r="G220" s="38"/>
      <c r="H220" s="39"/>
      <c r="I220" s="39"/>
      <c r="J220" s="39"/>
      <c r="K220" s="39"/>
      <c r="L220" s="85"/>
      <c r="M220" s="38"/>
      <c r="N220" s="38"/>
      <c r="O220" s="38"/>
      <c r="P220" s="38"/>
      <c r="Q220" s="38"/>
      <c r="R220" s="38"/>
    </row>
    <row r="221" spans="2:18" x14ac:dyDescent="0.2">
      <c r="B221" s="38"/>
      <c r="C221" s="62"/>
      <c r="D221" s="60"/>
      <c r="E221" s="60"/>
      <c r="G221" s="38"/>
      <c r="H221" s="39"/>
      <c r="I221" s="39"/>
      <c r="J221" s="39"/>
      <c r="K221" s="39"/>
      <c r="L221" s="85"/>
      <c r="M221" s="38"/>
      <c r="N221" s="38"/>
      <c r="O221" s="38"/>
      <c r="P221" s="38"/>
      <c r="Q221" s="38"/>
      <c r="R221" s="38"/>
    </row>
    <row r="222" spans="2:18" x14ac:dyDescent="0.2">
      <c r="B222" s="38"/>
      <c r="C222" s="62"/>
      <c r="D222" s="60"/>
      <c r="E222" s="60"/>
      <c r="G222" s="38"/>
      <c r="H222" s="39"/>
      <c r="I222" s="39"/>
      <c r="J222" s="39"/>
      <c r="K222" s="39"/>
      <c r="L222" s="85"/>
      <c r="M222" s="38"/>
      <c r="N222" s="38"/>
      <c r="O222" s="38"/>
      <c r="P222" s="38"/>
      <c r="Q222" s="38"/>
      <c r="R222" s="38"/>
    </row>
    <row r="223" spans="2:18" x14ac:dyDescent="0.2">
      <c r="B223" s="38"/>
      <c r="C223" s="62"/>
      <c r="D223" s="60"/>
      <c r="E223" s="60"/>
      <c r="G223" s="38"/>
      <c r="H223" s="39"/>
      <c r="I223" s="39"/>
      <c r="J223" s="39"/>
      <c r="K223" s="39"/>
      <c r="L223" s="85"/>
      <c r="M223" s="38"/>
      <c r="N223" s="38"/>
      <c r="O223" s="38"/>
      <c r="P223" s="38"/>
      <c r="Q223" s="38"/>
      <c r="R223" s="38"/>
    </row>
    <row r="224" spans="2:18" x14ac:dyDescent="0.2">
      <c r="B224" s="38"/>
      <c r="C224" s="62"/>
      <c r="D224" s="60"/>
      <c r="E224" s="60"/>
      <c r="G224" s="38"/>
      <c r="H224" s="39"/>
      <c r="I224" s="39"/>
      <c r="J224" s="39"/>
      <c r="K224" s="39"/>
      <c r="L224" s="85"/>
      <c r="M224" s="38"/>
      <c r="N224" s="38"/>
      <c r="O224" s="38"/>
      <c r="P224" s="38"/>
      <c r="Q224" s="38"/>
      <c r="R224" s="38"/>
    </row>
    <row r="225" spans="2:18" x14ac:dyDescent="0.2">
      <c r="B225" s="38"/>
      <c r="C225" s="62"/>
      <c r="D225" s="60"/>
      <c r="E225" s="60"/>
      <c r="G225" s="38"/>
      <c r="H225" s="39"/>
      <c r="I225" s="39"/>
      <c r="J225" s="39"/>
      <c r="K225" s="39"/>
      <c r="L225" s="85"/>
      <c r="M225" s="38"/>
      <c r="N225" s="38"/>
      <c r="O225" s="38"/>
      <c r="P225" s="38"/>
      <c r="Q225" s="38"/>
      <c r="R225" s="38"/>
    </row>
    <row r="226" spans="2:18" x14ac:dyDescent="0.2">
      <c r="B226" s="38"/>
      <c r="C226" s="62"/>
      <c r="D226" s="60"/>
      <c r="E226" s="60"/>
      <c r="G226" s="38"/>
      <c r="H226" s="39"/>
      <c r="I226" s="39"/>
      <c r="J226" s="39"/>
      <c r="K226" s="39"/>
      <c r="L226" s="85"/>
      <c r="M226" s="38"/>
      <c r="N226" s="38"/>
      <c r="O226" s="38"/>
      <c r="P226" s="38"/>
      <c r="Q226" s="38"/>
      <c r="R226" s="38"/>
    </row>
    <row r="227" spans="2:18" x14ac:dyDescent="0.2">
      <c r="B227" s="38"/>
      <c r="C227" s="62"/>
      <c r="D227" s="60"/>
      <c r="E227" s="60"/>
      <c r="G227" s="38"/>
      <c r="H227" s="39"/>
      <c r="I227" s="39"/>
      <c r="J227" s="39"/>
      <c r="K227" s="39"/>
      <c r="L227" s="85"/>
      <c r="M227" s="38"/>
      <c r="N227" s="38"/>
      <c r="O227" s="38"/>
      <c r="P227" s="38"/>
      <c r="Q227" s="38"/>
      <c r="R227" s="38"/>
    </row>
    <row r="228" spans="2:18" x14ac:dyDescent="0.2">
      <c r="B228" s="38"/>
      <c r="C228" s="62"/>
      <c r="D228" s="60"/>
      <c r="E228" s="60"/>
      <c r="G228" s="38"/>
      <c r="H228" s="39"/>
      <c r="I228" s="39"/>
      <c r="J228" s="39"/>
      <c r="K228" s="39"/>
      <c r="L228" s="85"/>
      <c r="M228" s="38"/>
      <c r="N228" s="38"/>
      <c r="O228" s="38"/>
      <c r="P228" s="38"/>
      <c r="Q228" s="38"/>
      <c r="R228" s="38"/>
    </row>
    <row r="229" spans="2:18" x14ac:dyDescent="0.2">
      <c r="B229" s="38"/>
      <c r="C229" s="62"/>
      <c r="D229" s="60"/>
      <c r="E229" s="60"/>
      <c r="G229" s="38"/>
      <c r="H229" s="39"/>
      <c r="I229" s="39"/>
      <c r="J229" s="39"/>
      <c r="K229" s="39"/>
      <c r="L229" s="85"/>
      <c r="M229" s="38"/>
      <c r="N229" s="38"/>
      <c r="O229" s="38"/>
      <c r="P229" s="38"/>
      <c r="Q229" s="38"/>
      <c r="R229" s="38"/>
    </row>
    <row r="230" spans="2:18" x14ac:dyDescent="0.2">
      <c r="B230" s="38"/>
      <c r="C230" s="62"/>
      <c r="D230" s="60"/>
      <c r="E230" s="60"/>
      <c r="G230" s="38"/>
      <c r="H230" s="39"/>
      <c r="I230" s="39"/>
      <c r="J230" s="39"/>
      <c r="K230" s="39"/>
      <c r="L230" s="85"/>
      <c r="M230" s="38"/>
      <c r="N230" s="38"/>
      <c r="O230" s="38"/>
      <c r="P230" s="38"/>
      <c r="Q230" s="38"/>
      <c r="R230" s="38"/>
    </row>
    <row r="231" spans="2:18" x14ac:dyDescent="0.2">
      <c r="B231" s="38"/>
      <c r="C231" s="62"/>
      <c r="D231" s="60"/>
      <c r="E231" s="60"/>
      <c r="G231" s="38"/>
      <c r="H231" s="39"/>
      <c r="I231" s="39"/>
      <c r="J231" s="39"/>
      <c r="K231" s="39"/>
      <c r="L231" s="85"/>
      <c r="M231" s="38"/>
      <c r="N231" s="38"/>
      <c r="O231" s="38"/>
      <c r="P231" s="38"/>
      <c r="Q231" s="38"/>
      <c r="R231" s="38"/>
    </row>
    <row r="232" spans="2:18" x14ac:dyDescent="0.2">
      <c r="B232" s="38"/>
      <c r="C232" s="62"/>
      <c r="D232" s="60"/>
      <c r="E232" s="60"/>
      <c r="G232" s="38"/>
      <c r="H232" s="39"/>
      <c r="I232" s="39"/>
      <c r="J232" s="39"/>
      <c r="K232" s="39"/>
      <c r="L232" s="85"/>
      <c r="M232" s="38"/>
      <c r="N232" s="38"/>
      <c r="O232" s="38"/>
      <c r="P232" s="38"/>
      <c r="Q232" s="38"/>
      <c r="R232" s="38"/>
    </row>
    <row r="233" spans="2:18" x14ac:dyDescent="0.2">
      <c r="B233" s="38"/>
      <c r="C233" s="62"/>
      <c r="D233" s="60"/>
      <c r="E233" s="60"/>
      <c r="G233" s="38"/>
      <c r="H233" s="39"/>
      <c r="I233" s="39"/>
      <c r="J233" s="39"/>
      <c r="K233" s="39"/>
      <c r="L233" s="85"/>
      <c r="M233" s="38"/>
      <c r="N233" s="38"/>
      <c r="O233" s="38"/>
      <c r="P233" s="38"/>
      <c r="Q233" s="38"/>
      <c r="R233" s="38"/>
    </row>
    <row r="234" spans="2:18" x14ac:dyDescent="0.2">
      <c r="B234" s="38"/>
      <c r="C234" s="62"/>
      <c r="D234" s="60"/>
      <c r="E234" s="60"/>
      <c r="G234" s="38"/>
      <c r="H234" s="39"/>
      <c r="I234" s="39"/>
      <c r="J234" s="39"/>
      <c r="K234" s="39"/>
      <c r="L234" s="85"/>
      <c r="M234" s="38"/>
      <c r="N234" s="38"/>
      <c r="O234" s="38"/>
      <c r="P234" s="38"/>
      <c r="Q234" s="38"/>
      <c r="R234" s="38"/>
    </row>
    <row r="235" spans="2:18" x14ac:dyDescent="0.2">
      <c r="B235" s="38"/>
      <c r="C235" s="62"/>
      <c r="D235" s="60"/>
      <c r="E235" s="60"/>
      <c r="G235" s="38"/>
      <c r="H235" s="39"/>
      <c r="I235" s="39"/>
      <c r="J235" s="39"/>
      <c r="K235" s="39"/>
      <c r="L235" s="85"/>
      <c r="M235" s="38"/>
      <c r="N235" s="38"/>
      <c r="O235" s="38"/>
      <c r="P235" s="38"/>
      <c r="Q235" s="38"/>
      <c r="R235" s="38"/>
    </row>
    <row r="236" spans="2:18" x14ac:dyDescent="0.2">
      <c r="B236" s="38"/>
      <c r="C236" s="62"/>
      <c r="D236" s="60"/>
      <c r="E236" s="60"/>
      <c r="G236" s="38"/>
      <c r="H236" s="39"/>
      <c r="I236" s="39"/>
      <c r="J236" s="39"/>
      <c r="K236" s="39"/>
      <c r="L236" s="85"/>
      <c r="M236" s="38"/>
      <c r="N236" s="38"/>
      <c r="O236" s="38"/>
      <c r="P236" s="38"/>
      <c r="Q236" s="38"/>
      <c r="R236" s="38"/>
    </row>
    <row r="237" spans="2:18" x14ac:dyDescent="0.2">
      <c r="B237" s="38"/>
      <c r="C237" s="62"/>
      <c r="D237" s="60"/>
      <c r="E237" s="60"/>
      <c r="G237" s="38"/>
      <c r="H237" s="39"/>
      <c r="I237" s="39"/>
      <c r="J237" s="39"/>
      <c r="K237" s="39"/>
      <c r="L237" s="85"/>
      <c r="M237" s="38"/>
      <c r="N237" s="38"/>
      <c r="O237" s="38"/>
      <c r="P237" s="38"/>
      <c r="Q237" s="38"/>
      <c r="R237" s="38"/>
    </row>
    <row r="238" spans="2:18" x14ac:dyDescent="0.2">
      <c r="B238" s="38"/>
      <c r="C238" s="62"/>
      <c r="D238" s="60"/>
      <c r="E238" s="60"/>
      <c r="G238" s="38"/>
      <c r="H238" s="39"/>
      <c r="I238" s="39"/>
      <c r="J238" s="39"/>
      <c r="K238" s="39"/>
      <c r="L238" s="85"/>
      <c r="M238" s="38"/>
      <c r="N238" s="38"/>
      <c r="O238" s="38"/>
      <c r="P238" s="38"/>
      <c r="Q238" s="38"/>
      <c r="R238" s="38"/>
    </row>
    <row r="239" spans="2:18" x14ac:dyDescent="0.2">
      <c r="B239" s="38"/>
      <c r="C239" s="62"/>
      <c r="D239" s="60"/>
      <c r="E239" s="60"/>
      <c r="G239" s="38"/>
      <c r="H239" s="39"/>
      <c r="I239" s="39"/>
      <c r="J239" s="39"/>
      <c r="K239" s="39"/>
      <c r="L239" s="85"/>
      <c r="M239" s="38"/>
      <c r="N239" s="38"/>
      <c r="O239" s="38"/>
      <c r="P239" s="38"/>
      <c r="Q239" s="38"/>
      <c r="R239" s="38"/>
    </row>
    <row r="240" spans="2:18" x14ac:dyDescent="0.2">
      <c r="B240" s="38"/>
      <c r="C240" s="62"/>
      <c r="D240" s="60"/>
      <c r="E240" s="60"/>
      <c r="G240" s="38"/>
      <c r="H240" s="39"/>
      <c r="I240" s="39"/>
      <c r="J240" s="39"/>
      <c r="K240" s="39"/>
      <c r="L240" s="85"/>
      <c r="M240" s="38"/>
      <c r="N240" s="38"/>
      <c r="O240" s="38"/>
      <c r="P240" s="38"/>
      <c r="Q240" s="38"/>
      <c r="R240" s="38"/>
    </row>
    <row r="241" spans="2:18" x14ac:dyDescent="0.2">
      <c r="B241" s="38"/>
      <c r="C241" s="62"/>
      <c r="D241" s="60"/>
      <c r="E241" s="60"/>
      <c r="G241" s="38"/>
      <c r="H241" s="39"/>
      <c r="I241" s="39"/>
      <c r="J241" s="39"/>
      <c r="K241" s="39"/>
      <c r="L241" s="85"/>
      <c r="M241" s="38"/>
      <c r="N241" s="38"/>
      <c r="O241" s="38"/>
      <c r="P241" s="38"/>
      <c r="Q241" s="38"/>
      <c r="R241" s="38"/>
    </row>
    <row r="242" spans="2:18" x14ac:dyDescent="0.2">
      <c r="B242" s="38"/>
      <c r="C242" s="62"/>
      <c r="D242" s="60"/>
      <c r="E242" s="60"/>
      <c r="G242" s="38"/>
      <c r="H242" s="39"/>
      <c r="I242" s="39"/>
      <c r="J242" s="39"/>
      <c r="K242" s="39"/>
      <c r="L242" s="85"/>
      <c r="M242" s="38"/>
      <c r="N242" s="38"/>
      <c r="O242" s="38"/>
      <c r="P242" s="38"/>
      <c r="Q242" s="38"/>
      <c r="R242" s="38"/>
    </row>
    <row r="243" spans="2:18" x14ac:dyDescent="0.2">
      <c r="B243" s="38"/>
      <c r="C243" s="62"/>
      <c r="D243" s="60"/>
      <c r="E243" s="60"/>
      <c r="G243" s="38"/>
      <c r="H243" s="39"/>
      <c r="I243" s="39"/>
      <c r="J243" s="39"/>
      <c r="K243" s="39"/>
      <c r="L243" s="85"/>
      <c r="M243" s="38"/>
      <c r="N243" s="38"/>
      <c r="O243" s="38"/>
      <c r="P243" s="38"/>
      <c r="Q243" s="38"/>
      <c r="R243" s="38"/>
    </row>
    <row r="244" spans="2:18" x14ac:dyDescent="0.2">
      <c r="B244" s="38"/>
      <c r="C244" s="62"/>
      <c r="D244" s="60"/>
      <c r="E244" s="60"/>
      <c r="G244" s="38"/>
      <c r="H244" s="39"/>
      <c r="I244" s="39"/>
      <c r="J244" s="39"/>
      <c r="K244" s="39"/>
      <c r="L244" s="85"/>
      <c r="M244" s="38"/>
      <c r="N244" s="38"/>
      <c r="O244" s="38"/>
      <c r="P244" s="38"/>
      <c r="Q244" s="38"/>
      <c r="R244" s="38"/>
    </row>
    <row r="245" spans="2:18" x14ac:dyDescent="0.2">
      <c r="B245" s="38"/>
      <c r="C245" s="62"/>
      <c r="D245" s="60"/>
      <c r="E245" s="60"/>
      <c r="G245" s="38"/>
      <c r="H245" s="39"/>
      <c r="I245" s="39"/>
      <c r="J245" s="39"/>
      <c r="K245" s="39"/>
      <c r="L245" s="85"/>
      <c r="M245" s="38"/>
      <c r="N245" s="38"/>
      <c r="O245" s="38"/>
      <c r="P245" s="38"/>
      <c r="Q245" s="38"/>
      <c r="R245" s="38"/>
    </row>
    <row r="246" spans="2:18" x14ac:dyDescent="0.2">
      <c r="B246" s="38"/>
      <c r="C246" s="62"/>
      <c r="D246" s="60"/>
      <c r="E246" s="60"/>
      <c r="G246" s="38"/>
      <c r="H246" s="39"/>
      <c r="I246" s="39"/>
      <c r="J246" s="39"/>
      <c r="K246" s="39"/>
      <c r="L246" s="85"/>
      <c r="M246" s="38"/>
      <c r="N246" s="38"/>
      <c r="O246" s="38"/>
      <c r="P246" s="38"/>
      <c r="Q246" s="38"/>
      <c r="R246" s="38"/>
    </row>
    <row r="247" spans="2:18" x14ac:dyDescent="0.2">
      <c r="B247" s="38"/>
      <c r="C247" s="62"/>
      <c r="D247" s="60"/>
      <c r="E247" s="60"/>
      <c r="G247" s="38"/>
      <c r="H247" s="39"/>
      <c r="I247" s="39"/>
      <c r="J247" s="39"/>
      <c r="K247" s="39"/>
      <c r="L247" s="85"/>
      <c r="M247" s="38"/>
      <c r="N247" s="38"/>
      <c r="O247" s="38"/>
      <c r="P247" s="38"/>
      <c r="Q247" s="38"/>
      <c r="R247" s="38"/>
    </row>
    <row r="248" spans="2:18" x14ac:dyDescent="0.2">
      <c r="B248" s="38"/>
      <c r="C248" s="62"/>
      <c r="D248" s="60"/>
      <c r="E248" s="60"/>
      <c r="G248" s="38"/>
      <c r="H248" s="39"/>
      <c r="I248" s="39"/>
      <c r="J248" s="39"/>
      <c r="K248" s="39"/>
      <c r="L248" s="85"/>
      <c r="M248" s="38"/>
      <c r="N248" s="38"/>
      <c r="O248" s="38"/>
      <c r="P248" s="38"/>
      <c r="Q248" s="38"/>
      <c r="R248" s="38"/>
    </row>
    <row r="249" spans="2:18" x14ac:dyDescent="0.2">
      <c r="B249" s="38"/>
      <c r="C249" s="62"/>
      <c r="D249" s="60"/>
      <c r="E249" s="60"/>
      <c r="G249" s="38"/>
      <c r="H249" s="39"/>
      <c r="I249" s="39"/>
      <c r="J249" s="39"/>
      <c r="K249" s="39"/>
      <c r="L249" s="85"/>
      <c r="M249" s="38"/>
      <c r="N249" s="38"/>
      <c r="O249" s="38"/>
      <c r="P249" s="38"/>
      <c r="Q249" s="38"/>
      <c r="R249" s="38"/>
    </row>
    <row r="250" spans="2:18" x14ac:dyDescent="0.2">
      <c r="B250" s="38"/>
      <c r="C250" s="62"/>
      <c r="D250" s="60"/>
      <c r="E250" s="60"/>
      <c r="G250" s="38"/>
      <c r="H250" s="39"/>
      <c r="I250" s="39"/>
      <c r="J250" s="39"/>
      <c r="K250" s="39"/>
      <c r="L250" s="85"/>
      <c r="M250" s="38"/>
      <c r="N250" s="38"/>
      <c r="O250" s="38"/>
      <c r="P250" s="38"/>
      <c r="Q250" s="38"/>
      <c r="R250" s="38"/>
    </row>
    <row r="251" spans="2:18" x14ac:dyDescent="0.2">
      <c r="B251" s="38"/>
      <c r="C251" s="62"/>
      <c r="D251" s="60"/>
      <c r="E251" s="60"/>
      <c r="G251" s="38"/>
      <c r="H251" s="39"/>
      <c r="I251" s="39"/>
      <c r="J251" s="39"/>
      <c r="K251" s="39"/>
      <c r="L251" s="85"/>
      <c r="M251" s="38"/>
      <c r="N251" s="38"/>
      <c r="O251" s="38"/>
      <c r="P251" s="38"/>
      <c r="Q251" s="38"/>
      <c r="R251" s="38"/>
    </row>
    <row r="252" spans="2:18" x14ac:dyDescent="0.2">
      <c r="B252" s="38"/>
      <c r="C252" s="62"/>
      <c r="D252" s="60"/>
      <c r="E252" s="60"/>
      <c r="G252" s="38"/>
      <c r="H252" s="39"/>
      <c r="I252" s="39"/>
      <c r="J252" s="39"/>
      <c r="K252" s="39"/>
      <c r="L252" s="85"/>
      <c r="M252" s="38"/>
      <c r="N252" s="38"/>
      <c r="O252" s="38"/>
      <c r="P252" s="38"/>
      <c r="Q252" s="38"/>
      <c r="R252" s="38"/>
    </row>
    <row r="253" spans="2:18" x14ac:dyDescent="0.2">
      <c r="B253" s="38"/>
      <c r="C253" s="62"/>
      <c r="D253" s="60"/>
      <c r="E253" s="60"/>
      <c r="G253" s="38"/>
      <c r="H253" s="39"/>
      <c r="I253" s="39"/>
      <c r="J253" s="39"/>
      <c r="K253" s="39"/>
      <c r="L253" s="85"/>
      <c r="M253" s="38"/>
      <c r="N253" s="38"/>
      <c r="O253" s="38"/>
      <c r="P253" s="38"/>
      <c r="Q253" s="38"/>
      <c r="R253" s="38"/>
    </row>
    <row r="254" spans="2:18" x14ac:dyDescent="0.2">
      <c r="B254" s="38"/>
      <c r="C254" s="62"/>
      <c r="D254" s="60"/>
      <c r="E254" s="60"/>
      <c r="G254" s="38"/>
      <c r="H254" s="39"/>
      <c r="I254" s="39"/>
      <c r="J254" s="39"/>
      <c r="K254" s="39"/>
      <c r="L254" s="85"/>
      <c r="M254" s="38"/>
      <c r="N254" s="38"/>
      <c r="O254" s="38"/>
      <c r="P254" s="38"/>
      <c r="Q254" s="38"/>
      <c r="R254" s="38"/>
    </row>
    <row r="255" spans="2:18" x14ac:dyDescent="0.2">
      <c r="B255" s="38"/>
      <c r="C255" s="62"/>
      <c r="D255" s="60"/>
      <c r="E255" s="60"/>
      <c r="G255" s="38"/>
      <c r="H255" s="39"/>
      <c r="I255" s="39"/>
      <c r="J255" s="39"/>
      <c r="K255" s="39"/>
      <c r="L255" s="85"/>
      <c r="M255" s="38"/>
      <c r="N255" s="38"/>
      <c r="O255" s="38"/>
      <c r="P255" s="38"/>
      <c r="Q255" s="38"/>
      <c r="R255" s="38"/>
    </row>
    <row r="256" spans="2:18" x14ac:dyDescent="0.2">
      <c r="B256" s="38"/>
      <c r="C256" s="62"/>
      <c r="D256" s="60"/>
      <c r="E256" s="60"/>
      <c r="G256" s="38"/>
      <c r="H256" s="39"/>
      <c r="I256" s="39"/>
      <c r="J256" s="39"/>
      <c r="K256" s="39"/>
      <c r="L256" s="85"/>
      <c r="M256" s="38"/>
      <c r="N256" s="38"/>
      <c r="O256" s="38"/>
      <c r="P256" s="38"/>
      <c r="Q256" s="38"/>
      <c r="R256" s="38"/>
    </row>
    <row r="257" spans="2:18" x14ac:dyDescent="0.2">
      <c r="B257" s="38"/>
      <c r="C257" s="62"/>
      <c r="D257" s="60"/>
      <c r="E257" s="60"/>
      <c r="G257" s="38"/>
      <c r="H257" s="39"/>
      <c r="I257" s="39"/>
      <c r="J257" s="39"/>
      <c r="K257" s="39"/>
      <c r="L257" s="85"/>
      <c r="M257" s="38"/>
      <c r="N257" s="38"/>
      <c r="O257" s="38"/>
      <c r="P257" s="38"/>
      <c r="Q257" s="38"/>
      <c r="R257" s="38"/>
    </row>
    <row r="258" spans="2:18" x14ac:dyDescent="0.2">
      <c r="B258" s="38"/>
      <c r="C258" s="62"/>
      <c r="D258" s="60"/>
      <c r="E258" s="60"/>
      <c r="G258" s="38"/>
      <c r="H258" s="39"/>
      <c r="I258" s="39"/>
      <c r="J258" s="39"/>
      <c r="K258" s="39"/>
      <c r="L258" s="85"/>
      <c r="M258" s="38"/>
      <c r="N258" s="38"/>
      <c r="O258" s="38"/>
      <c r="P258" s="38"/>
      <c r="Q258" s="38"/>
      <c r="R258" s="38"/>
    </row>
    <row r="259" spans="2:18" x14ac:dyDescent="0.2">
      <c r="B259" s="38"/>
      <c r="C259" s="62"/>
      <c r="D259" s="60"/>
      <c r="E259" s="60"/>
      <c r="G259" s="38"/>
      <c r="H259" s="39"/>
      <c r="I259" s="39"/>
      <c r="J259" s="39"/>
      <c r="K259" s="39"/>
      <c r="L259" s="85"/>
      <c r="M259" s="38"/>
      <c r="N259" s="38"/>
      <c r="O259" s="38"/>
      <c r="P259" s="38"/>
      <c r="Q259" s="38"/>
      <c r="R259" s="38"/>
    </row>
    <row r="260" spans="2:18" x14ac:dyDescent="0.2">
      <c r="B260" s="38"/>
      <c r="C260" s="62"/>
      <c r="D260" s="60"/>
      <c r="E260" s="60"/>
      <c r="G260" s="38"/>
      <c r="H260" s="39"/>
      <c r="I260" s="39"/>
      <c r="J260" s="39"/>
      <c r="K260" s="39"/>
      <c r="L260" s="85"/>
      <c r="M260" s="38"/>
      <c r="N260" s="38"/>
      <c r="O260" s="38"/>
      <c r="P260" s="38"/>
      <c r="Q260" s="38"/>
      <c r="R260" s="38"/>
    </row>
    <row r="261" spans="2:18" x14ac:dyDescent="0.2">
      <c r="B261" s="38"/>
      <c r="C261" s="62"/>
      <c r="D261" s="60"/>
      <c r="E261" s="60"/>
      <c r="G261" s="38"/>
      <c r="H261" s="39"/>
      <c r="I261" s="39"/>
      <c r="J261" s="39"/>
      <c r="K261" s="39"/>
      <c r="L261" s="85"/>
      <c r="M261" s="38"/>
      <c r="N261" s="38"/>
      <c r="O261" s="38"/>
      <c r="P261" s="38"/>
      <c r="Q261" s="38"/>
      <c r="R261" s="38"/>
    </row>
    <row r="262" spans="2:18" x14ac:dyDescent="0.2">
      <c r="B262" s="38"/>
      <c r="C262" s="62"/>
      <c r="D262" s="60"/>
      <c r="E262" s="60"/>
      <c r="G262" s="38"/>
      <c r="H262" s="39"/>
      <c r="I262" s="39"/>
      <c r="J262" s="39"/>
      <c r="K262" s="39"/>
      <c r="L262" s="85"/>
      <c r="M262" s="38"/>
      <c r="N262" s="38"/>
      <c r="O262" s="38"/>
      <c r="P262" s="38"/>
      <c r="Q262" s="38"/>
      <c r="R262" s="38"/>
    </row>
    <row r="263" spans="2:18" x14ac:dyDescent="0.2">
      <c r="B263" s="38"/>
      <c r="C263" s="62"/>
      <c r="D263" s="60"/>
      <c r="E263" s="60"/>
      <c r="G263" s="38"/>
      <c r="H263" s="39"/>
      <c r="I263" s="39"/>
      <c r="J263" s="39"/>
      <c r="K263" s="39"/>
      <c r="L263" s="85"/>
      <c r="M263" s="38"/>
      <c r="N263" s="38"/>
      <c r="O263" s="38"/>
      <c r="P263" s="38"/>
      <c r="Q263" s="38"/>
      <c r="R263" s="38"/>
    </row>
    <row r="264" spans="2:18" x14ac:dyDescent="0.2">
      <c r="B264" s="38"/>
      <c r="C264" s="62"/>
      <c r="D264" s="60"/>
      <c r="E264" s="60"/>
      <c r="G264" s="38"/>
      <c r="H264" s="39"/>
      <c r="I264" s="39"/>
      <c r="J264" s="39"/>
      <c r="K264" s="39"/>
      <c r="L264" s="85"/>
      <c r="M264" s="38"/>
      <c r="N264" s="38"/>
      <c r="O264" s="38"/>
      <c r="P264" s="38"/>
      <c r="Q264" s="38"/>
      <c r="R264" s="38"/>
    </row>
    <row r="265" spans="2:18" x14ac:dyDescent="0.2">
      <c r="B265" s="38"/>
      <c r="C265" s="62"/>
      <c r="D265" s="60"/>
      <c r="E265" s="60"/>
      <c r="G265" s="38"/>
      <c r="H265" s="39"/>
      <c r="I265" s="39"/>
      <c r="J265" s="39"/>
      <c r="K265" s="39"/>
      <c r="L265" s="85"/>
      <c r="M265" s="38"/>
      <c r="N265" s="38"/>
      <c r="O265" s="38"/>
      <c r="P265" s="38"/>
      <c r="Q265" s="38"/>
      <c r="R265" s="38"/>
    </row>
    <row r="266" spans="2:18" x14ac:dyDescent="0.2">
      <c r="B266" s="38"/>
      <c r="C266" s="62"/>
      <c r="D266" s="60"/>
      <c r="E266" s="60"/>
      <c r="G266" s="38"/>
      <c r="H266" s="39"/>
      <c r="I266" s="39"/>
      <c r="J266" s="39"/>
      <c r="K266" s="39"/>
      <c r="L266" s="85"/>
      <c r="M266" s="38"/>
      <c r="N266" s="38"/>
      <c r="O266" s="38"/>
      <c r="P266" s="38"/>
      <c r="Q266" s="38"/>
      <c r="R266" s="38"/>
    </row>
    <row r="267" spans="2:18" x14ac:dyDescent="0.2">
      <c r="B267" s="38"/>
      <c r="C267" s="62"/>
      <c r="D267" s="60"/>
      <c r="E267" s="60"/>
      <c r="G267" s="38"/>
      <c r="H267" s="39"/>
      <c r="I267" s="39"/>
      <c r="J267" s="39"/>
      <c r="K267" s="39"/>
      <c r="L267" s="85"/>
      <c r="M267" s="38"/>
      <c r="N267" s="38"/>
      <c r="O267" s="38"/>
      <c r="P267" s="38"/>
      <c r="Q267" s="38"/>
      <c r="R267" s="38"/>
    </row>
    <row r="268" spans="2:18" x14ac:dyDescent="0.2">
      <c r="B268" s="38"/>
      <c r="C268" s="62"/>
      <c r="D268" s="60"/>
      <c r="E268" s="60"/>
      <c r="G268" s="38"/>
      <c r="H268" s="39"/>
      <c r="I268" s="39"/>
      <c r="J268" s="39"/>
      <c r="K268" s="39"/>
      <c r="L268" s="85"/>
      <c r="M268" s="38"/>
      <c r="N268" s="38"/>
      <c r="O268" s="38"/>
      <c r="P268" s="38"/>
      <c r="Q268" s="38"/>
      <c r="R268" s="38"/>
    </row>
    <row r="269" spans="2:18" x14ac:dyDescent="0.2">
      <c r="B269" s="38"/>
      <c r="C269" s="62"/>
      <c r="D269" s="60"/>
      <c r="E269" s="60"/>
      <c r="G269" s="38"/>
      <c r="H269" s="39"/>
      <c r="I269" s="39"/>
      <c r="J269" s="39"/>
      <c r="K269" s="39"/>
      <c r="L269" s="85"/>
      <c r="M269" s="38"/>
      <c r="N269" s="38"/>
      <c r="O269" s="38"/>
      <c r="P269" s="38"/>
      <c r="Q269" s="38"/>
      <c r="R269" s="38"/>
    </row>
    <row r="270" spans="2:18" x14ac:dyDescent="0.2">
      <c r="B270" s="38"/>
      <c r="C270" s="62"/>
      <c r="D270" s="60"/>
      <c r="E270" s="60"/>
      <c r="G270" s="38"/>
      <c r="H270" s="39"/>
      <c r="I270" s="39"/>
      <c r="J270" s="39"/>
      <c r="K270" s="39"/>
      <c r="L270" s="85"/>
      <c r="M270" s="38"/>
      <c r="N270" s="38"/>
      <c r="O270" s="38"/>
      <c r="P270" s="38"/>
      <c r="Q270" s="38"/>
      <c r="R270" s="38"/>
    </row>
    <row r="271" spans="2:18" x14ac:dyDescent="0.2">
      <c r="B271" s="38"/>
      <c r="C271" s="62"/>
      <c r="D271" s="60"/>
      <c r="E271" s="60"/>
      <c r="G271" s="38"/>
      <c r="H271" s="39"/>
      <c r="I271" s="39"/>
      <c r="J271" s="39"/>
      <c r="K271" s="39"/>
      <c r="L271" s="85"/>
      <c r="M271" s="38"/>
      <c r="N271" s="38"/>
      <c r="O271" s="38"/>
      <c r="P271" s="38"/>
      <c r="Q271" s="38"/>
      <c r="R271" s="38"/>
    </row>
    <row r="272" spans="2:18" x14ac:dyDescent="0.2">
      <c r="B272" s="38"/>
      <c r="C272" s="62"/>
      <c r="D272" s="60"/>
      <c r="E272" s="60"/>
      <c r="G272" s="38"/>
      <c r="H272" s="39"/>
      <c r="I272" s="39"/>
      <c r="J272" s="39"/>
      <c r="K272" s="39"/>
      <c r="L272" s="85"/>
      <c r="M272" s="38"/>
      <c r="N272" s="38"/>
      <c r="O272" s="38"/>
      <c r="P272" s="38"/>
      <c r="Q272" s="38"/>
      <c r="R272" s="38"/>
    </row>
    <row r="273" spans="2:18" x14ac:dyDescent="0.2">
      <c r="B273" s="38"/>
      <c r="C273" s="62"/>
      <c r="D273" s="60"/>
      <c r="E273" s="60"/>
      <c r="G273" s="38"/>
      <c r="H273" s="39"/>
      <c r="I273" s="39"/>
      <c r="J273" s="39"/>
      <c r="K273" s="39"/>
      <c r="L273" s="85"/>
      <c r="M273" s="38"/>
      <c r="N273" s="38"/>
      <c r="O273" s="38"/>
      <c r="P273" s="38"/>
      <c r="Q273" s="38"/>
      <c r="R273" s="38"/>
    </row>
    <row r="274" spans="2:18" x14ac:dyDescent="0.2">
      <c r="B274" s="38"/>
      <c r="C274" s="62"/>
      <c r="D274" s="60"/>
      <c r="E274" s="60"/>
      <c r="G274" s="38"/>
      <c r="H274" s="39"/>
      <c r="I274" s="39"/>
      <c r="J274" s="39"/>
      <c r="K274" s="39"/>
      <c r="L274" s="85"/>
      <c r="M274" s="38"/>
      <c r="N274" s="38"/>
      <c r="O274" s="38"/>
      <c r="P274" s="38"/>
      <c r="Q274" s="38"/>
      <c r="R274" s="38"/>
    </row>
    <row r="275" spans="2:18" x14ac:dyDescent="0.2">
      <c r="B275" s="38"/>
      <c r="C275" s="62"/>
      <c r="D275" s="60"/>
      <c r="E275" s="60"/>
      <c r="G275" s="38"/>
      <c r="H275" s="39"/>
      <c r="I275" s="39"/>
      <c r="J275" s="39"/>
      <c r="K275" s="39"/>
      <c r="L275" s="85"/>
      <c r="M275" s="38"/>
      <c r="N275" s="38"/>
      <c r="O275" s="38"/>
      <c r="P275" s="38"/>
      <c r="Q275" s="38"/>
      <c r="R275" s="38"/>
    </row>
    <row r="276" spans="2:18" x14ac:dyDescent="0.2">
      <c r="B276" s="38"/>
      <c r="C276" s="62"/>
      <c r="D276" s="60"/>
      <c r="E276" s="60"/>
      <c r="G276" s="38"/>
      <c r="H276" s="39"/>
      <c r="I276" s="39"/>
      <c r="J276" s="39"/>
      <c r="K276" s="39"/>
      <c r="L276" s="85"/>
      <c r="M276" s="38"/>
      <c r="N276" s="38"/>
      <c r="O276" s="38"/>
      <c r="P276" s="38"/>
      <c r="Q276" s="38"/>
      <c r="R276" s="38"/>
    </row>
    <row r="277" spans="2:18" x14ac:dyDescent="0.2">
      <c r="B277" s="38"/>
      <c r="C277" s="62"/>
      <c r="D277" s="60"/>
      <c r="E277" s="60"/>
      <c r="G277" s="38"/>
      <c r="H277" s="39"/>
      <c r="I277" s="39"/>
      <c r="J277" s="39"/>
      <c r="K277" s="39"/>
      <c r="L277" s="85"/>
      <c r="M277" s="38"/>
      <c r="N277" s="38"/>
      <c r="O277" s="38"/>
      <c r="P277" s="38"/>
      <c r="Q277" s="38"/>
      <c r="R277" s="38"/>
    </row>
    <row r="278" spans="2:18" x14ac:dyDescent="0.2">
      <c r="B278" s="38"/>
      <c r="C278" s="62"/>
      <c r="D278" s="60"/>
      <c r="E278" s="60"/>
      <c r="G278" s="38"/>
      <c r="H278" s="39"/>
      <c r="I278" s="39"/>
      <c r="J278" s="39"/>
      <c r="K278" s="39"/>
      <c r="L278" s="85"/>
      <c r="M278" s="38"/>
      <c r="N278" s="38"/>
      <c r="O278" s="38"/>
      <c r="P278" s="38"/>
      <c r="Q278" s="38"/>
      <c r="R278" s="38"/>
    </row>
    <row r="279" spans="2:18" x14ac:dyDescent="0.2">
      <c r="B279" s="38"/>
      <c r="C279" s="62"/>
      <c r="D279" s="60"/>
      <c r="E279" s="60"/>
      <c r="G279" s="38"/>
      <c r="H279" s="39"/>
      <c r="I279" s="39"/>
      <c r="J279" s="39"/>
      <c r="K279" s="39"/>
      <c r="L279" s="85"/>
      <c r="M279" s="38"/>
      <c r="N279" s="38"/>
      <c r="O279" s="38"/>
      <c r="P279" s="38"/>
      <c r="Q279" s="38"/>
      <c r="R279" s="38"/>
    </row>
    <row r="280" spans="2:18" x14ac:dyDescent="0.2">
      <c r="B280" s="38"/>
      <c r="C280" s="62"/>
      <c r="D280" s="60"/>
      <c r="E280" s="60"/>
      <c r="G280" s="38"/>
      <c r="H280" s="39"/>
      <c r="I280" s="39"/>
      <c r="J280" s="39"/>
      <c r="K280" s="39"/>
      <c r="L280" s="85"/>
      <c r="M280" s="38"/>
      <c r="N280" s="38"/>
      <c r="O280" s="38"/>
      <c r="P280" s="38"/>
      <c r="Q280" s="38"/>
      <c r="R280" s="38"/>
    </row>
    <row r="281" spans="2:18" x14ac:dyDescent="0.2">
      <c r="B281" s="38"/>
      <c r="C281" s="62"/>
      <c r="D281" s="60"/>
      <c r="E281" s="60"/>
      <c r="G281" s="38"/>
      <c r="H281" s="39"/>
      <c r="I281" s="39"/>
      <c r="J281" s="39"/>
      <c r="K281" s="39"/>
      <c r="L281" s="85"/>
      <c r="M281" s="38"/>
      <c r="N281" s="38"/>
      <c r="O281" s="38"/>
      <c r="P281" s="38"/>
      <c r="Q281" s="38"/>
      <c r="R281" s="38"/>
    </row>
    <row r="282" spans="2:18" x14ac:dyDescent="0.2">
      <c r="B282" s="38"/>
      <c r="C282" s="62"/>
      <c r="D282" s="60"/>
      <c r="E282" s="60"/>
      <c r="G282" s="38"/>
      <c r="H282" s="39"/>
      <c r="I282" s="39"/>
      <c r="J282" s="39"/>
      <c r="K282" s="39"/>
      <c r="L282" s="85"/>
      <c r="M282" s="38"/>
      <c r="N282" s="38"/>
      <c r="O282" s="38"/>
      <c r="P282" s="38"/>
      <c r="Q282" s="38"/>
      <c r="R282" s="38"/>
    </row>
    <row r="283" spans="2:18" x14ac:dyDescent="0.2">
      <c r="B283" s="38"/>
      <c r="C283" s="62"/>
      <c r="D283" s="60"/>
      <c r="E283" s="60"/>
      <c r="G283" s="38"/>
      <c r="H283" s="39"/>
      <c r="I283" s="39"/>
      <c r="J283" s="39"/>
      <c r="K283" s="39"/>
      <c r="L283" s="85"/>
      <c r="M283" s="38"/>
      <c r="N283" s="38"/>
      <c r="O283" s="38"/>
      <c r="P283" s="38"/>
      <c r="Q283" s="38"/>
      <c r="R283" s="38"/>
    </row>
    <row r="284" spans="2:18" x14ac:dyDescent="0.2">
      <c r="B284" s="38"/>
      <c r="C284" s="62"/>
      <c r="D284" s="60"/>
      <c r="E284" s="60"/>
      <c r="G284" s="38"/>
      <c r="H284" s="39"/>
      <c r="I284" s="39"/>
      <c r="J284" s="39"/>
      <c r="K284" s="39"/>
      <c r="L284" s="85"/>
      <c r="M284" s="38"/>
      <c r="N284" s="38"/>
      <c r="O284" s="38"/>
      <c r="P284" s="38"/>
      <c r="Q284" s="38"/>
      <c r="R284" s="38"/>
    </row>
    <row r="285" spans="2:18" x14ac:dyDescent="0.2">
      <c r="B285" s="38"/>
      <c r="C285" s="62"/>
      <c r="D285" s="60"/>
      <c r="E285" s="60"/>
      <c r="G285" s="38"/>
      <c r="H285" s="39"/>
      <c r="I285" s="39"/>
      <c r="J285" s="39"/>
      <c r="K285" s="39"/>
      <c r="L285" s="85"/>
      <c r="M285" s="38"/>
      <c r="N285" s="38"/>
      <c r="O285" s="38"/>
      <c r="P285" s="38"/>
      <c r="Q285" s="38"/>
      <c r="R285" s="38"/>
    </row>
    <row r="286" spans="2:18" x14ac:dyDescent="0.2">
      <c r="B286" s="38"/>
      <c r="C286" s="62"/>
      <c r="D286" s="60"/>
      <c r="E286" s="60"/>
      <c r="G286" s="38"/>
      <c r="H286" s="39"/>
      <c r="I286" s="39"/>
      <c r="J286" s="39"/>
      <c r="K286" s="39"/>
      <c r="L286" s="85"/>
      <c r="M286" s="38"/>
      <c r="N286" s="38"/>
      <c r="O286" s="38"/>
      <c r="P286" s="38"/>
      <c r="Q286" s="38"/>
      <c r="R286" s="38"/>
    </row>
    <row r="287" spans="2:18" x14ac:dyDescent="0.2">
      <c r="B287" s="38"/>
      <c r="C287" s="62"/>
      <c r="D287" s="60"/>
      <c r="E287" s="60"/>
      <c r="G287" s="38"/>
      <c r="H287" s="39"/>
      <c r="I287" s="39"/>
      <c r="J287" s="39"/>
      <c r="K287" s="39"/>
      <c r="L287" s="85"/>
      <c r="M287" s="38"/>
      <c r="N287" s="38"/>
      <c r="O287" s="38"/>
      <c r="P287" s="38"/>
      <c r="Q287" s="38"/>
      <c r="R287" s="38"/>
    </row>
    <row r="288" spans="2:18" x14ac:dyDescent="0.2">
      <c r="B288" s="38"/>
      <c r="C288" s="62"/>
      <c r="D288" s="60"/>
      <c r="E288" s="60"/>
      <c r="G288" s="38"/>
      <c r="H288" s="39"/>
      <c r="I288" s="39"/>
      <c r="J288" s="39"/>
      <c r="K288" s="39"/>
      <c r="L288" s="85"/>
      <c r="M288" s="38"/>
      <c r="N288" s="38"/>
      <c r="O288" s="38"/>
      <c r="P288" s="38"/>
      <c r="Q288" s="38"/>
      <c r="R288" s="38"/>
    </row>
    <row r="289" spans="2:18" x14ac:dyDescent="0.2">
      <c r="B289" s="38"/>
      <c r="C289" s="62"/>
      <c r="D289" s="60"/>
      <c r="E289" s="60"/>
      <c r="G289" s="38"/>
      <c r="H289" s="39"/>
      <c r="I289" s="39"/>
      <c r="J289" s="39"/>
      <c r="K289" s="39"/>
      <c r="L289" s="85"/>
      <c r="M289" s="38"/>
      <c r="N289" s="38"/>
      <c r="O289" s="38"/>
      <c r="P289" s="38"/>
      <c r="Q289" s="38"/>
      <c r="R289" s="38"/>
    </row>
    <row r="290" spans="2:18" x14ac:dyDescent="0.2">
      <c r="B290" s="38"/>
      <c r="C290" s="62"/>
      <c r="D290" s="60"/>
      <c r="E290" s="60"/>
      <c r="G290" s="38"/>
      <c r="H290" s="39"/>
      <c r="I290" s="39"/>
      <c r="J290" s="39"/>
      <c r="K290" s="39"/>
      <c r="L290" s="85"/>
      <c r="M290" s="38"/>
      <c r="N290" s="38"/>
      <c r="O290" s="38"/>
      <c r="P290" s="38"/>
      <c r="Q290" s="38"/>
      <c r="R290" s="38"/>
    </row>
    <row r="291" spans="2:18" x14ac:dyDescent="0.2">
      <c r="B291" s="38"/>
      <c r="C291" s="62"/>
      <c r="D291" s="60"/>
      <c r="E291" s="60"/>
      <c r="G291" s="38"/>
      <c r="H291" s="39"/>
      <c r="I291" s="39"/>
      <c r="J291" s="39"/>
      <c r="K291" s="39"/>
      <c r="L291" s="85"/>
      <c r="M291" s="38"/>
      <c r="N291" s="38"/>
      <c r="O291" s="38"/>
      <c r="P291" s="38"/>
      <c r="Q291" s="38"/>
      <c r="R291" s="38"/>
    </row>
    <row r="292" spans="2:18" x14ac:dyDescent="0.2">
      <c r="B292" s="38"/>
      <c r="C292" s="62"/>
      <c r="D292" s="60"/>
      <c r="E292" s="60"/>
      <c r="G292" s="38"/>
      <c r="H292" s="39"/>
      <c r="I292" s="39"/>
      <c r="J292" s="39"/>
      <c r="K292" s="39"/>
      <c r="L292" s="85"/>
      <c r="M292" s="38"/>
      <c r="N292" s="38"/>
      <c r="O292" s="38"/>
      <c r="P292" s="38"/>
      <c r="Q292" s="38"/>
      <c r="R292" s="38"/>
    </row>
    <row r="293" spans="2:18" x14ac:dyDescent="0.2">
      <c r="B293" s="38"/>
      <c r="C293" s="62"/>
      <c r="D293" s="60"/>
      <c r="E293" s="60"/>
      <c r="G293" s="38"/>
      <c r="H293" s="39"/>
      <c r="I293" s="39"/>
      <c r="J293" s="39"/>
      <c r="K293" s="39"/>
      <c r="L293" s="85"/>
      <c r="M293" s="38"/>
      <c r="N293" s="38"/>
      <c r="O293" s="38"/>
      <c r="P293" s="38"/>
      <c r="Q293" s="38"/>
      <c r="R293" s="38"/>
    </row>
    <row r="294" spans="2:18" x14ac:dyDescent="0.2">
      <c r="B294" s="38"/>
      <c r="C294" s="62"/>
      <c r="D294" s="60"/>
      <c r="E294" s="60"/>
      <c r="G294" s="38"/>
      <c r="H294" s="39"/>
      <c r="I294" s="39"/>
      <c r="J294" s="39"/>
      <c r="K294" s="39"/>
      <c r="L294" s="85"/>
      <c r="M294" s="38"/>
      <c r="N294" s="38"/>
      <c r="O294" s="38"/>
      <c r="P294" s="38"/>
      <c r="Q294" s="38"/>
      <c r="R294" s="38"/>
    </row>
    <row r="295" spans="2:18" x14ac:dyDescent="0.2">
      <c r="B295" s="38"/>
      <c r="C295" s="62"/>
      <c r="D295" s="60"/>
      <c r="E295" s="60"/>
      <c r="G295" s="38"/>
      <c r="H295" s="39"/>
      <c r="I295" s="39"/>
      <c r="J295" s="39"/>
      <c r="K295" s="39"/>
      <c r="L295" s="85"/>
      <c r="M295" s="38"/>
      <c r="N295" s="38"/>
      <c r="O295" s="38"/>
      <c r="P295" s="38"/>
      <c r="Q295" s="38"/>
      <c r="R295" s="38"/>
    </row>
    <row r="296" spans="2:18" x14ac:dyDescent="0.2">
      <c r="B296" s="38"/>
      <c r="C296" s="62"/>
      <c r="D296" s="60"/>
      <c r="E296" s="60"/>
      <c r="G296" s="38"/>
      <c r="H296" s="39"/>
      <c r="I296" s="39"/>
      <c r="J296" s="39"/>
      <c r="K296" s="39"/>
      <c r="L296" s="85"/>
      <c r="M296" s="38"/>
      <c r="N296" s="38"/>
      <c r="O296" s="38"/>
      <c r="P296" s="38"/>
      <c r="Q296" s="38"/>
      <c r="R296" s="38"/>
    </row>
    <row r="297" spans="2:18" x14ac:dyDescent="0.2">
      <c r="B297" s="38"/>
      <c r="C297" s="62"/>
      <c r="D297" s="60"/>
      <c r="E297" s="60"/>
      <c r="G297" s="38"/>
      <c r="H297" s="39"/>
      <c r="I297" s="39"/>
      <c r="J297" s="39"/>
      <c r="K297" s="39"/>
      <c r="L297" s="85"/>
      <c r="M297" s="38"/>
      <c r="N297" s="38"/>
      <c r="O297" s="38"/>
      <c r="P297" s="38"/>
      <c r="Q297" s="38"/>
      <c r="R297" s="38"/>
    </row>
    <row r="298" spans="2:18" x14ac:dyDescent="0.2">
      <c r="B298" s="38"/>
      <c r="C298" s="62"/>
      <c r="D298" s="60"/>
      <c r="E298" s="60"/>
      <c r="G298" s="38"/>
      <c r="H298" s="39"/>
      <c r="I298" s="39"/>
      <c r="J298" s="39"/>
      <c r="K298" s="39"/>
      <c r="L298" s="85"/>
      <c r="M298" s="38"/>
      <c r="N298" s="38"/>
      <c r="O298" s="38"/>
      <c r="P298" s="38"/>
      <c r="Q298" s="38"/>
      <c r="R298" s="38"/>
    </row>
    <row r="299" spans="2:18" x14ac:dyDescent="0.2">
      <c r="B299" s="38"/>
      <c r="C299" s="62"/>
      <c r="D299" s="60"/>
      <c r="E299" s="60"/>
      <c r="G299" s="38"/>
      <c r="H299" s="39"/>
      <c r="I299" s="39"/>
      <c r="J299" s="39"/>
      <c r="K299" s="39"/>
      <c r="L299" s="85"/>
      <c r="M299" s="38"/>
      <c r="N299" s="38"/>
      <c r="O299" s="38"/>
      <c r="P299" s="38"/>
      <c r="Q299" s="38"/>
      <c r="R299" s="38"/>
    </row>
    <row r="300" spans="2:18" x14ac:dyDescent="0.2">
      <c r="B300" s="38"/>
      <c r="C300" s="62"/>
      <c r="D300" s="60"/>
      <c r="E300" s="60"/>
      <c r="G300" s="38"/>
      <c r="H300" s="39"/>
      <c r="I300" s="39"/>
      <c r="J300" s="39"/>
      <c r="K300" s="39"/>
      <c r="L300" s="85"/>
      <c r="M300" s="38"/>
      <c r="N300" s="38"/>
      <c r="O300" s="38"/>
      <c r="P300" s="38"/>
      <c r="Q300" s="38"/>
      <c r="R300" s="38"/>
    </row>
    <row r="301" spans="2:18" x14ac:dyDescent="0.2">
      <c r="B301" s="38"/>
      <c r="C301" s="62"/>
      <c r="D301" s="60"/>
      <c r="E301" s="60"/>
      <c r="G301" s="38"/>
      <c r="H301" s="39"/>
      <c r="I301" s="39"/>
      <c r="J301" s="39"/>
      <c r="K301" s="39"/>
      <c r="L301" s="85"/>
      <c r="M301" s="38"/>
      <c r="N301" s="38"/>
      <c r="O301" s="38"/>
      <c r="P301" s="38"/>
      <c r="Q301" s="38"/>
      <c r="R301" s="38"/>
    </row>
    <row r="302" spans="2:18" x14ac:dyDescent="0.2">
      <c r="B302" s="38"/>
      <c r="C302" s="62"/>
      <c r="D302" s="60"/>
      <c r="E302" s="60"/>
      <c r="G302" s="38"/>
      <c r="H302" s="39"/>
      <c r="I302" s="39"/>
      <c r="J302" s="39"/>
      <c r="K302" s="39"/>
      <c r="L302" s="85"/>
      <c r="M302" s="38"/>
      <c r="N302" s="38"/>
      <c r="O302" s="38"/>
      <c r="P302" s="38"/>
      <c r="Q302" s="38"/>
      <c r="R302" s="38"/>
    </row>
    <row r="303" spans="2:18" x14ac:dyDescent="0.2">
      <c r="B303" s="38"/>
      <c r="C303" s="62"/>
      <c r="D303" s="60"/>
      <c r="E303" s="60"/>
      <c r="G303" s="38"/>
      <c r="H303" s="39"/>
      <c r="I303" s="39"/>
      <c r="J303" s="39"/>
      <c r="K303" s="39"/>
      <c r="L303" s="85"/>
      <c r="M303" s="38"/>
      <c r="N303" s="38"/>
      <c r="O303" s="38"/>
      <c r="P303" s="38"/>
      <c r="Q303" s="38"/>
      <c r="R303" s="38"/>
    </row>
    <row r="304" spans="2:18" x14ac:dyDescent="0.2">
      <c r="B304" s="38"/>
      <c r="C304" s="62"/>
      <c r="D304" s="60"/>
      <c r="E304" s="60"/>
      <c r="G304" s="38"/>
      <c r="H304" s="39"/>
      <c r="I304" s="39"/>
      <c r="J304" s="39"/>
      <c r="K304" s="39"/>
      <c r="L304" s="85"/>
      <c r="M304" s="38"/>
      <c r="N304" s="38"/>
      <c r="O304" s="38"/>
      <c r="P304" s="38"/>
      <c r="Q304" s="38"/>
      <c r="R304" s="38"/>
    </row>
    <row r="305" spans="2:18" x14ac:dyDescent="0.2">
      <c r="B305" s="38"/>
      <c r="C305" s="62"/>
      <c r="D305" s="60"/>
      <c r="E305" s="60"/>
      <c r="G305" s="38"/>
      <c r="H305" s="39"/>
      <c r="I305" s="39"/>
      <c r="J305" s="39"/>
      <c r="K305" s="39"/>
      <c r="L305" s="85"/>
      <c r="M305" s="38"/>
      <c r="N305" s="38"/>
      <c r="O305" s="38"/>
      <c r="P305" s="38"/>
      <c r="Q305" s="38"/>
      <c r="R305" s="38"/>
    </row>
    <row r="306" spans="2:18" x14ac:dyDescent="0.2">
      <c r="B306" s="38"/>
      <c r="C306" s="62"/>
      <c r="D306" s="60"/>
      <c r="E306" s="60"/>
      <c r="G306" s="38"/>
      <c r="H306" s="39"/>
      <c r="I306" s="39"/>
      <c r="J306" s="39"/>
      <c r="K306" s="39"/>
      <c r="L306" s="85"/>
      <c r="M306" s="38"/>
      <c r="N306" s="38"/>
      <c r="O306" s="38"/>
      <c r="P306" s="38"/>
      <c r="Q306" s="38"/>
      <c r="R306" s="38"/>
    </row>
    <row r="307" spans="2:18" x14ac:dyDescent="0.2">
      <c r="B307" s="38"/>
      <c r="C307" s="62"/>
      <c r="D307" s="60"/>
      <c r="E307" s="60"/>
      <c r="G307" s="38"/>
      <c r="H307" s="39"/>
      <c r="I307" s="39"/>
      <c r="J307" s="39"/>
      <c r="K307" s="39"/>
      <c r="L307" s="85"/>
      <c r="M307" s="38"/>
      <c r="N307" s="38"/>
      <c r="O307" s="38"/>
      <c r="P307" s="38"/>
      <c r="Q307" s="38"/>
      <c r="R307" s="38"/>
    </row>
    <row r="308" spans="2:18" x14ac:dyDescent="0.2">
      <c r="B308" s="38"/>
      <c r="C308" s="62"/>
      <c r="D308" s="60"/>
      <c r="E308" s="60"/>
      <c r="G308" s="38"/>
      <c r="H308" s="39"/>
      <c r="I308" s="39"/>
      <c r="J308" s="39"/>
      <c r="K308" s="39"/>
      <c r="L308" s="85"/>
      <c r="M308" s="38"/>
      <c r="N308" s="38"/>
      <c r="O308" s="38"/>
      <c r="P308" s="38"/>
      <c r="Q308" s="38"/>
      <c r="R308" s="38"/>
    </row>
    <row r="309" spans="2:18" x14ac:dyDescent="0.2">
      <c r="B309" s="38"/>
      <c r="C309" s="62"/>
      <c r="D309" s="60"/>
      <c r="E309" s="60"/>
      <c r="G309" s="38"/>
      <c r="H309" s="39"/>
      <c r="I309" s="39"/>
      <c r="J309" s="39"/>
      <c r="K309" s="39"/>
      <c r="L309" s="85"/>
      <c r="M309" s="38"/>
      <c r="N309" s="38"/>
      <c r="O309" s="38"/>
      <c r="P309" s="38"/>
      <c r="Q309" s="38"/>
      <c r="R309" s="38"/>
    </row>
    <row r="310" spans="2:18" x14ac:dyDescent="0.2">
      <c r="B310" s="38"/>
      <c r="C310" s="62"/>
      <c r="D310" s="60"/>
      <c r="E310" s="60"/>
      <c r="G310" s="38"/>
      <c r="H310" s="39"/>
      <c r="I310" s="39"/>
      <c r="J310" s="39"/>
      <c r="K310" s="39"/>
      <c r="L310" s="85"/>
      <c r="M310" s="38"/>
      <c r="N310" s="38"/>
      <c r="O310" s="38"/>
      <c r="P310" s="38"/>
      <c r="Q310" s="38"/>
      <c r="R310" s="38"/>
    </row>
    <row r="311" spans="2:18" x14ac:dyDescent="0.2">
      <c r="B311" s="38"/>
      <c r="C311" s="62"/>
      <c r="D311" s="60"/>
      <c r="E311" s="60"/>
      <c r="G311" s="38"/>
      <c r="H311" s="39"/>
      <c r="I311" s="39"/>
      <c r="J311" s="39"/>
      <c r="K311" s="39"/>
      <c r="L311" s="85"/>
      <c r="M311" s="38"/>
      <c r="N311" s="38"/>
      <c r="O311" s="38"/>
      <c r="P311" s="38"/>
      <c r="Q311" s="38"/>
      <c r="R311" s="38"/>
    </row>
    <row r="312" spans="2:18" x14ac:dyDescent="0.2">
      <c r="B312" s="38"/>
      <c r="C312" s="62"/>
      <c r="D312" s="60"/>
      <c r="E312" s="60"/>
      <c r="G312" s="38"/>
      <c r="H312" s="39"/>
      <c r="I312" s="39"/>
      <c r="J312" s="39"/>
      <c r="K312" s="39"/>
      <c r="L312" s="85"/>
      <c r="M312" s="38"/>
      <c r="N312" s="38"/>
      <c r="O312" s="38"/>
      <c r="P312" s="38"/>
      <c r="Q312" s="38"/>
      <c r="R312" s="38"/>
    </row>
    <row r="313" spans="2:18" x14ac:dyDescent="0.2">
      <c r="B313" s="38"/>
      <c r="C313" s="62"/>
      <c r="D313" s="60"/>
      <c r="E313" s="60"/>
      <c r="G313" s="38"/>
      <c r="H313" s="39"/>
      <c r="I313" s="39"/>
      <c r="J313" s="39"/>
      <c r="K313" s="39"/>
      <c r="L313" s="85"/>
      <c r="M313" s="38"/>
      <c r="N313" s="38"/>
      <c r="O313" s="38"/>
      <c r="P313" s="38"/>
      <c r="Q313" s="38"/>
      <c r="R313" s="38"/>
    </row>
    <row r="314" spans="2:18" x14ac:dyDescent="0.2">
      <c r="B314" s="38"/>
      <c r="C314" s="62"/>
      <c r="D314" s="60"/>
      <c r="E314" s="60"/>
      <c r="G314" s="38"/>
      <c r="H314" s="39"/>
      <c r="I314" s="39"/>
      <c r="J314" s="39"/>
      <c r="K314" s="39"/>
      <c r="L314" s="85"/>
      <c r="M314" s="38"/>
      <c r="N314" s="38"/>
      <c r="O314" s="38"/>
      <c r="P314" s="38"/>
      <c r="Q314" s="38"/>
      <c r="R314" s="38"/>
    </row>
    <row r="315" spans="2:18" x14ac:dyDescent="0.2">
      <c r="B315" s="38"/>
      <c r="C315" s="62"/>
      <c r="D315" s="60"/>
      <c r="E315" s="60"/>
      <c r="G315" s="38"/>
      <c r="H315" s="39"/>
      <c r="I315" s="39"/>
      <c r="J315" s="39"/>
      <c r="K315" s="39"/>
      <c r="L315" s="85"/>
      <c r="M315" s="38"/>
      <c r="N315" s="38"/>
      <c r="O315" s="38"/>
      <c r="P315" s="38"/>
      <c r="Q315" s="38"/>
      <c r="R315" s="38"/>
    </row>
    <row r="316" spans="2:18" x14ac:dyDescent="0.2">
      <c r="B316" s="38"/>
      <c r="C316" s="62"/>
      <c r="D316" s="60"/>
      <c r="E316" s="60"/>
      <c r="G316" s="38"/>
      <c r="H316" s="39"/>
      <c r="I316" s="39"/>
      <c r="J316" s="39"/>
      <c r="K316" s="39"/>
      <c r="L316" s="85"/>
      <c r="M316" s="38"/>
      <c r="N316" s="38"/>
      <c r="O316" s="38"/>
      <c r="P316" s="38"/>
      <c r="Q316" s="38"/>
      <c r="R316" s="38"/>
    </row>
    <row r="317" spans="2:18" x14ac:dyDescent="0.2">
      <c r="B317" s="38"/>
      <c r="C317" s="62"/>
      <c r="D317" s="60"/>
      <c r="E317" s="60"/>
      <c r="G317" s="38"/>
      <c r="H317" s="39"/>
      <c r="I317" s="39"/>
      <c r="J317" s="39"/>
      <c r="K317" s="39"/>
      <c r="L317" s="85"/>
      <c r="M317" s="38"/>
      <c r="N317" s="38"/>
      <c r="O317" s="38"/>
      <c r="P317" s="38"/>
      <c r="Q317" s="38"/>
      <c r="R317" s="38"/>
    </row>
    <row r="318" spans="2:18" x14ac:dyDescent="0.2">
      <c r="B318" s="38"/>
      <c r="C318" s="62"/>
      <c r="D318" s="60"/>
      <c r="E318" s="60"/>
      <c r="G318" s="38"/>
      <c r="H318" s="39"/>
      <c r="I318" s="39"/>
      <c r="J318" s="39"/>
      <c r="K318" s="39"/>
      <c r="L318" s="85"/>
      <c r="M318" s="38"/>
      <c r="N318" s="38"/>
      <c r="O318" s="38"/>
      <c r="P318" s="38"/>
      <c r="Q318" s="38"/>
      <c r="R318" s="38"/>
    </row>
    <row r="319" spans="2:18" x14ac:dyDescent="0.2">
      <c r="B319" s="38"/>
      <c r="C319" s="62"/>
      <c r="D319" s="60"/>
      <c r="E319" s="60"/>
      <c r="G319" s="38"/>
      <c r="H319" s="39"/>
      <c r="I319" s="39"/>
      <c r="J319" s="39"/>
      <c r="K319" s="39"/>
      <c r="L319" s="85"/>
      <c r="M319" s="38"/>
      <c r="N319" s="38"/>
      <c r="O319" s="38"/>
      <c r="P319" s="38"/>
      <c r="Q319" s="38"/>
      <c r="R319" s="38"/>
    </row>
    <row r="320" spans="2:18" x14ac:dyDescent="0.2">
      <c r="B320" s="38"/>
      <c r="C320" s="62"/>
      <c r="D320" s="60"/>
      <c r="E320" s="60"/>
      <c r="G320" s="38"/>
      <c r="H320" s="39"/>
      <c r="I320" s="39"/>
      <c r="J320" s="39"/>
      <c r="K320" s="39"/>
      <c r="L320" s="85"/>
      <c r="M320" s="38"/>
      <c r="N320" s="38"/>
      <c r="O320" s="38"/>
      <c r="P320" s="38"/>
      <c r="Q320" s="38"/>
      <c r="R320" s="38"/>
    </row>
    <row r="321" spans="2:18" x14ac:dyDescent="0.2">
      <c r="B321" s="38"/>
      <c r="C321" s="62"/>
      <c r="D321" s="60"/>
      <c r="E321" s="60"/>
      <c r="G321" s="38"/>
      <c r="H321" s="39"/>
      <c r="I321" s="39"/>
      <c r="J321" s="39"/>
      <c r="K321" s="39"/>
      <c r="L321" s="85"/>
      <c r="M321" s="38"/>
      <c r="N321" s="38"/>
      <c r="O321" s="38"/>
      <c r="P321" s="38"/>
      <c r="Q321" s="38"/>
      <c r="R321" s="38"/>
    </row>
    <row r="322" spans="2:18" x14ac:dyDescent="0.2">
      <c r="B322" s="38"/>
      <c r="C322" s="62"/>
      <c r="D322" s="60"/>
      <c r="E322" s="60"/>
      <c r="G322" s="38"/>
      <c r="H322" s="39"/>
      <c r="I322" s="39"/>
      <c r="J322" s="39"/>
      <c r="K322" s="39"/>
      <c r="L322" s="85"/>
      <c r="M322" s="38"/>
      <c r="N322" s="38"/>
      <c r="O322" s="38"/>
      <c r="P322" s="38"/>
      <c r="Q322" s="38"/>
      <c r="R322" s="38"/>
    </row>
    <row r="323" spans="2:18" x14ac:dyDescent="0.2">
      <c r="B323" s="38"/>
      <c r="C323" s="62"/>
      <c r="D323" s="60"/>
      <c r="E323" s="60"/>
      <c r="G323" s="38"/>
      <c r="H323" s="39"/>
      <c r="I323" s="39"/>
      <c r="J323" s="39"/>
      <c r="K323" s="39"/>
      <c r="L323" s="85"/>
      <c r="M323" s="38"/>
      <c r="N323" s="38"/>
      <c r="O323" s="38"/>
      <c r="P323" s="38"/>
      <c r="Q323" s="38"/>
      <c r="R323" s="38"/>
    </row>
    <row r="324" spans="2:18" x14ac:dyDescent="0.2">
      <c r="B324" s="38"/>
      <c r="C324" s="62"/>
      <c r="D324" s="60"/>
      <c r="E324" s="60"/>
      <c r="G324" s="38"/>
      <c r="H324" s="39"/>
      <c r="I324" s="39"/>
      <c r="J324" s="39"/>
      <c r="K324" s="39"/>
      <c r="L324" s="85"/>
      <c r="M324" s="38"/>
      <c r="N324" s="38"/>
      <c r="O324" s="38"/>
      <c r="P324" s="38"/>
      <c r="Q324" s="38"/>
      <c r="R324" s="38"/>
    </row>
    <row r="325" spans="2:18" x14ac:dyDescent="0.2">
      <c r="B325" s="38"/>
      <c r="C325" s="62"/>
      <c r="D325" s="60"/>
      <c r="E325" s="60"/>
      <c r="G325" s="38"/>
      <c r="H325" s="39"/>
      <c r="I325" s="39"/>
      <c r="J325" s="39"/>
      <c r="K325" s="39"/>
      <c r="L325" s="85"/>
      <c r="M325" s="38"/>
      <c r="N325" s="38"/>
      <c r="O325" s="38"/>
      <c r="P325" s="38"/>
      <c r="Q325" s="38"/>
      <c r="R325" s="38"/>
    </row>
    <row r="326" spans="2:18" x14ac:dyDescent="0.2">
      <c r="B326" s="38"/>
      <c r="C326" s="62"/>
      <c r="D326" s="60"/>
      <c r="E326" s="60"/>
      <c r="G326" s="38"/>
      <c r="H326" s="39"/>
      <c r="I326" s="39"/>
      <c r="J326" s="39"/>
      <c r="K326" s="39"/>
      <c r="L326" s="85"/>
      <c r="M326" s="38"/>
      <c r="N326" s="38"/>
      <c r="O326" s="38"/>
      <c r="P326" s="38"/>
      <c r="Q326" s="38"/>
      <c r="R326" s="38"/>
    </row>
    <row r="327" spans="2:18" x14ac:dyDescent="0.2">
      <c r="B327" s="38"/>
      <c r="C327" s="62"/>
      <c r="D327" s="60"/>
      <c r="E327" s="60"/>
      <c r="G327" s="38"/>
      <c r="H327" s="39"/>
      <c r="I327" s="39"/>
      <c r="J327" s="39"/>
      <c r="K327" s="39"/>
      <c r="L327" s="85"/>
      <c r="M327" s="38"/>
      <c r="N327" s="38"/>
      <c r="O327" s="38"/>
      <c r="P327" s="38"/>
      <c r="Q327" s="38"/>
      <c r="R327" s="38"/>
    </row>
    <row r="328" spans="2:18" x14ac:dyDescent="0.2">
      <c r="B328" s="38"/>
      <c r="C328" s="62"/>
      <c r="D328" s="60"/>
      <c r="E328" s="60"/>
      <c r="G328" s="38"/>
      <c r="H328" s="39"/>
      <c r="I328" s="39"/>
      <c r="J328" s="39"/>
      <c r="K328" s="39"/>
      <c r="L328" s="85"/>
      <c r="M328" s="38"/>
      <c r="N328" s="38"/>
      <c r="O328" s="38"/>
      <c r="P328" s="38"/>
      <c r="Q328" s="38"/>
      <c r="R328" s="38"/>
    </row>
    <row r="329" spans="2:18" x14ac:dyDescent="0.2">
      <c r="B329" s="38"/>
      <c r="C329" s="62"/>
      <c r="D329" s="60"/>
      <c r="E329" s="60"/>
      <c r="G329" s="38"/>
      <c r="H329" s="39"/>
      <c r="I329" s="39"/>
      <c r="J329" s="39"/>
      <c r="K329" s="39"/>
      <c r="L329" s="85"/>
      <c r="M329" s="38"/>
      <c r="N329" s="38"/>
      <c r="O329" s="38"/>
      <c r="P329" s="38"/>
      <c r="Q329" s="38"/>
      <c r="R329" s="38"/>
    </row>
    <row r="330" spans="2:18" x14ac:dyDescent="0.2">
      <c r="B330" s="38"/>
      <c r="C330" s="62"/>
      <c r="D330" s="60"/>
      <c r="E330" s="60"/>
      <c r="G330" s="38"/>
      <c r="H330" s="39"/>
      <c r="I330" s="39"/>
      <c r="J330" s="39"/>
      <c r="K330" s="39"/>
      <c r="L330" s="85"/>
      <c r="M330" s="38"/>
      <c r="N330" s="38"/>
      <c r="O330" s="38"/>
      <c r="P330" s="38"/>
      <c r="Q330" s="38"/>
      <c r="R330" s="38"/>
    </row>
    <row r="331" spans="2:18" x14ac:dyDescent="0.2">
      <c r="B331" s="38"/>
      <c r="C331" s="62"/>
      <c r="D331" s="60"/>
      <c r="E331" s="60"/>
      <c r="G331" s="38"/>
      <c r="H331" s="39"/>
      <c r="I331" s="39"/>
      <c r="J331" s="39"/>
      <c r="K331" s="39"/>
      <c r="L331" s="85"/>
      <c r="M331" s="38"/>
      <c r="N331" s="38"/>
      <c r="O331" s="38"/>
      <c r="P331" s="38"/>
      <c r="Q331" s="38"/>
      <c r="R331" s="38"/>
    </row>
    <row r="332" spans="2:18" x14ac:dyDescent="0.2">
      <c r="B332" s="38"/>
      <c r="C332" s="62"/>
      <c r="D332" s="60"/>
      <c r="E332" s="60"/>
      <c r="G332" s="38"/>
      <c r="H332" s="39"/>
      <c r="I332" s="39"/>
      <c r="J332" s="39"/>
      <c r="K332" s="39"/>
      <c r="L332" s="85"/>
      <c r="M332" s="38"/>
      <c r="N332" s="38"/>
      <c r="O332" s="38"/>
      <c r="P332" s="38"/>
      <c r="Q332" s="38"/>
      <c r="R332" s="38"/>
    </row>
    <row r="333" spans="2:18" x14ac:dyDescent="0.2">
      <c r="B333" s="38"/>
      <c r="C333" s="62"/>
      <c r="D333" s="60"/>
      <c r="E333" s="60"/>
      <c r="G333" s="38"/>
      <c r="H333" s="39"/>
      <c r="I333" s="39"/>
      <c r="J333" s="39"/>
      <c r="K333" s="39"/>
      <c r="L333" s="85"/>
      <c r="M333" s="38"/>
      <c r="N333" s="38"/>
      <c r="O333" s="38"/>
      <c r="P333" s="38"/>
      <c r="Q333" s="38"/>
      <c r="R333" s="38"/>
    </row>
    <row r="334" spans="2:18" x14ac:dyDescent="0.2">
      <c r="B334" s="38"/>
      <c r="C334" s="62"/>
      <c r="D334" s="60"/>
      <c r="E334" s="60"/>
      <c r="G334" s="38"/>
      <c r="H334" s="39"/>
      <c r="I334" s="39"/>
      <c r="J334" s="39"/>
      <c r="K334" s="39"/>
      <c r="L334" s="85"/>
      <c r="M334" s="38"/>
      <c r="N334" s="38"/>
      <c r="O334" s="38"/>
      <c r="P334" s="38"/>
      <c r="Q334" s="38"/>
      <c r="R334" s="38"/>
    </row>
    <row r="335" spans="2:18" x14ac:dyDescent="0.2">
      <c r="B335" s="38"/>
      <c r="C335" s="62"/>
      <c r="D335" s="60"/>
      <c r="E335" s="60"/>
      <c r="G335" s="38"/>
      <c r="H335" s="39"/>
      <c r="I335" s="39"/>
      <c r="J335" s="39"/>
      <c r="K335" s="39"/>
      <c r="L335" s="85"/>
      <c r="M335" s="38"/>
      <c r="N335" s="38"/>
      <c r="O335" s="38"/>
      <c r="P335" s="38"/>
      <c r="Q335" s="38"/>
      <c r="R335" s="38"/>
    </row>
    <row r="336" spans="2:18" x14ac:dyDescent="0.2">
      <c r="B336" s="38"/>
      <c r="C336" s="62"/>
      <c r="D336" s="60"/>
      <c r="E336" s="60"/>
      <c r="G336" s="38"/>
      <c r="H336" s="39"/>
      <c r="I336" s="39"/>
      <c r="J336" s="39"/>
      <c r="K336" s="39"/>
      <c r="L336" s="85"/>
      <c r="M336" s="38"/>
      <c r="N336" s="38"/>
      <c r="O336" s="38"/>
      <c r="P336" s="38"/>
      <c r="Q336" s="38"/>
      <c r="R336" s="38"/>
    </row>
    <row r="337" spans="2:18" x14ac:dyDescent="0.2">
      <c r="B337" s="38"/>
      <c r="C337" s="62"/>
      <c r="D337" s="60"/>
      <c r="E337" s="60"/>
      <c r="G337" s="38"/>
      <c r="H337" s="39"/>
      <c r="I337" s="39"/>
      <c r="J337" s="39"/>
      <c r="K337" s="39"/>
      <c r="L337" s="85"/>
      <c r="M337" s="38"/>
      <c r="N337" s="38"/>
      <c r="O337" s="38"/>
      <c r="P337" s="38"/>
      <c r="Q337" s="38"/>
      <c r="R337" s="38"/>
    </row>
    <row r="338" spans="2:18" x14ac:dyDescent="0.2">
      <c r="B338" s="38"/>
      <c r="C338" s="62"/>
      <c r="D338" s="60"/>
      <c r="E338" s="60"/>
      <c r="G338" s="38"/>
      <c r="H338" s="39"/>
      <c r="I338" s="39"/>
      <c r="J338" s="39"/>
      <c r="K338" s="39"/>
      <c r="L338" s="85"/>
      <c r="M338" s="38"/>
      <c r="N338" s="38"/>
      <c r="O338" s="38"/>
      <c r="P338" s="38"/>
      <c r="Q338" s="38"/>
      <c r="R338" s="38"/>
    </row>
    <row r="339" spans="2:18" x14ac:dyDescent="0.2">
      <c r="B339" s="38"/>
      <c r="C339" s="62"/>
      <c r="D339" s="60"/>
      <c r="E339" s="60"/>
      <c r="G339" s="38"/>
      <c r="H339" s="39"/>
      <c r="I339" s="39"/>
      <c r="J339" s="39"/>
      <c r="K339" s="39"/>
      <c r="L339" s="85"/>
      <c r="M339" s="38"/>
      <c r="N339" s="38"/>
      <c r="O339" s="38"/>
      <c r="P339" s="38"/>
      <c r="Q339" s="38"/>
      <c r="R339" s="38"/>
    </row>
    <row r="340" spans="2:18" x14ac:dyDescent="0.2">
      <c r="B340" s="38"/>
      <c r="C340" s="62"/>
      <c r="D340" s="60"/>
      <c r="E340" s="60"/>
      <c r="G340" s="38"/>
      <c r="H340" s="39"/>
      <c r="I340" s="39"/>
      <c r="J340" s="39"/>
      <c r="K340" s="39"/>
      <c r="L340" s="85"/>
      <c r="M340" s="38"/>
      <c r="N340" s="38"/>
      <c r="O340" s="38"/>
      <c r="P340" s="38"/>
      <c r="Q340" s="38"/>
      <c r="R340" s="38"/>
    </row>
    <row r="341" spans="2:18" x14ac:dyDescent="0.2">
      <c r="B341" s="38"/>
      <c r="C341" s="62"/>
      <c r="D341" s="60"/>
      <c r="E341" s="60"/>
      <c r="G341" s="38"/>
      <c r="H341" s="39"/>
      <c r="I341" s="39"/>
      <c r="J341" s="39"/>
      <c r="K341" s="39"/>
      <c r="L341" s="85"/>
      <c r="M341" s="38"/>
      <c r="N341" s="38"/>
      <c r="O341" s="38"/>
      <c r="P341" s="38"/>
      <c r="Q341" s="38"/>
      <c r="R341" s="38"/>
    </row>
    <row r="342" spans="2:18" x14ac:dyDescent="0.2">
      <c r="B342" s="38"/>
      <c r="C342" s="62"/>
      <c r="D342" s="60"/>
      <c r="E342" s="60"/>
      <c r="G342" s="38"/>
      <c r="H342" s="39"/>
      <c r="I342" s="39"/>
      <c r="J342" s="39"/>
      <c r="K342" s="39"/>
      <c r="L342" s="85"/>
      <c r="M342" s="38"/>
      <c r="N342" s="38"/>
      <c r="O342" s="38"/>
      <c r="P342" s="38"/>
      <c r="Q342" s="38"/>
      <c r="R342" s="38"/>
    </row>
    <row r="343" spans="2:18" x14ac:dyDescent="0.2">
      <c r="B343" s="38"/>
      <c r="C343" s="62"/>
      <c r="D343" s="60"/>
      <c r="E343" s="60"/>
      <c r="G343" s="38"/>
      <c r="H343" s="39"/>
      <c r="I343" s="39"/>
      <c r="J343" s="39"/>
      <c r="K343" s="39"/>
      <c r="L343" s="85"/>
      <c r="M343" s="38"/>
      <c r="N343" s="38"/>
      <c r="O343" s="38"/>
      <c r="P343" s="38"/>
      <c r="Q343" s="38"/>
      <c r="R343" s="38"/>
    </row>
    <row r="344" spans="2:18" x14ac:dyDescent="0.2">
      <c r="B344" s="38"/>
      <c r="C344" s="62"/>
      <c r="D344" s="60"/>
      <c r="E344" s="60"/>
      <c r="G344" s="38"/>
      <c r="H344" s="39"/>
      <c r="I344" s="39"/>
      <c r="J344" s="39"/>
      <c r="K344" s="39"/>
      <c r="L344" s="85"/>
      <c r="M344" s="38"/>
      <c r="N344" s="38"/>
      <c r="O344" s="38"/>
      <c r="P344" s="38"/>
      <c r="Q344" s="38"/>
      <c r="R344" s="38"/>
    </row>
    <row r="345" spans="2:18" x14ac:dyDescent="0.2">
      <c r="B345" s="38"/>
      <c r="C345" s="62"/>
      <c r="D345" s="60"/>
      <c r="E345" s="60"/>
      <c r="G345" s="38"/>
      <c r="H345" s="39"/>
      <c r="I345" s="39"/>
      <c r="J345" s="39"/>
      <c r="K345" s="39"/>
      <c r="L345" s="85"/>
      <c r="M345" s="38"/>
      <c r="N345" s="38"/>
      <c r="O345" s="38"/>
      <c r="P345" s="38"/>
      <c r="Q345" s="38"/>
      <c r="R345" s="38"/>
    </row>
    <row r="346" spans="2:18" x14ac:dyDescent="0.2">
      <c r="B346" s="38"/>
      <c r="C346" s="62"/>
      <c r="D346" s="60"/>
      <c r="E346" s="60"/>
      <c r="G346" s="38"/>
      <c r="H346" s="39"/>
      <c r="I346" s="39"/>
      <c r="J346" s="39"/>
      <c r="K346" s="39"/>
      <c r="L346" s="85"/>
      <c r="M346" s="38"/>
      <c r="N346" s="38"/>
      <c r="O346" s="38"/>
      <c r="P346" s="38"/>
      <c r="Q346" s="38"/>
      <c r="R346" s="38"/>
    </row>
    <row r="347" spans="2:18" x14ac:dyDescent="0.2">
      <c r="B347" s="38"/>
      <c r="C347" s="62"/>
      <c r="D347" s="60"/>
      <c r="E347" s="60"/>
      <c r="G347" s="38"/>
      <c r="H347" s="39"/>
      <c r="I347" s="39"/>
      <c r="J347" s="39"/>
      <c r="K347" s="39"/>
      <c r="L347" s="85"/>
      <c r="M347" s="38"/>
      <c r="N347" s="38"/>
      <c r="O347" s="38"/>
      <c r="P347" s="38"/>
      <c r="Q347" s="38"/>
      <c r="R347" s="38"/>
    </row>
    <row r="348" spans="2:18" x14ac:dyDescent="0.2">
      <c r="B348" s="38"/>
      <c r="C348" s="62"/>
      <c r="D348" s="60"/>
      <c r="E348" s="60"/>
      <c r="G348" s="38"/>
      <c r="H348" s="39"/>
      <c r="I348" s="39"/>
      <c r="J348" s="39"/>
      <c r="K348" s="39"/>
      <c r="L348" s="85"/>
      <c r="M348" s="38"/>
      <c r="N348" s="38"/>
      <c r="O348" s="38"/>
      <c r="P348" s="38"/>
      <c r="Q348" s="38"/>
      <c r="R348" s="38"/>
    </row>
    <row r="349" spans="2:18" x14ac:dyDescent="0.2">
      <c r="B349" s="38"/>
      <c r="C349" s="62"/>
      <c r="D349" s="60"/>
      <c r="E349" s="60"/>
      <c r="G349" s="38"/>
      <c r="H349" s="39"/>
      <c r="I349" s="39"/>
      <c r="J349" s="39"/>
      <c r="K349" s="39"/>
      <c r="L349" s="85"/>
      <c r="M349" s="38"/>
      <c r="N349" s="38"/>
      <c r="O349" s="38"/>
      <c r="P349" s="38"/>
      <c r="Q349" s="38"/>
      <c r="R349" s="38"/>
    </row>
    <row r="350" spans="2:18" x14ac:dyDescent="0.2">
      <c r="B350" s="38"/>
      <c r="C350" s="62"/>
      <c r="D350" s="60"/>
      <c r="E350" s="60"/>
      <c r="G350" s="38"/>
      <c r="H350" s="39"/>
      <c r="I350" s="39"/>
      <c r="J350" s="39"/>
      <c r="K350" s="39"/>
      <c r="L350" s="85"/>
      <c r="M350" s="38"/>
      <c r="N350" s="38"/>
      <c r="O350" s="38"/>
      <c r="P350" s="38"/>
      <c r="Q350" s="38"/>
      <c r="R350" s="38"/>
    </row>
    <row r="351" spans="2:18" x14ac:dyDescent="0.2">
      <c r="B351" s="38"/>
      <c r="C351" s="62"/>
      <c r="D351" s="60"/>
      <c r="E351" s="60"/>
      <c r="G351" s="38"/>
      <c r="H351" s="39"/>
      <c r="I351" s="39"/>
      <c r="J351" s="39"/>
      <c r="K351" s="39"/>
      <c r="L351" s="85"/>
      <c r="M351" s="38"/>
      <c r="N351" s="38"/>
      <c r="O351" s="38"/>
      <c r="P351" s="38"/>
      <c r="Q351" s="38"/>
      <c r="R351" s="38"/>
    </row>
    <row r="352" spans="2:18" x14ac:dyDescent="0.2">
      <c r="B352" s="38"/>
      <c r="C352" s="62"/>
      <c r="D352" s="60"/>
      <c r="E352" s="60"/>
      <c r="G352" s="38"/>
      <c r="H352" s="39"/>
      <c r="I352" s="39"/>
      <c r="J352" s="39"/>
      <c r="K352" s="39"/>
      <c r="L352" s="85"/>
      <c r="M352" s="38"/>
      <c r="N352" s="38"/>
      <c r="O352" s="38"/>
      <c r="P352" s="38"/>
      <c r="Q352" s="38"/>
      <c r="R352" s="38"/>
    </row>
    <row r="353" spans="2:18" x14ac:dyDescent="0.2">
      <c r="B353" s="38"/>
      <c r="C353" s="62"/>
      <c r="D353" s="60"/>
      <c r="E353" s="60"/>
      <c r="G353" s="38"/>
      <c r="H353" s="39"/>
      <c r="I353" s="39"/>
      <c r="J353" s="39"/>
      <c r="K353" s="39"/>
      <c r="L353" s="85"/>
      <c r="M353" s="38"/>
      <c r="N353" s="38"/>
      <c r="O353" s="38"/>
      <c r="P353" s="38"/>
      <c r="Q353" s="38"/>
      <c r="R353" s="38"/>
    </row>
    <row r="354" spans="2:18" x14ac:dyDescent="0.2">
      <c r="B354" s="38"/>
      <c r="C354" s="62"/>
      <c r="D354" s="60"/>
      <c r="E354" s="60"/>
      <c r="G354" s="38"/>
      <c r="H354" s="39"/>
      <c r="I354" s="39"/>
      <c r="J354" s="39"/>
      <c r="K354" s="39"/>
      <c r="L354" s="85"/>
      <c r="M354" s="38"/>
      <c r="N354" s="38"/>
      <c r="O354" s="38"/>
      <c r="P354" s="38"/>
      <c r="Q354" s="38"/>
      <c r="R354" s="38"/>
    </row>
    <row r="355" spans="2:18" x14ac:dyDescent="0.2">
      <c r="B355" s="38"/>
      <c r="C355" s="62"/>
      <c r="D355" s="60"/>
      <c r="E355" s="60"/>
      <c r="G355" s="38"/>
      <c r="H355" s="39"/>
      <c r="I355" s="39"/>
      <c r="J355" s="39"/>
      <c r="K355" s="39"/>
      <c r="L355" s="85"/>
      <c r="M355" s="38"/>
      <c r="N355" s="38"/>
      <c r="O355" s="38"/>
      <c r="P355" s="38"/>
      <c r="Q355" s="38"/>
      <c r="R355" s="38"/>
    </row>
    <row r="356" spans="2:18" x14ac:dyDescent="0.2">
      <c r="B356" s="38"/>
      <c r="C356" s="62"/>
      <c r="D356" s="60"/>
      <c r="E356" s="60"/>
      <c r="G356" s="38"/>
      <c r="H356" s="39"/>
      <c r="I356" s="39"/>
      <c r="J356" s="39"/>
      <c r="K356" s="39"/>
      <c r="L356" s="85"/>
      <c r="M356" s="38"/>
      <c r="N356" s="38"/>
      <c r="O356" s="38"/>
      <c r="P356" s="38"/>
      <c r="Q356" s="38"/>
      <c r="R356" s="38"/>
    </row>
    <row r="357" spans="2:18" x14ac:dyDescent="0.2">
      <c r="B357" s="38"/>
      <c r="C357" s="62"/>
      <c r="D357" s="60"/>
      <c r="E357" s="60"/>
      <c r="G357" s="38"/>
      <c r="H357" s="39"/>
      <c r="I357" s="39"/>
      <c r="J357" s="39"/>
      <c r="K357" s="39"/>
      <c r="L357" s="85"/>
      <c r="M357" s="38"/>
      <c r="N357" s="38"/>
      <c r="O357" s="38"/>
      <c r="P357" s="38"/>
      <c r="Q357" s="38"/>
      <c r="R357" s="38"/>
    </row>
    <row r="358" spans="2:18" x14ac:dyDescent="0.2">
      <c r="B358" s="38"/>
      <c r="C358" s="62"/>
      <c r="D358" s="60"/>
      <c r="E358" s="60"/>
      <c r="G358" s="38"/>
      <c r="H358" s="39"/>
      <c r="I358" s="39"/>
      <c r="J358" s="39"/>
      <c r="K358" s="39"/>
      <c r="L358" s="85"/>
      <c r="M358" s="38"/>
      <c r="N358" s="38"/>
      <c r="O358" s="38"/>
      <c r="P358" s="38"/>
      <c r="Q358" s="38"/>
      <c r="R358" s="38"/>
    </row>
    <row r="359" spans="2:18" x14ac:dyDescent="0.2">
      <c r="B359" s="38"/>
      <c r="C359" s="62"/>
      <c r="D359" s="60"/>
      <c r="E359" s="60"/>
      <c r="G359" s="38"/>
      <c r="H359" s="39"/>
      <c r="I359" s="39"/>
      <c r="J359" s="39"/>
      <c r="K359" s="39"/>
      <c r="L359" s="85"/>
      <c r="M359" s="38"/>
      <c r="N359" s="38"/>
      <c r="O359" s="38"/>
      <c r="P359" s="38"/>
      <c r="Q359" s="38"/>
      <c r="R359" s="38"/>
    </row>
    <row r="360" spans="2:18" x14ac:dyDescent="0.2">
      <c r="B360" s="38"/>
      <c r="C360" s="62"/>
      <c r="D360" s="60"/>
      <c r="E360" s="60"/>
      <c r="G360" s="38"/>
      <c r="H360" s="39"/>
      <c r="I360" s="39"/>
      <c r="J360" s="39"/>
      <c r="K360" s="39"/>
      <c r="L360" s="85"/>
      <c r="M360" s="38"/>
      <c r="N360" s="38"/>
      <c r="O360" s="38"/>
      <c r="P360" s="38"/>
      <c r="Q360" s="38"/>
      <c r="R360" s="38"/>
    </row>
    <row r="361" spans="2:18" x14ac:dyDescent="0.2">
      <c r="B361" s="38"/>
      <c r="C361" s="62"/>
      <c r="D361" s="60"/>
      <c r="E361" s="60"/>
      <c r="G361" s="38"/>
      <c r="H361" s="39"/>
      <c r="I361" s="39"/>
      <c r="J361" s="39"/>
      <c r="K361" s="39"/>
      <c r="L361" s="85"/>
      <c r="M361" s="38"/>
      <c r="N361" s="38"/>
      <c r="O361" s="38"/>
      <c r="P361" s="38"/>
      <c r="Q361" s="38"/>
      <c r="R361" s="38"/>
    </row>
    <row r="362" spans="2:18" x14ac:dyDescent="0.2">
      <c r="B362" s="38"/>
      <c r="C362" s="62"/>
      <c r="D362" s="60"/>
      <c r="E362" s="60"/>
      <c r="G362" s="38"/>
      <c r="H362" s="39"/>
      <c r="I362" s="39"/>
      <c r="J362" s="39"/>
      <c r="K362" s="39"/>
      <c r="L362" s="85"/>
      <c r="M362" s="38"/>
      <c r="N362" s="38"/>
      <c r="O362" s="38"/>
      <c r="P362" s="38"/>
      <c r="Q362" s="38"/>
      <c r="R362" s="38"/>
    </row>
    <row r="363" spans="2:18" x14ac:dyDescent="0.2">
      <c r="B363" s="38"/>
      <c r="C363" s="62"/>
      <c r="D363" s="60"/>
      <c r="E363" s="60"/>
      <c r="G363" s="38"/>
      <c r="H363" s="39"/>
      <c r="I363" s="39"/>
      <c r="J363" s="39"/>
      <c r="K363" s="39"/>
      <c r="L363" s="85"/>
      <c r="M363" s="38"/>
      <c r="N363" s="38"/>
      <c r="O363" s="38"/>
      <c r="P363" s="38"/>
      <c r="Q363" s="38"/>
      <c r="R363" s="38"/>
    </row>
    <row r="364" spans="2:18" x14ac:dyDescent="0.2">
      <c r="B364" s="38"/>
      <c r="C364" s="62"/>
      <c r="D364" s="60"/>
      <c r="E364" s="60"/>
      <c r="G364" s="38"/>
      <c r="H364" s="39"/>
      <c r="I364" s="39"/>
      <c r="J364" s="39"/>
      <c r="K364" s="39"/>
      <c r="L364" s="85"/>
      <c r="M364" s="38"/>
      <c r="N364" s="38"/>
      <c r="O364" s="38"/>
      <c r="P364" s="38"/>
      <c r="Q364" s="38"/>
      <c r="R364" s="38"/>
    </row>
    <row r="365" spans="2:18" x14ac:dyDescent="0.2">
      <c r="B365" s="38"/>
      <c r="C365" s="62"/>
      <c r="D365" s="60"/>
      <c r="E365" s="60"/>
      <c r="G365" s="38"/>
      <c r="H365" s="39"/>
      <c r="I365" s="39"/>
      <c r="J365" s="39"/>
      <c r="K365" s="39"/>
      <c r="L365" s="85"/>
      <c r="M365" s="38"/>
      <c r="N365" s="38"/>
      <c r="O365" s="38"/>
      <c r="P365" s="38"/>
      <c r="Q365" s="38"/>
      <c r="R365" s="38"/>
    </row>
    <row r="366" spans="2:18" x14ac:dyDescent="0.2">
      <c r="B366" s="38"/>
      <c r="C366" s="62"/>
      <c r="D366" s="60"/>
      <c r="E366" s="60"/>
      <c r="G366" s="38"/>
      <c r="H366" s="39"/>
      <c r="I366" s="39"/>
      <c r="J366" s="39"/>
      <c r="K366" s="39"/>
      <c r="L366" s="85"/>
      <c r="M366" s="38"/>
      <c r="N366" s="38"/>
      <c r="O366" s="38"/>
      <c r="P366" s="38"/>
      <c r="Q366" s="38"/>
      <c r="R366" s="38"/>
    </row>
    <row r="367" spans="2:18" x14ac:dyDescent="0.2">
      <c r="B367" s="38"/>
      <c r="C367" s="62"/>
      <c r="D367" s="60"/>
      <c r="E367" s="60"/>
      <c r="G367" s="38"/>
      <c r="H367" s="39"/>
      <c r="I367" s="39"/>
      <c r="J367" s="39"/>
      <c r="K367" s="39"/>
      <c r="L367" s="85"/>
      <c r="M367" s="38"/>
      <c r="N367" s="38"/>
      <c r="O367" s="38"/>
      <c r="P367" s="38"/>
      <c r="Q367" s="38"/>
      <c r="R367" s="38"/>
    </row>
    <row r="368" spans="2:18" x14ac:dyDescent="0.2">
      <c r="B368" s="38"/>
      <c r="C368" s="62"/>
      <c r="D368" s="60"/>
      <c r="E368" s="60"/>
      <c r="G368" s="38"/>
      <c r="H368" s="39"/>
      <c r="I368" s="39"/>
      <c r="J368" s="39"/>
      <c r="K368" s="39"/>
      <c r="L368" s="85"/>
      <c r="M368" s="38"/>
      <c r="N368" s="38"/>
      <c r="O368" s="38"/>
      <c r="P368" s="38"/>
      <c r="Q368" s="38"/>
      <c r="R368" s="38"/>
    </row>
    <row r="369" spans="2:18" x14ac:dyDescent="0.2">
      <c r="B369" s="38"/>
      <c r="C369" s="62"/>
      <c r="D369" s="60"/>
      <c r="E369" s="60"/>
      <c r="G369" s="38"/>
      <c r="H369" s="39"/>
      <c r="I369" s="39"/>
      <c r="J369" s="39"/>
      <c r="K369" s="39"/>
      <c r="L369" s="85"/>
      <c r="M369" s="38"/>
      <c r="N369" s="38"/>
      <c r="O369" s="38"/>
      <c r="P369" s="38"/>
      <c r="Q369" s="38"/>
      <c r="R369" s="38"/>
    </row>
    <row r="370" spans="2:18" x14ac:dyDescent="0.2">
      <c r="B370" s="38"/>
      <c r="C370" s="62"/>
      <c r="D370" s="60"/>
      <c r="E370" s="60"/>
      <c r="G370" s="38"/>
      <c r="H370" s="39"/>
      <c r="I370" s="39"/>
      <c r="J370" s="39"/>
      <c r="K370" s="39"/>
      <c r="L370" s="85"/>
      <c r="M370" s="38"/>
      <c r="N370" s="38"/>
      <c r="O370" s="38"/>
      <c r="P370" s="38"/>
      <c r="Q370" s="38"/>
      <c r="R370" s="38"/>
    </row>
    <row r="371" spans="2:18" x14ac:dyDescent="0.2">
      <c r="B371" s="38"/>
      <c r="C371" s="62"/>
      <c r="D371" s="60"/>
      <c r="E371" s="60"/>
      <c r="G371" s="38"/>
      <c r="H371" s="39"/>
      <c r="I371" s="39"/>
      <c r="J371" s="39"/>
      <c r="K371" s="39"/>
      <c r="L371" s="85"/>
      <c r="M371" s="38"/>
      <c r="N371" s="38"/>
      <c r="O371" s="38"/>
      <c r="P371" s="38"/>
      <c r="Q371" s="38"/>
      <c r="R371" s="38"/>
    </row>
    <row r="372" spans="2:18" x14ac:dyDescent="0.2">
      <c r="B372" s="38"/>
      <c r="C372" s="62"/>
      <c r="D372" s="60"/>
      <c r="E372" s="60"/>
      <c r="G372" s="38"/>
      <c r="H372" s="39"/>
      <c r="I372" s="39"/>
      <c r="J372" s="39"/>
      <c r="K372" s="39"/>
      <c r="L372" s="85"/>
      <c r="M372" s="38"/>
      <c r="N372" s="38"/>
      <c r="O372" s="38"/>
      <c r="P372" s="38"/>
      <c r="Q372" s="38"/>
      <c r="R372" s="38"/>
    </row>
    <row r="373" spans="2:18" x14ac:dyDescent="0.2">
      <c r="B373" s="38"/>
      <c r="C373" s="62"/>
      <c r="D373" s="60"/>
      <c r="E373" s="60"/>
      <c r="G373" s="38"/>
      <c r="H373" s="39"/>
      <c r="I373" s="39"/>
      <c r="J373" s="39"/>
      <c r="K373" s="39"/>
      <c r="L373" s="85"/>
      <c r="M373" s="38"/>
      <c r="N373" s="38"/>
      <c r="O373" s="38"/>
      <c r="P373" s="38"/>
      <c r="Q373" s="38"/>
      <c r="R373" s="38"/>
    </row>
    <row r="374" spans="2:18" x14ac:dyDescent="0.2">
      <c r="B374" s="38"/>
      <c r="C374" s="62"/>
      <c r="D374" s="60"/>
      <c r="E374" s="60"/>
      <c r="G374" s="38"/>
      <c r="H374" s="39"/>
      <c r="I374" s="39"/>
      <c r="J374" s="39"/>
      <c r="K374" s="39"/>
      <c r="L374" s="85"/>
      <c r="M374" s="38"/>
      <c r="N374" s="38"/>
      <c r="O374" s="38"/>
      <c r="P374" s="38"/>
      <c r="Q374" s="38"/>
      <c r="R374" s="38"/>
    </row>
    <row r="375" spans="2:18" x14ac:dyDescent="0.2">
      <c r="B375" s="38"/>
      <c r="C375" s="62"/>
      <c r="D375" s="60"/>
      <c r="E375" s="60"/>
      <c r="G375" s="38"/>
      <c r="H375" s="39"/>
      <c r="I375" s="39"/>
      <c r="J375" s="39"/>
      <c r="K375" s="39"/>
      <c r="L375" s="85"/>
      <c r="M375" s="38"/>
      <c r="N375" s="38"/>
      <c r="O375" s="38"/>
      <c r="P375" s="38"/>
      <c r="Q375" s="38"/>
      <c r="R375" s="38"/>
    </row>
    <row r="376" spans="2:18" x14ac:dyDescent="0.2">
      <c r="B376" s="38"/>
      <c r="C376" s="62"/>
      <c r="D376" s="60"/>
      <c r="E376" s="60"/>
      <c r="G376" s="38"/>
      <c r="H376" s="39"/>
      <c r="I376" s="39"/>
      <c r="J376" s="39"/>
      <c r="K376" s="39"/>
      <c r="L376" s="85"/>
      <c r="M376" s="38"/>
      <c r="N376" s="38"/>
      <c r="O376" s="38"/>
      <c r="P376" s="38"/>
      <c r="Q376" s="38"/>
      <c r="R376" s="38"/>
    </row>
    <row r="377" spans="2:18" x14ac:dyDescent="0.2">
      <c r="B377" s="38"/>
      <c r="C377" s="62"/>
      <c r="D377" s="60"/>
      <c r="E377" s="60"/>
      <c r="G377" s="38"/>
      <c r="H377" s="39"/>
      <c r="I377" s="39"/>
      <c r="J377" s="39"/>
      <c r="K377" s="39"/>
      <c r="L377" s="85"/>
      <c r="M377" s="38"/>
      <c r="N377" s="38"/>
      <c r="O377" s="38"/>
      <c r="P377" s="38"/>
      <c r="Q377" s="38"/>
      <c r="R377" s="38"/>
    </row>
    <row r="378" spans="2:18" x14ac:dyDescent="0.2">
      <c r="B378" s="38"/>
      <c r="C378" s="62"/>
      <c r="D378" s="60"/>
      <c r="E378" s="60"/>
      <c r="G378" s="38"/>
      <c r="H378" s="39"/>
      <c r="I378" s="39"/>
      <c r="J378" s="39"/>
      <c r="K378" s="39"/>
      <c r="L378" s="85"/>
      <c r="M378" s="38"/>
      <c r="N378" s="38"/>
      <c r="O378" s="38"/>
      <c r="P378" s="38"/>
      <c r="Q378" s="38"/>
      <c r="R378" s="38"/>
    </row>
    <row r="379" spans="2:18" x14ac:dyDescent="0.2">
      <c r="B379" s="38"/>
      <c r="C379" s="62"/>
      <c r="D379" s="60"/>
      <c r="E379" s="60"/>
      <c r="G379" s="38"/>
      <c r="H379" s="39"/>
      <c r="I379" s="39"/>
      <c r="J379" s="39"/>
      <c r="K379" s="39"/>
      <c r="L379" s="85"/>
      <c r="M379" s="38"/>
      <c r="N379" s="38"/>
      <c r="O379" s="38"/>
      <c r="P379" s="38"/>
      <c r="Q379" s="38"/>
      <c r="R379" s="38"/>
    </row>
    <row r="380" spans="2:18" x14ac:dyDescent="0.2">
      <c r="B380" s="38"/>
      <c r="C380" s="62"/>
      <c r="D380" s="60"/>
      <c r="E380" s="60"/>
      <c r="G380" s="38"/>
      <c r="H380" s="39"/>
      <c r="I380" s="39"/>
      <c r="J380" s="39"/>
      <c r="K380" s="39"/>
      <c r="L380" s="85"/>
      <c r="M380" s="38"/>
      <c r="N380" s="38"/>
      <c r="O380" s="38"/>
      <c r="P380" s="38"/>
      <c r="Q380" s="38"/>
      <c r="R380" s="38"/>
    </row>
    <row r="381" spans="2:18" x14ac:dyDescent="0.2">
      <c r="B381" s="38"/>
      <c r="C381" s="62"/>
      <c r="D381" s="60"/>
      <c r="E381" s="60"/>
      <c r="G381" s="38"/>
      <c r="H381" s="39"/>
      <c r="I381" s="39"/>
      <c r="J381" s="39"/>
      <c r="K381" s="39"/>
      <c r="L381" s="85"/>
      <c r="M381" s="38"/>
      <c r="N381" s="38"/>
      <c r="O381" s="38"/>
      <c r="P381" s="38"/>
      <c r="Q381" s="38"/>
      <c r="R381" s="38"/>
    </row>
    <row r="382" spans="2:18" x14ac:dyDescent="0.2">
      <c r="B382" s="38"/>
      <c r="C382" s="62"/>
      <c r="D382" s="60"/>
      <c r="E382" s="60"/>
      <c r="G382" s="38"/>
      <c r="H382" s="39"/>
      <c r="I382" s="39"/>
      <c r="J382" s="39"/>
      <c r="K382" s="39"/>
      <c r="L382" s="85"/>
      <c r="M382" s="38"/>
      <c r="N382" s="38"/>
      <c r="O382" s="38"/>
      <c r="P382" s="38"/>
      <c r="Q382" s="38"/>
      <c r="R382" s="38"/>
    </row>
    <row r="383" spans="2:18" x14ac:dyDescent="0.2">
      <c r="B383" s="38"/>
      <c r="C383" s="62"/>
      <c r="D383" s="60"/>
      <c r="E383" s="60"/>
      <c r="G383" s="38"/>
      <c r="H383" s="39"/>
      <c r="I383" s="39"/>
      <c r="J383" s="39"/>
      <c r="K383" s="39"/>
      <c r="L383" s="85"/>
      <c r="M383" s="38"/>
      <c r="N383" s="38"/>
      <c r="O383" s="38"/>
      <c r="P383" s="38"/>
      <c r="Q383" s="38"/>
      <c r="R383" s="38"/>
    </row>
    <row r="384" spans="2:18" x14ac:dyDescent="0.2">
      <c r="B384" s="38"/>
      <c r="C384" s="62"/>
      <c r="D384" s="60"/>
      <c r="E384" s="60"/>
      <c r="G384" s="38"/>
      <c r="H384" s="39"/>
      <c r="I384" s="39"/>
      <c r="J384" s="39"/>
      <c r="K384" s="39"/>
      <c r="L384" s="85"/>
      <c r="M384" s="38"/>
      <c r="N384" s="38"/>
      <c r="O384" s="38"/>
      <c r="P384" s="38"/>
      <c r="Q384" s="38"/>
      <c r="R384" s="38"/>
    </row>
    <row r="385" spans="2:18" x14ac:dyDescent="0.2">
      <c r="B385" s="38"/>
      <c r="C385" s="62"/>
      <c r="D385" s="60"/>
      <c r="E385" s="60"/>
      <c r="G385" s="38"/>
      <c r="H385" s="39"/>
      <c r="I385" s="39"/>
      <c r="J385" s="39"/>
      <c r="K385" s="39"/>
      <c r="L385" s="85"/>
      <c r="M385" s="38"/>
      <c r="N385" s="38"/>
      <c r="O385" s="38"/>
      <c r="P385" s="38"/>
      <c r="Q385" s="38"/>
      <c r="R385" s="38"/>
    </row>
    <row r="386" spans="2:18" x14ac:dyDescent="0.2">
      <c r="B386" s="38"/>
      <c r="C386" s="62"/>
      <c r="D386" s="60"/>
      <c r="E386" s="60"/>
      <c r="G386" s="38"/>
      <c r="H386" s="39"/>
      <c r="I386" s="39"/>
      <c r="J386" s="39"/>
      <c r="K386" s="39"/>
      <c r="L386" s="85"/>
      <c r="M386" s="38"/>
      <c r="N386" s="38"/>
      <c r="O386" s="38"/>
      <c r="P386" s="38"/>
      <c r="Q386" s="38"/>
      <c r="R386" s="38"/>
    </row>
    <row r="387" spans="2:18" x14ac:dyDescent="0.2">
      <c r="B387" s="38"/>
      <c r="C387" s="62"/>
      <c r="D387" s="60"/>
      <c r="E387" s="60"/>
      <c r="G387" s="38"/>
      <c r="H387" s="39"/>
      <c r="I387" s="39"/>
      <c r="J387" s="39"/>
      <c r="K387" s="39"/>
      <c r="L387" s="85"/>
      <c r="M387" s="38"/>
      <c r="N387" s="38"/>
      <c r="O387" s="38"/>
      <c r="P387" s="38"/>
      <c r="Q387" s="38"/>
      <c r="R387" s="38"/>
    </row>
    <row r="388" spans="2:18" x14ac:dyDescent="0.2">
      <c r="B388" s="38"/>
      <c r="C388" s="62"/>
      <c r="D388" s="60"/>
      <c r="E388" s="60"/>
      <c r="G388" s="38"/>
      <c r="H388" s="39"/>
      <c r="I388" s="39"/>
      <c r="J388" s="39"/>
      <c r="K388" s="39"/>
      <c r="L388" s="85"/>
      <c r="M388" s="38"/>
      <c r="N388" s="38"/>
      <c r="O388" s="38"/>
      <c r="P388" s="38"/>
      <c r="Q388" s="38"/>
      <c r="R388" s="38"/>
    </row>
    <row r="389" spans="2:18" x14ac:dyDescent="0.2">
      <c r="B389" s="38"/>
      <c r="C389" s="62"/>
      <c r="D389" s="60"/>
      <c r="E389" s="60"/>
      <c r="G389" s="38"/>
      <c r="H389" s="39"/>
      <c r="I389" s="39"/>
      <c r="J389" s="39"/>
      <c r="K389" s="39"/>
      <c r="L389" s="85"/>
      <c r="M389" s="38"/>
      <c r="N389" s="38"/>
      <c r="O389" s="38"/>
      <c r="P389" s="38"/>
      <c r="Q389" s="38"/>
      <c r="R389" s="38"/>
    </row>
    <row r="390" spans="2:18" x14ac:dyDescent="0.2">
      <c r="B390" s="38"/>
      <c r="C390" s="62"/>
      <c r="D390" s="60"/>
      <c r="E390" s="60"/>
      <c r="G390" s="38"/>
      <c r="H390" s="39"/>
      <c r="I390" s="39"/>
      <c r="J390" s="39"/>
      <c r="K390" s="39"/>
      <c r="L390" s="85"/>
      <c r="M390" s="38"/>
      <c r="N390" s="38"/>
      <c r="O390" s="38"/>
      <c r="P390" s="38"/>
      <c r="Q390" s="38"/>
      <c r="R390" s="38"/>
    </row>
    <row r="391" spans="2:18" x14ac:dyDescent="0.2">
      <c r="B391" s="38"/>
      <c r="C391" s="62"/>
      <c r="D391" s="60"/>
      <c r="E391" s="60"/>
      <c r="G391" s="38"/>
      <c r="H391" s="39"/>
      <c r="I391" s="39"/>
      <c r="J391" s="39"/>
      <c r="K391" s="39"/>
      <c r="L391" s="85"/>
      <c r="M391" s="38"/>
      <c r="N391" s="38"/>
      <c r="O391" s="38"/>
      <c r="P391" s="38"/>
      <c r="Q391" s="38"/>
      <c r="R391" s="38"/>
    </row>
    <row r="392" spans="2:18" x14ac:dyDescent="0.2">
      <c r="B392" s="38"/>
      <c r="C392" s="62"/>
      <c r="D392" s="60"/>
      <c r="E392" s="60"/>
      <c r="G392" s="38"/>
      <c r="H392" s="39"/>
      <c r="I392" s="39"/>
      <c r="J392" s="39"/>
      <c r="K392" s="39"/>
      <c r="L392" s="85"/>
      <c r="M392" s="38"/>
      <c r="N392" s="38"/>
      <c r="O392" s="38"/>
      <c r="P392" s="38"/>
      <c r="Q392" s="38"/>
      <c r="R392" s="38"/>
    </row>
    <row r="393" spans="2:18" x14ac:dyDescent="0.2">
      <c r="B393" s="38"/>
      <c r="C393" s="62"/>
      <c r="D393" s="60"/>
      <c r="E393" s="60"/>
      <c r="G393" s="38"/>
      <c r="H393" s="39"/>
      <c r="I393" s="39"/>
      <c r="J393" s="39"/>
      <c r="K393" s="39"/>
      <c r="L393" s="85"/>
      <c r="M393" s="38"/>
      <c r="N393" s="38"/>
      <c r="O393" s="38"/>
      <c r="P393" s="38"/>
      <c r="Q393" s="38"/>
      <c r="R393" s="38"/>
    </row>
    <row r="394" spans="2:18" x14ac:dyDescent="0.2">
      <c r="B394" s="38"/>
      <c r="C394" s="62"/>
      <c r="D394" s="60"/>
      <c r="E394" s="60"/>
      <c r="G394" s="38"/>
      <c r="H394" s="39"/>
      <c r="I394" s="39"/>
      <c r="J394" s="39"/>
      <c r="K394" s="39"/>
      <c r="L394" s="85"/>
      <c r="M394" s="38"/>
      <c r="N394" s="38"/>
      <c r="O394" s="38"/>
      <c r="P394" s="38"/>
      <c r="Q394" s="38"/>
      <c r="R394" s="38"/>
    </row>
    <row r="395" spans="2:18" x14ac:dyDescent="0.2">
      <c r="B395" s="38"/>
      <c r="C395" s="62"/>
      <c r="D395" s="60"/>
      <c r="E395" s="60"/>
      <c r="G395" s="38"/>
      <c r="H395" s="39"/>
      <c r="I395" s="39"/>
      <c r="J395" s="39"/>
      <c r="K395" s="39"/>
      <c r="L395" s="85"/>
      <c r="M395" s="38"/>
      <c r="N395" s="38"/>
      <c r="O395" s="38"/>
      <c r="P395" s="38"/>
      <c r="Q395" s="38"/>
      <c r="R395" s="38"/>
    </row>
    <row r="396" spans="2:18" x14ac:dyDescent="0.2">
      <c r="B396" s="38"/>
      <c r="C396" s="62"/>
      <c r="D396" s="60"/>
      <c r="E396" s="60"/>
      <c r="G396" s="38"/>
      <c r="H396" s="39"/>
      <c r="I396" s="39"/>
      <c r="J396" s="39"/>
      <c r="K396" s="39"/>
      <c r="L396" s="85"/>
      <c r="M396" s="38"/>
      <c r="N396" s="38"/>
      <c r="O396" s="38"/>
      <c r="P396" s="38"/>
      <c r="Q396" s="38"/>
      <c r="R396" s="38"/>
    </row>
    <row r="397" spans="2:18" x14ac:dyDescent="0.2">
      <c r="B397" s="38"/>
      <c r="C397" s="62"/>
      <c r="D397" s="60"/>
      <c r="E397" s="60"/>
      <c r="G397" s="38"/>
      <c r="H397" s="39"/>
      <c r="I397" s="39"/>
      <c r="J397" s="39"/>
      <c r="K397" s="39"/>
      <c r="L397" s="85"/>
      <c r="M397" s="38"/>
      <c r="N397" s="38"/>
      <c r="O397" s="38"/>
      <c r="P397" s="38"/>
      <c r="Q397" s="38"/>
      <c r="R397" s="38"/>
    </row>
    <row r="398" spans="2:18" x14ac:dyDescent="0.2">
      <c r="B398" s="38"/>
      <c r="C398" s="62"/>
      <c r="D398" s="60"/>
      <c r="E398" s="60"/>
      <c r="G398" s="38"/>
      <c r="H398" s="39"/>
      <c r="I398" s="39"/>
      <c r="J398" s="39"/>
      <c r="K398" s="39"/>
      <c r="L398" s="85"/>
      <c r="M398" s="38"/>
      <c r="N398" s="38"/>
      <c r="O398" s="38"/>
      <c r="P398" s="38"/>
      <c r="Q398" s="38"/>
      <c r="R398" s="38"/>
    </row>
    <row r="399" spans="2:18" x14ac:dyDescent="0.2">
      <c r="B399" s="38"/>
      <c r="C399" s="62"/>
      <c r="D399" s="60"/>
      <c r="E399" s="60"/>
      <c r="G399" s="38"/>
      <c r="H399" s="39"/>
      <c r="I399" s="39"/>
      <c r="J399" s="39"/>
      <c r="K399" s="39"/>
      <c r="L399" s="85"/>
      <c r="M399" s="38"/>
      <c r="N399" s="38"/>
      <c r="O399" s="38"/>
      <c r="P399" s="38"/>
      <c r="Q399" s="38"/>
      <c r="R399" s="38"/>
    </row>
    <row r="400" spans="2:18" x14ac:dyDescent="0.2">
      <c r="B400" s="38"/>
      <c r="C400" s="62"/>
      <c r="D400" s="60"/>
      <c r="E400" s="60"/>
      <c r="G400" s="38"/>
      <c r="H400" s="39"/>
      <c r="I400" s="39"/>
      <c r="J400" s="39"/>
      <c r="K400" s="39"/>
      <c r="L400" s="85"/>
      <c r="M400" s="38"/>
      <c r="N400" s="38"/>
      <c r="O400" s="38"/>
      <c r="P400" s="38"/>
      <c r="Q400" s="38"/>
      <c r="R400" s="38"/>
    </row>
    <row r="401" spans="2:18" x14ac:dyDescent="0.2">
      <c r="B401" s="38"/>
      <c r="C401" s="62"/>
      <c r="D401" s="60"/>
      <c r="E401" s="60"/>
      <c r="G401" s="38"/>
      <c r="H401" s="39"/>
      <c r="I401" s="39"/>
      <c r="J401" s="39"/>
      <c r="K401" s="39"/>
      <c r="L401" s="85"/>
      <c r="M401" s="38"/>
      <c r="N401" s="38"/>
      <c r="O401" s="38"/>
      <c r="P401" s="38"/>
      <c r="Q401" s="38"/>
      <c r="R401" s="38"/>
    </row>
    <row r="402" spans="2:18" x14ac:dyDescent="0.2">
      <c r="B402" s="38"/>
      <c r="C402" s="62"/>
      <c r="D402" s="60"/>
      <c r="E402" s="60"/>
      <c r="G402" s="38"/>
      <c r="H402" s="39"/>
      <c r="I402" s="39"/>
      <c r="J402" s="39"/>
      <c r="K402" s="39"/>
      <c r="L402" s="85"/>
      <c r="M402" s="38"/>
      <c r="N402" s="38"/>
      <c r="O402" s="38"/>
      <c r="P402" s="38"/>
      <c r="Q402" s="38"/>
      <c r="R402" s="38"/>
    </row>
    <row r="403" spans="2:18" x14ac:dyDescent="0.2">
      <c r="B403" s="38"/>
      <c r="C403" s="62"/>
      <c r="D403" s="60"/>
      <c r="E403" s="60"/>
      <c r="G403" s="38"/>
      <c r="H403" s="39"/>
      <c r="I403" s="39"/>
      <c r="J403" s="39"/>
      <c r="K403" s="39"/>
      <c r="L403" s="85"/>
      <c r="M403" s="38"/>
      <c r="N403" s="38"/>
      <c r="O403" s="38"/>
      <c r="P403" s="38"/>
      <c r="Q403" s="38"/>
      <c r="R403" s="38"/>
    </row>
    <row r="404" spans="2:18" x14ac:dyDescent="0.2">
      <c r="B404" s="38"/>
      <c r="C404" s="62"/>
      <c r="D404" s="60"/>
      <c r="E404" s="60"/>
      <c r="G404" s="38"/>
      <c r="H404" s="39"/>
      <c r="I404" s="39"/>
      <c r="J404" s="39"/>
      <c r="K404" s="39"/>
      <c r="L404" s="85"/>
      <c r="M404" s="38"/>
      <c r="N404" s="38"/>
      <c r="O404" s="38"/>
      <c r="P404" s="38"/>
      <c r="Q404" s="38"/>
      <c r="R404" s="38"/>
    </row>
    <row r="405" spans="2:18" x14ac:dyDescent="0.2">
      <c r="B405" s="38"/>
      <c r="C405" s="62"/>
      <c r="D405" s="60"/>
      <c r="E405" s="60"/>
      <c r="G405" s="38"/>
      <c r="H405" s="39"/>
      <c r="I405" s="39"/>
      <c r="J405" s="39"/>
      <c r="K405" s="39"/>
      <c r="L405" s="85"/>
      <c r="M405" s="38"/>
      <c r="N405" s="38"/>
      <c r="O405" s="38"/>
      <c r="P405" s="38"/>
      <c r="Q405" s="38"/>
      <c r="R405" s="38"/>
    </row>
    <row r="406" spans="2:18" x14ac:dyDescent="0.2">
      <c r="B406" s="38"/>
      <c r="C406" s="62"/>
      <c r="D406" s="60"/>
      <c r="E406" s="60"/>
      <c r="G406" s="38"/>
      <c r="H406" s="39"/>
      <c r="I406" s="39"/>
      <c r="J406" s="39"/>
      <c r="K406" s="39"/>
      <c r="L406" s="85"/>
      <c r="M406" s="38"/>
      <c r="N406" s="38"/>
      <c r="O406" s="38"/>
      <c r="P406" s="38"/>
      <c r="Q406" s="38"/>
      <c r="R406" s="38"/>
    </row>
    <row r="407" spans="2:18" x14ac:dyDescent="0.2">
      <c r="B407" s="38"/>
      <c r="C407" s="62"/>
      <c r="D407" s="60"/>
      <c r="E407" s="60"/>
      <c r="G407" s="38"/>
      <c r="H407" s="39"/>
      <c r="I407" s="39"/>
      <c r="J407" s="39"/>
      <c r="K407" s="39"/>
      <c r="L407" s="85"/>
      <c r="M407" s="38"/>
      <c r="N407" s="38"/>
      <c r="O407" s="38"/>
      <c r="P407" s="38"/>
      <c r="Q407" s="38"/>
      <c r="R407" s="38"/>
    </row>
    <row r="408" spans="2:18" x14ac:dyDescent="0.2">
      <c r="B408" s="38"/>
      <c r="C408" s="62"/>
      <c r="D408" s="60"/>
      <c r="E408" s="60"/>
      <c r="G408" s="38"/>
      <c r="H408" s="39"/>
      <c r="I408" s="39"/>
      <c r="J408" s="39"/>
      <c r="K408" s="39"/>
      <c r="L408" s="85"/>
      <c r="M408" s="38"/>
      <c r="N408" s="38"/>
      <c r="O408" s="38"/>
      <c r="P408" s="38"/>
      <c r="Q408" s="38"/>
      <c r="R408" s="38"/>
    </row>
    <row r="409" spans="2:18" x14ac:dyDescent="0.2">
      <c r="B409" s="38"/>
      <c r="C409" s="62"/>
      <c r="D409" s="60"/>
      <c r="E409" s="60"/>
      <c r="G409" s="38"/>
      <c r="H409" s="39"/>
      <c r="I409" s="39"/>
      <c r="J409" s="39"/>
      <c r="K409" s="39"/>
      <c r="L409" s="85"/>
      <c r="M409" s="38"/>
      <c r="N409" s="38"/>
      <c r="O409" s="38"/>
      <c r="P409" s="38"/>
      <c r="Q409" s="38"/>
      <c r="R409" s="38"/>
    </row>
    <row r="410" spans="2:18" x14ac:dyDescent="0.2">
      <c r="B410" s="38"/>
      <c r="C410" s="62"/>
      <c r="D410" s="60"/>
      <c r="E410" s="60"/>
      <c r="G410" s="38"/>
      <c r="H410" s="39"/>
      <c r="I410" s="39"/>
      <c r="J410" s="39"/>
      <c r="K410" s="39"/>
      <c r="L410" s="85"/>
      <c r="M410" s="38"/>
      <c r="N410" s="38"/>
      <c r="O410" s="38"/>
      <c r="P410" s="38"/>
      <c r="Q410" s="38"/>
      <c r="R410" s="38"/>
    </row>
    <row r="411" spans="2:18" x14ac:dyDescent="0.2">
      <c r="B411" s="38"/>
      <c r="C411" s="62"/>
      <c r="D411" s="60"/>
      <c r="E411" s="60"/>
      <c r="G411" s="38"/>
      <c r="H411" s="39"/>
      <c r="I411" s="39"/>
      <c r="J411" s="39"/>
      <c r="K411" s="39"/>
      <c r="L411" s="85"/>
      <c r="M411" s="38"/>
      <c r="N411" s="38"/>
      <c r="O411" s="38"/>
      <c r="P411" s="38"/>
      <c r="Q411" s="38"/>
      <c r="R411" s="38"/>
    </row>
    <row r="412" spans="2:18" x14ac:dyDescent="0.2">
      <c r="B412" s="38"/>
      <c r="C412" s="62"/>
      <c r="D412" s="60"/>
      <c r="E412" s="60"/>
      <c r="G412" s="38"/>
      <c r="H412" s="39"/>
      <c r="I412" s="39"/>
      <c r="J412" s="39"/>
      <c r="K412" s="39"/>
      <c r="L412" s="85"/>
      <c r="M412" s="38"/>
      <c r="N412" s="38"/>
      <c r="O412" s="38"/>
      <c r="P412" s="38"/>
      <c r="Q412" s="38"/>
      <c r="R412" s="38"/>
    </row>
    <row r="413" spans="2:18" x14ac:dyDescent="0.2">
      <c r="B413" s="38"/>
      <c r="C413" s="62"/>
      <c r="D413" s="60"/>
      <c r="E413" s="60"/>
      <c r="G413" s="38"/>
      <c r="H413" s="39"/>
      <c r="I413" s="39"/>
      <c r="J413" s="39"/>
      <c r="K413" s="39"/>
      <c r="L413" s="85"/>
      <c r="M413" s="38"/>
      <c r="N413" s="38"/>
      <c r="O413" s="38"/>
      <c r="P413" s="38"/>
      <c r="Q413" s="38"/>
      <c r="R413" s="38"/>
    </row>
    <row r="414" spans="2:18" x14ac:dyDescent="0.2">
      <c r="B414" s="38"/>
      <c r="C414" s="62"/>
      <c r="D414" s="60"/>
      <c r="E414" s="60"/>
      <c r="G414" s="38"/>
      <c r="H414" s="39"/>
      <c r="I414" s="39"/>
      <c r="J414" s="39"/>
      <c r="K414" s="39"/>
      <c r="L414" s="85"/>
      <c r="M414" s="38"/>
      <c r="N414" s="38"/>
      <c r="O414" s="38"/>
      <c r="P414" s="38"/>
      <c r="Q414" s="38"/>
      <c r="R414" s="38"/>
    </row>
    <row r="415" spans="2:18" x14ac:dyDescent="0.2">
      <c r="B415" s="38"/>
      <c r="C415" s="62"/>
      <c r="D415" s="60"/>
      <c r="E415" s="60"/>
      <c r="G415" s="38"/>
      <c r="H415" s="39"/>
      <c r="I415" s="39"/>
      <c r="J415" s="39"/>
      <c r="K415" s="39"/>
      <c r="L415" s="85"/>
      <c r="M415" s="38"/>
      <c r="N415" s="38"/>
      <c r="O415" s="38"/>
      <c r="P415" s="38"/>
      <c r="Q415" s="38"/>
      <c r="R415" s="38"/>
    </row>
    <row r="416" spans="2:18" x14ac:dyDescent="0.2">
      <c r="B416" s="38"/>
      <c r="C416" s="62"/>
      <c r="D416" s="60"/>
      <c r="E416" s="60"/>
      <c r="G416" s="38"/>
      <c r="H416" s="39"/>
      <c r="I416" s="39"/>
      <c r="J416" s="39"/>
      <c r="K416" s="39"/>
      <c r="L416" s="85"/>
      <c r="M416" s="38"/>
      <c r="N416" s="38"/>
      <c r="O416" s="38"/>
      <c r="P416" s="38"/>
      <c r="Q416" s="38"/>
      <c r="R416" s="38"/>
    </row>
    <row r="417" spans="2:18" x14ac:dyDescent="0.2">
      <c r="B417" s="38"/>
      <c r="C417" s="62"/>
      <c r="D417" s="60"/>
      <c r="E417" s="60"/>
      <c r="G417" s="38"/>
      <c r="H417" s="39"/>
      <c r="I417" s="39"/>
      <c r="J417" s="39"/>
      <c r="K417" s="39"/>
      <c r="L417" s="85"/>
      <c r="M417" s="38"/>
      <c r="N417" s="38"/>
      <c r="O417" s="38"/>
      <c r="P417" s="38"/>
      <c r="Q417" s="38"/>
      <c r="R417" s="38"/>
    </row>
    <row r="418" spans="2:18" x14ac:dyDescent="0.2">
      <c r="B418" s="38"/>
      <c r="C418" s="62"/>
      <c r="D418" s="60"/>
      <c r="E418" s="60"/>
      <c r="G418" s="38"/>
      <c r="H418" s="39"/>
      <c r="I418" s="39"/>
      <c r="J418" s="39"/>
      <c r="K418" s="39"/>
      <c r="L418" s="85"/>
      <c r="M418" s="38"/>
      <c r="N418" s="38"/>
      <c r="O418" s="38"/>
      <c r="P418" s="38"/>
      <c r="Q418" s="38"/>
      <c r="R418" s="38"/>
    </row>
    <row r="419" spans="2:18" x14ac:dyDescent="0.2">
      <c r="B419" s="38"/>
      <c r="C419" s="62"/>
      <c r="D419" s="60"/>
      <c r="E419" s="60"/>
      <c r="G419" s="38"/>
      <c r="H419" s="39"/>
      <c r="I419" s="39"/>
      <c r="J419" s="39"/>
      <c r="K419" s="39"/>
      <c r="L419" s="85"/>
      <c r="M419" s="38"/>
      <c r="N419" s="38"/>
      <c r="O419" s="38"/>
      <c r="P419" s="38"/>
      <c r="Q419" s="38"/>
      <c r="R419" s="38"/>
    </row>
    <row r="420" spans="2:18" x14ac:dyDescent="0.2">
      <c r="B420" s="38"/>
      <c r="C420" s="62"/>
      <c r="D420" s="60"/>
      <c r="E420" s="60"/>
      <c r="G420" s="38"/>
      <c r="H420" s="39"/>
      <c r="I420" s="39"/>
      <c r="J420" s="39"/>
      <c r="K420" s="39"/>
      <c r="L420" s="85"/>
      <c r="M420" s="38"/>
      <c r="N420" s="38"/>
      <c r="O420" s="38"/>
      <c r="P420" s="38"/>
      <c r="Q420" s="38"/>
      <c r="R420" s="38"/>
    </row>
    <row r="421" spans="2:18" x14ac:dyDescent="0.2">
      <c r="B421" s="38"/>
      <c r="C421" s="62"/>
      <c r="D421" s="60"/>
      <c r="E421" s="60"/>
      <c r="G421" s="38"/>
      <c r="H421" s="39"/>
      <c r="I421" s="39"/>
      <c r="J421" s="39"/>
      <c r="K421" s="39"/>
      <c r="L421" s="85"/>
      <c r="M421" s="38"/>
      <c r="N421" s="38"/>
      <c r="O421" s="38"/>
      <c r="P421" s="38"/>
      <c r="Q421" s="38"/>
      <c r="R421" s="38"/>
    </row>
    <row r="422" spans="2:18" x14ac:dyDescent="0.2">
      <c r="B422" s="38"/>
      <c r="C422" s="62"/>
      <c r="D422" s="60"/>
      <c r="E422" s="60"/>
      <c r="G422" s="38"/>
      <c r="H422" s="39"/>
      <c r="I422" s="39"/>
      <c r="J422" s="39"/>
      <c r="K422" s="39"/>
      <c r="L422" s="85"/>
      <c r="M422" s="38"/>
      <c r="N422" s="38"/>
      <c r="O422" s="38"/>
      <c r="P422" s="38"/>
      <c r="Q422" s="38"/>
      <c r="R422" s="38"/>
    </row>
    <row r="423" spans="2:18" x14ac:dyDescent="0.2">
      <c r="B423" s="38"/>
      <c r="C423" s="62"/>
      <c r="D423" s="60"/>
      <c r="E423" s="60"/>
      <c r="G423" s="38"/>
      <c r="H423" s="39"/>
      <c r="I423" s="39"/>
      <c r="J423" s="39"/>
      <c r="K423" s="39"/>
      <c r="L423" s="85"/>
      <c r="M423" s="38"/>
      <c r="N423" s="38"/>
      <c r="O423" s="38"/>
      <c r="P423" s="38"/>
      <c r="Q423" s="38"/>
      <c r="R423" s="38"/>
    </row>
    <row r="424" spans="2:18" x14ac:dyDescent="0.2">
      <c r="B424" s="38"/>
      <c r="C424" s="62"/>
      <c r="D424" s="60"/>
      <c r="E424" s="60"/>
      <c r="G424" s="38"/>
      <c r="H424" s="39"/>
      <c r="I424" s="39"/>
      <c r="J424" s="39"/>
      <c r="K424" s="39"/>
      <c r="L424" s="85"/>
      <c r="M424" s="38"/>
      <c r="N424" s="38"/>
      <c r="O424" s="38"/>
      <c r="P424" s="38"/>
      <c r="Q424" s="38"/>
      <c r="R424" s="38"/>
    </row>
    <row r="425" spans="2:18" x14ac:dyDescent="0.2">
      <c r="B425" s="38"/>
      <c r="C425" s="62"/>
      <c r="D425" s="60"/>
      <c r="E425" s="60"/>
      <c r="G425" s="38"/>
      <c r="H425" s="39"/>
      <c r="I425" s="39"/>
      <c r="J425" s="39"/>
      <c r="K425" s="39"/>
      <c r="L425" s="85"/>
      <c r="M425" s="38"/>
      <c r="N425" s="38"/>
      <c r="O425" s="38"/>
      <c r="P425" s="38"/>
      <c r="Q425" s="38"/>
      <c r="R425" s="38"/>
    </row>
    <row r="426" spans="2:18" x14ac:dyDescent="0.2">
      <c r="B426" s="38"/>
      <c r="C426" s="62"/>
      <c r="D426" s="60"/>
      <c r="E426" s="60"/>
      <c r="G426" s="38"/>
      <c r="H426" s="39"/>
      <c r="I426" s="39"/>
      <c r="J426" s="39"/>
      <c r="K426" s="39"/>
      <c r="L426" s="85"/>
      <c r="M426" s="38"/>
      <c r="N426" s="38"/>
      <c r="O426" s="38"/>
      <c r="P426" s="38"/>
      <c r="Q426" s="38"/>
      <c r="R426" s="38"/>
    </row>
    <row r="427" spans="2:18" x14ac:dyDescent="0.2">
      <c r="B427" s="38"/>
      <c r="C427" s="62"/>
      <c r="D427" s="60"/>
      <c r="E427" s="60"/>
      <c r="G427" s="38"/>
      <c r="H427" s="39"/>
      <c r="I427" s="39"/>
      <c r="J427" s="39"/>
      <c r="K427" s="39"/>
      <c r="L427" s="85"/>
      <c r="M427" s="38"/>
      <c r="N427" s="38"/>
      <c r="O427" s="38"/>
      <c r="P427" s="38"/>
      <c r="Q427" s="38"/>
      <c r="R427" s="38"/>
    </row>
    <row r="428" spans="2:18" x14ac:dyDescent="0.2">
      <c r="B428" s="38"/>
      <c r="C428" s="62"/>
      <c r="D428" s="60"/>
      <c r="E428" s="60"/>
      <c r="G428" s="38"/>
      <c r="H428" s="39"/>
      <c r="I428" s="39"/>
      <c r="J428" s="39"/>
      <c r="K428" s="39"/>
      <c r="L428" s="85"/>
      <c r="M428" s="38"/>
      <c r="N428" s="38"/>
      <c r="O428" s="38"/>
      <c r="P428" s="38"/>
      <c r="Q428" s="38"/>
      <c r="R428" s="38"/>
    </row>
    <row r="429" spans="2:18" x14ac:dyDescent="0.2">
      <c r="B429" s="38"/>
      <c r="C429" s="62"/>
      <c r="D429" s="60"/>
      <c r="E429" s="60"/>
      <c r="G429" s="38"/>
      <c r="H429" s="39"/>
      <c r="I429" s="39"/>
      <c r="J429" s="39"/>
      <c r="K429" s="39"/>
      <c r="L429" s="85"/>
      <c r="M429" s="38"/>
      <c r="N429" s="38"/>
      <c r="O429" s="38"/>
      <c r="P429" s="38"/>
      <c r="Q429" s="38"/>
      <c r="R429" s="38"/>
    </row>
    <row r="430" spans="2:18" x14ac:dyDescent="0.2">
      <c r="B430" s="38"/>
      <c r="C430" s="62"/>
      <c r="D430" s="60"/>
      <c r="E430" s="60"/>
      <c r="G430" s="38"/>
      <c r="H430" s="39"/>
      <c r="I430" s="39"/>
      <c r="J430" s="39"/>
      <c r="K430" s="39"/>
      <c r="L430" s="85"/>
      <c r="M430" s="38"/>
      <c r="N430" s="38"/>
      <c r="O430" s="38"/>
      <c r="P430" s="38"/>
      <c r="Q430" s="38"/>
      <c r="R430" s="38"/>
    </row>
    <row r="431" spans="2:18" x14ac:dyDescent="0.2">
      <c r="B431" s="38"/>
      <c r="C431" s="62"/>
      <c r="D431" s="60"/>
      <c r="E431" s="60"/>
      <c r="G431" s="38"/>
      <c r="H431" s="39"/>
      <c r="I431" s="39"/>
      <c r="J431" s="39"/>
      <c r="K431" s="39"/>
      <c r="L431" s="85"/>
      <c r="M431" s="38"/>
      <c r="N431" s="38"/>
      <c r="O431" s="38"/>
      <c r="P431" s="38"/>
      <c r="Q431" s="38"/>
      <c r="R431" s="38"/>
    </row>
    <row r="432" spans="2:18" x14ac:dyDescent="0.2">
      <c r="B432" s="38"/>
      <c r="C432" s="62"/>
      <c r="D432" s="60"/>
      <c r="E432" s="60"/>
      <c r="G432" s="38"/>
      <c r="H432" s="39"/>
      <c r="I432" s="39"/>
      <c r="J432" s="39"/>
      <c r="K432" s="39"/>
      <c r="L432" s="85"/>
      <c r="M432" s="38"/>
      <c r="N432" s="38"/>
      <c r="O432" s="38"/>
      <c r="P432" s="38"/>
      <c r="Q432" s="38"/>
      <c r="R432" s="38"/>
    </row>
    <row r="433" spans="2:18" x14ac:dyDescent="0.2">
      <c r="B433" s="38"/>
      <c r="C433" s="62"/>
      <c r="D433" s="60"/>
      <c r="E433" s="60"/>
      <c r="G433" s="38"/>
      <c r="H433" s="39"/>
      <c r="I433" s="39"/>
      <c r="J433" s="39"/>
      <c r="K433" s="39"/>
      <c r="L433" s="85"/>
      <c r="M433" s="38"/>
      <c r="N433" s="38"/>
      <c r="O433" s="38"/>
      <c r="P433" s="38"/>
      <c r="Q433" s="38"/>
      <c r="R433" s="38"/>
    </row>
    <row r="434" spans="2:18" x14ac:dyDescent="0.2">
      <c r="B434" s="38"/>
      <c r="C434" s="62"/>
      <c r="D434" s="60"/>
      <c r="E434" s="60"/>
      <c r="G434" s="38"/>
      <c r="H434" s="39"/>
      <c r="I434" s="39"/>
      <c r="J434" s="39"/>
      <c r="K434" s="39"/>
      <c r="L434" s="85"/>
      <c r="M434" s="38"/>
      <c r="N434" s="38"/>
      <c r="O434" s="38"/>
      <c r="P434" s="38"/>
      <c r="Q434" s="38"/>
      <c r="R434" s="38"/>
    </row>
    <row r="435" spans="2:18" x14ac:dyDescent="0.2">
      <c r="B435" s="38"/>
      <c r="C435" s="62"/>
      <c r="D435" s="60"/>
      <c r="E435" s="60"/>
      <c r="G435" s="38"/>
      <c r="H435" s="39"/>
      <c r="I435" s="39"/>
      <c r="J435" s="39"/>
      <c r="K435" s="39"/>
      <c r="L435" s="85"/>
      <c r="M435" s="38"/>
      <c r="N435" s="38"/>
      <c r="O435" s="38"/>
      <c r="P435" s="38"/>
      <c r="Q435" s="38"/>
      <c r="R435" s="38"/>
    </row>
    <row r="436" spans="2:18" x14ac:dyDescent="0.2">
      <c r="B436" s="38"/>
      <c r="C436" s="62"/>
      <c r="D436" s="60"/>
      <c r="E436" s="60"/>
      <c r="G436" s="38"/>
      <c r="H436" s="39"/>
      <c r="I436" s="39"/>
      <c r="J436" s="39"/>
      <c r="K436" s="39"/>
      <c r="L436" s="85"/>
      <c r="M436" s="38"/>
      <c r="N436" s="38"/>
      <c r="O436" s="38"/>
      <c r="P436" s="38"/>
      <c r="Q436" s="38"/>
      <c r="R436" s="38"/>
    </row>
    <row r="437" spans="2:18" x14ac:dyDescent="0.2">
      <c r="B437" s="38"/>
      <c r="C437" s="62"/>
      <c r="D437" s="60"/>
      <c r="E437" s="60"/>
      <c r="G437" s="38"/>
      <c r="H437" s="39"/>
      <c r="I437" s="39"/>
      <c r="J437" s="39"/>
      <c r="K437" s="39"/>
      <c r="L437" s="85"/>
      <c r="M437" s="38"/>
      <c r="N437" s="38"/>
      <c r="O437" s="38"/>
      <c r="P437" s="38"/>
      <c r="Q437" s="38"/>
      <c r="R437" s="38"/>
    </row>
    <row r="438" spans="2:18" x14ac:dyDescent="0.2">
      <c r="B438" s="38"/>
      <c r="C438" s="62"/>
      <c r="D438" s="60"/>
      <c r="E438" s="60"/>
      <c r="G438" s="38"/>
      <c r="H438" s="39"/>
      <c r="I438" s="39"/>
      <c r="J438" s="39"/>
      <c r="K438" s="39"/>
      <c r="L438" s="85"/>
      <c r="M438" s="38"/>
      <c r="N438" s="38"/>
      <c r="O438" s="38"/>
      <c r="P438" s="38"/>
      <c r="Q438" s="38"/>
      <c r="R438" s="38"/>
    </row>
    <row r="439" spans="2:18" x14ac:dyDescent="0.2">
      <c r="B439" s="38"/>
      <c r="C439" s="62"/>
      <c r="D439" s="60"/>
      <c r="E439" s="60"/>
      <c r="G439" s="38"/>
      <c r="H439" s="39"/>
      <c r="I439" s="39"/>
      <c r="J439" s="39"/>
      <c r="K439" s="39"/>
      <c r="L439" s="85"/>
      <c r="M439" s="38"/>
      <c r="N439" s="38"/>
      <c r="O439" s="38"/>
      <c r="P439" s="38"/>
      <c r="Q439" s="38"/>
      <c r="R439" s="38"/>
    </row>
    <row r="440" spans="2:18" x14ac:dyDescent="0.2">
      <c r="B440" s="38"/>
      <c r="C440" s="62"/>
      <c r="D440" s="60"/>
      <c r="E440" s="60"/>
      <c r="G440" s="38"/>
      <c r="H440" s="39"/>
      <c r="I440" s="39"/>
      <c r="J440" s="39"/>
      <c r="K440" s="39"/>
      <c r="L440" s="85"/>
      <c r="M440" s="38"/>
      <c r="N440" s="38"/>
      <c r="O440" s="38"/>
      <c r="P440" s="38"/>
      <c r="Q440" s="38"/>
      <c r="R440" s="38"/>
    </row>
    <row r="441" spans="2:18" x14ac:dyDescent="0.2">
      <c r="B441" s="38"/>
      <c r="C441" s="62"/>
      <c r="D441" s="60"/>
      <c r="E441" s="60"/>
      <c r="G441" s="38"/>
      <c r="H441" s="39"/>
      <c r="I441" s="39"/>
      <c r="J441" s="39"/>
      <c r="K441" s="39"/>
      <c r="L441" s="85"/>
      <c r="M441" s="38"/>
      <c r="N441" s="38"/>
      <c r="O441" s="38"/>
      <c r="P441" s="38"/>
      <c r="Q441" s="38"/>
      <c r="R441" s="38"/>
    </row>
    <row r="442" spans="2:18" x14ac:dyDescent="0.2">
      <c r="B442" s="38"/>
      <c r="C442" s="62"/>
      <c r="D442" s="60"/>
      <c r="E442" s="60"/>
      <c r="G442" s="38"/>
      <c r="H442" s="39"/>
      <c r="I442" s="39"/>
      <c r="J442" s="39"/>
      <c r="K442" s="39"/>
      <c r="L442" s="85"/>
      <c r="M442" s="38"/>
      <c r="N442" s="38"/>
      <c r="O442" s="38"/>
      <c r="P442" s="38"/>
      <c r="Q442" s="38"/>
      <c r="R442" s="38"/>
    </row>
    <row r="443" spans="2:18" x14ac:dyDescent="0.2">
      <c r="B443" s="38"/>
      <c r="C443" s="62"/>
      <c r="D443" s="60"/>
      <c r="E443" s="60"/>
      <c r="G443" s="38"/>
      <c r="H443" s="39"/>
      <c r="I443" s="39"/>
      <c r="J443" s="39"/>
      <c r="K443" s="39"/>
      <c r="L443" s="85"/>
      <c r="M443" s="38"/>
      <c r="N443" s="38"/>
      <c r="O443" s="38"/>
      <c r="P443" s="38"/>
      <c r="Q443" s="38"/>
      <c r="R443" s="38"/>
    </row>
    <row r="444" spans="2:18" x14ac:dyDescent="0.2">
      <c r="B444" s="38"/>
      <c r="C444" s="62"/>
      <c r="D444" s="60"/>
      <c r="E444" s="60"/>
      <c r="G444" s="38"/>
      <c r="H444" s="39"/>
      <c r="I444" s="39"/>
      <c r="J444" s="39"/>
      <c r="K444" s="39"/>
      <c r="L444" s="85"/>
      <c r="M444" s="38"/>
      <c r="N444" s="38"/>
      <c r="O444" s="38"/>
      <c r="P444" s="38"/>
      <c r="Q444" s="38"/>
      <c r="R444" s="38"/>
    </row>
    <row r="445" spans="2:18" x14ac:dyDescent="0.2">
      <c r="B445" s="38"/>
      <c r="C445" s="62"/>
      <c r="D445" s="60"/>
      <c r="E445" s="60"/>
      <c r="G445" s="38"/>
      <c r="H445" s="39"/>
      <c r="I445" s="39"/>
      <c r="J445" s="39"/>
      <c r="K445" s="39"/>
      <c r="L445" s="85"/>
      <c r="M445" s="38"/>
      <c r="N445" s="38"/>
      <c r="O445" s="38"/>
      <c r="P445" s="38"/>
      <c r="Q445" s="38"/>
      <c r="R445" s="38"/>
    </row>
    <row r="446" spans="2:18" x14ac:dyDescent="0.2">
      <c r="B446" s="38"/>
      <c r="C446" s="62"/>
      <c r="D446" s="60"/>
      <c r="E446" s="60"/>
      <c r="G446" s="38"/>
      <c r="H446" s="39"/>
      <c r="I446" s="39"/>
      <c r="J446" s="39"/>
      <c r="K446" s="39"/>
      <c r="L446" s="85"/>
      <c r="M446" s="38"/>
      <c r="N446" s="38"/>
      <c r="O446" s="38"/>
      <c r="P446" s="38"/>
      <c r="Q446" s="38"/>
      <c r="R446" s="38"/>
    </row>
    <row r="447" spans="2:18" x14ac:dyDescent="0.2">
      <c r="B447" s="38"/>
      <c r="C447" s="62"/>
      <c r="D447" s="60"/>
      <c r="E447" s="60"/>
      <c r="G447" s="38"/>
      <c r="H447" s="39"/>
      <c r="I447" s="39"/>
      <c r="J447" s="39"/>
      <c r="K447" s="39"/>
      <c r="L447" s="85"/>
      <c r="M447" s="38"/>
      <c r="N447" s="38"/>
      <c r="O447" s="38"/>
      <c r="P447" s="38"/>
      <c r="Q447" s="38"/>
      <c r="R447" s="38"/>
    </row>
    <row r="448" spans="2:18" x14ac:dyDescent="0.2">
      <c r="B448" s="38"/>
      <c r="C448" s="62"/>
      <c r="D448" s="60"/>
      <c r="E448" s="60"/>
      <c r="G448" s="38"/>
      <c r="H448" s="39"/>
      <c r="I448" s="39"/>
      <c r="J448" s="39"/>
      <c r="K448" s="39"/>
      <c r="L448" s="85"/>
      <c r="M448" s="38"/>
      <c r="N448" s="38"/>
      <c r="O448" s="38"/>
      <c r="P448" s="38"/>
      <c r="Q448" s="38"/>
      <c r="R448" s="38"/>
    </row>
    <row r="449" spans="2:18" x14ac:dyDescent="0.2">
      <c r="B449" s="38"/>
      <c r="C449" s="62"/>
      <c r="D449" s="60"/>
      <c r="E449" s="60"/>
      <c r="G449" s="38"/>
      <c r="H449" s="39"/>
      <c r="I449" s="39"/>
      <c r="J449" s="39"/>
      <c r="K449" s="39"/>
      <c r="L449" s="85"/>
      <c r="M449" s="38"/>
      <c r="N449" s="38"/>
      <c r="O449" s="38"/>
      <c r="P449" s="38"/>
      <c r="Q449" s="38"/>
      <c r="R449" s="38"/>
    </row>
    <row r="450" spans="2:18" x14ac:dyDescent="0.2">
      <c r="B450" s="38"/>
      <c r="C450" s="62"/>
      <c r="D450" s="60"/>
      <c r="E450" s="60"/>
      <c r="G450" s="38"/>
      <c r="H450" s="39"/>
      <c r="I450" s="39"/>
      <c r="J450" s="39"/>
      <c r="K450" s="39"/>
      <c r="L450" s="85"/>
      <c r="M450" s="38"/>
      <c r="N450" s="38"/>
      <c r="O450" s="38"/>
      <c r="P450" s="38"/>
      <c r="Q450" s="38"/>
      <c r="R450" s="38"/>
    </row>
    <row r="451" spans="2:18" x14ac:dyDescent="0.2">
      <c r="B451" s="38"/>
      <c r="C451" s="62"/>
      <c r="D451" s="60"/>
      <c r="E451" s="60"/>
      <c r="G451" s="38"/>
      <c r="H451" s="39"/>
      <c r="I451" s="39"/>
      <c r="J451" s="39"/>
      <c r="K451" s="39"/>
      <c r="L451" s="85"/>
      <c r="M451" s="38"/>
      <c r="N451" s="38"/>
      <c r="O451" s="38"/>
      <c r="P451" s="38"/>
      <c r="Q451" s="38"/>
      <c r="R451" s="38"/>
    </row>
    <row r="452" spans="2:18" x14ac:dyDescent="0.2">
      <c r="B452" s="38"/>
      <c r="C452" s="62"/>
      <c r="D452" s="60"/>
      <c r="E452" s="60"/>
      <c r="G452" s="38"/>
      <c r="H452" s="39"/>
      <c r="I452" s="39"/>
      <c r="J452" s="39"/>
      <c r="K452" s="39"/>
      <c r="L452" s="85"/>
      <c r="M452" s="38"/>
      <c r="N452" s="38"/>
      <c r="O452" s="38"/>
      <c r="P452" s="38"/>
      <c r="Q452" s="38"/>
      <c r="R452" s="38"/>
    </row>
    <row r="453" spans="2:18" x14ac:dyDescent="0.2">
      <c r="B453" s="38"/>
      <c r="C453" s="62"/>
      <c r="D453" s="60"/>
      <c r="E453" s="60"/>
      <c r="G453" s="38"/>
      <c r="H453" s="39"/>
      <c r="I453" s="39"/>
      <c r="J453" s="39"/>
      <c r="K453" s="39"/>
      <c r="L453" s="85"/>
      <c r="M453" s="38"/>
      <c r="N453" s="38"/>
      <c r="O453" s="38"/>
      <c r="P453" s="38"/>
      <c r="Q453" s="38"/>
      <c r="R453" s="38"/>
    </row>
    <row r="454" spans="2:18" x14ac:dyDescent="0.2">
      <c r="B454" s="38"/>
      <c r="C454" s="62"/>
      <c r="D454" s="60"/>
      <c r="E454" s="60"/>
      <c r="G454" s="38"/>
      <c r="H454" s="39"/>
      <c r="I454" s="39"/>
      <c r="J454" s="39"/>
      <c r="K454" s="39"/>
      <c r="L454" s="85"/>
      <c r="M454" s="38"/>
      <c r="N454" s="38"/>
      <c r="O454" s="38"/>
      <c r="P454" s="38"/>
      <c r="Q454" s="38"/>
      <c r="R454" s="38"/>
    </row>
    <row r="455" spans="2:18" x14ac:dyDescent="0.2">
      <c r="B455" s="38"/>
      <c r="C455" s="62"/>
      <c r="D455" s="60"/>
      <c r="E455" s="60"/>
      <c r="G455" s="38"/>
      <c r="H455" s="39"/>
      <c r="I455" s="39"/>
      <c r="J455" s="39"/>
      <c r="K455" s="39"/>
      <c r="L455" s="85"/>
      <c r="M455" s="38"/>
      <c r="N455" s="38"/>
      <c r="O455" s="38"/>
      <c r="P455" s="38"/>
      <c r="Q455" s="38"/>
      <c r="R455" s="38"/>
    </row>
    <row r="456" spans="2:18" x14ac:dyDescent="0.2">
      <c r="B456" s="38"/>
      <c r="C456" s="62"/>
      <c r="D456" s="60"/>
      <c r="E456" s="60"/>
      <c r="G456" s="38"/>
      <c r="H456" s="39"/>
      <c r="I456" s="39"/>
      <c r="J456" s="39"/>
      <c r="K456" s="39"/>
      <c r="L456" s="85"/>
      <c r="M456" s="38"/>
      <c r="N456" s="38"/>
      <c r="O456" s="38"/>
      <c r="P456" s="38"/>
      <c r="Q456" s="38"/>
      <c r="R456" s="38"/>
    </row>
    <row r="457" spans="2:18" x14ac:dyDescent="0.2">
      <c r="B457" s="38"/>
      <c r="C457" s="62"/>
      <c r="D457" s="60"/>
      <c r="E457" s="60"/>
      <c r="G457" s="38"/>
      <c r="H457" s="39"/>
      <c r="I457" s="39"/>
      <c r="J457" s="39"/>
      <c r="K457" s="39"/>
      <c r="L457" s="85"/>
      <c r="M457" s="38"/>
      <c r="N457" s="38"/>
      <c r="O457" s="38"/>
      <c r="P457" s="38"/>
      <c r="Q457" s="38"/>
      <c r="R457" s="38"/>
    </row>
    <row r="458" spans="2:18" x14ac:dyDescent="0.2">
      <c r="B458" s="38"/>
      <c r="C458" s="62"/>
      <c r="D458" s="60"/>
      <c r="E458" s="60"/>
      <c r="G458" s="38"/>
      <c r="H458" s="39"/>
      <c r="I458" s="39"/>
      <c r="J458" s="39"/>
      <c r="K458" s="39"/>
      <c r="L458" s="85"/>
      <c r="M458" s="38"/>
      <c r="N458" s="38"/>
      <c r="O458" s="38"/>
      <c r="P458" s="38"/>
      <c r="Q458" s="38"/>
      <c r="R458" s="38"/>
    </row>
    <row r="459" spans="2:18" x14ac:dyDescent="0.2">
      <c r="B459" s="38"/>
      <c r="C459" s="62"/>
      <c r="D459" s="60"/>
      <c r="E459" s="60"/>
      <c r="G459" s="38"/>
      <c r="H459" s="39"/>
      <c r="I459" s="39"/>
      <c r="J459" s="39"/>
      <c r="K459" s="39"/>
      <c r="L459" s="85"/>
      <c r="M459" s="38"/>
      <c r="N459" s="38"/>
      <c r="O459" s="38"/>
      <c r="P459" s="38"/>
      <c r="Q459" s="38"/>
      <c r="R459" s="38"/>
    </row>
    <row r="460" spans="2:18" x14ac:dyDescent="0.2">
      <c r="B460" s="38"/>
      <c r="C460" s="62"/>
      <c r="D460" s="60"/>
      <c r="E460" s="60"/>
      <c r="G460" s="38"/>
      <c r="H460" s="39"/>
      <c r="I460" s="39"/>
      <c r="J460" s="39"/>
      <c r="K460" s="39"/>
      <c r="L460" s="85"/>
      <c r="M460" s="38"/>
      <c r="N460" s="38"/>
      <c r="O460" s="38"/>
      <c r="P460" s="38"/>
      <c r="Q460" s="38"/>
      <c r="R460" s="38"/>
    </row>
    <row r="461" spans="2:18" x14ac:dyDescent="0.2">
      <c r="B461" s="38"/>
      <c r="C461" s="62"/>
      <c r="D461" s="60"/>
      <c r="E461" s="60"/>
      <c r="G461" s="38"/>
      <c r="H461" s="39"/>
      <c r="I461" s="39"/>
      <c r="J461" s="39"/>
      <c r="K461" s="39"/>
      <c r="L461" s="85"/>
      <c r="M461" s="38"/>
      <c r="N461" s="38"/>
      <c r="O461" s="38"/>
      <c r="P461" s="38"/>
      <c r="Q461" s="38"/>
      <c r="R461" s="38"/>
    </row>
    <row r="462" spans="2:18" x14ac:dyDescent="0.2">
      <c r="B462" s="38"/>
      <c r="C462" s="62"/>
      <c r="D462" s="60"/>
      <c r="E462" s="60"/>
      <c r="G462" s="38"/>
      <c r="H462" s="39"/>
      <c r="I462" s="39"/>
      <c r="J462" s="39"/>
      <c r="K462" s="39"/>
      <c r="L462" s="85"/>
      <c r="M462" s="38"/>
      <c r="N462" s="38"/>
      <c r="O462" s="38"/>
      <c r="P462" s="38"/>
      <c r="Q462" s="38"/>
      <c r="R462" s="38"/>
    </row>
    <row r="463" spans="2:18" x14ac:dyDescent="0.2">
      <c r="B463" s="38"/>
      <c r="C463" s="62"/>
      <c r="D463" s="60"/>
      <c r="E463" s="60"/>
      <c r="G463" s="38"/>
      <c r="H463" s="39"/>
      <c r="I463" s="39"/>
      <c r="J463" s="39"/>
      <c r="K463" s="39"/>
      <c r="L463" s="85"/>
      <c r="M463" s="38"/>
      <c r="N463" s="38"/>
      <c r="O463" s="38"/>
      <c r="P463" s="38"/>
      <c r="Q463" s="38"/>
      <c r="R463" s="38"/>
    </row>
    <row r="464" spans="2:18" x14ac:dyDescent="0.2">
      <c r="B464" s="38"/>
      <c r="C464" s="62"/>
      <c r="D464" s="60"/>
      <c r="E464" s="60"/>
      <c r="G464" s="38"/>
      <c r="H464" s="39"/>
      <c r="I464" s="39"/>
      <c r="J464" s="39"/>
      <c r="K464" s="39"/>
      <c r="L464" s="85"/>
      <c r="M464" s="38"/>
      <c r="N464" s="38"/>
      <c r="O464" s="38"/>
      <c r="P464" s="38"/>
      <c r="Q464" s="38"/>
      <c r="R464" s="38"/>
    </row>
    <row r="465" spans="2:18" x14ac:dyDescent="0.2">
      <c r="B465" s="38"/>
      <c r="C465" s="62"/>
      <c r="D465" s="60"/>
      <c r="E465" s="60"/>
      <c r="G465" s="38"/>
      <c r="H465" s="39"/>
      <c r="I465" s="39"/>
      <c r="J465" s="39"/>
      <c r="K465" s="39"/>
      <c r="L465" s="85"/>
      <c r="M465" s="38"/>
      <c r="N465" s="38"/>
      <c r="O465" s="38"/>
      <c r="P465" s="38"/>
      <c r="Q465" s="38"/>
      <c r="R465" s="38"/>
    </row>
    <row r="466" spans="2:18" x14ac:dyDescent="0.2">
      <c r="B466" s="38"/>
      <c r="C466" s="62"/>
      <c r="D466" s="60"/>
      <c r="E466" s="60"/>
      <c r="G466" s="38"/>
      <c r="H466" s="39"/>
      <c r="I466" s="39"/>
      <c r="J466" s="39"/>
      <c r="K466" s="39"/>
      <c r="L466" s="85"/>
      <c r="M466" s="38"/>
      <c r="N466" s="38"/>
      <c r="O466" s="38"/>
      <c r="P466" s="38"/>
      <c r="Q466" s="38"/>
      <c r="R466" s="38"/>
    </row>
    <row r="467" spans="2:18" x14ac:dyDescent="0.2">
      <c r="B467" s="38"/>
      <c r="C467" s="62"/>
      <c r="D467" s="60"/>
      <c r="E467" s="60"/>
      <c r="G467" s="38"/>
      <c r="H467" s="39"/>
      <c r="I467" s="39"/>
      <c r="J467" s="39"/>
      <c r="K467" s="39"/>
      <c r="L467" s="85"/>
      <c r="M467" s="38"/>
      <c r="N467" s="38"/>
      <c r="O467" s="38"/>
      <c r="P467" s="38"/>
      <c r="Q467" s="38"/>
      <c r="R467" s="38"/>
    </row>
    <row r="468" spans="2:18" x14ac:dyDescent="0.2">
      <c r="B468" s="38"/>
      <c r="C468" s="62"/>
      <c r="D468" s="60"/>
      <c r="E468" s="60"/>
      <c r="G468" s="38"/>
      <c r="H468" s="39"/>
      <c r="I468" s="39"/>
      <c r="J468" s="39"/>
      <c r="K468" s="39"/>
      <c r="L468" s="85"/>
      <c r="M468" s="38"/>
      <c r="N468" s="38"/>
      <c r="O468" s="38"/>
      <c r="P468" s="38"/>
      <c r="Q468" s="38"/>
      <c r="R468" s="38"/>
    </row>
    <row r="469" spans="2:18" x14ac:dyDescent="0.2">
      <c r="B469" s="38"/>
      <c r="C469" s="62"/>
      <c r="D469" s="60"/>
      <c r="E469" s="60"/>
      <c r="G469" s="38"/>
      <c r="H469" s="39"/>
      <c r="I469" s="39"/>
      <c r="J469" s="39"/>
      <c r="K469" s="39"/>
      <c r="L469" s="85"/>
      <c r="M469" s="38"/>
      <c r="N469" s="38"/>
      <c r="O469" s="38"/>
      <c r="P469" s="38"/>
      <c r="Q469" s="38"/>
      <c r="R469" s="38"/>
    </row>
    <row r="470" spans="2:18" x14ac:dyDescent="0.2">
      <c r="B470" s="38"/>
      <c r="C470" s="62"/>
      <c r="D470" s="60"/>
      <c r="E470" s="60"/>
      <c r="G470" s="38"/>
      <c r="H470" s="39"/>
      <c r="I470" s="39"/>
      <c r="J470" s="39"/>
      <c r="K470" s="39"/>
      <c r="L470" s="85"/>
      <c r="M470" s="38"/>
      <c r="N470" s="38"/>
      <c r="O470" s="38"/>
      <c r="P470" s="38"/>
      <c r="Q470" s="38"/>
      <c r="R470" s="38"/>
    </row>
    <row r="471" spans="2:18" x14ac:dyDescent="0.2">
      <c r="B471" s="38"/>
      <c r="C471" s="62"/>
      <c r="D471" s="60"/>
      <c r="E471" s="60"/>
      <c r="G471" s="38"/>
      <c r="H471" s="39"/>
      <c r="I471" s="39"/>
      <c r="J471" s="39"/>
      <c r="K471" s="39"/>
      <c r="L471" s="85"/>
      <c r="M471" s="38"/>
      <c r="N471" s="38"/>
      <c r="O471" s="38"/>
      <c r="P471" s="38"/>
      <c r="Q471" s="38"/>
      <c r="R471" s="38"/>
    </row>
    <row r="472" spans="2:18" x14ac:dyDescent="0.2">
      <c r="B472" s="38"/>
      <c r="C472" s="62"/>
      <c r="D472" s="60"/>
      <c r="E472" s="60"/>
      <c r="G472" s="38"/>
      <c r="H472" s="39"/>
      <c r="I472" s="39"/>
      <c r="J472" s="39"/>
      <c r="K472" s="39"/>
      <c r="L472" s="85"/>
      <c r="M472" s="38"/>
      <c r="N472" s="38"/>
      <c r="O472" s="38"/>
      <c r="P472" s="38"/>
      <c r="Q472" s="38"/>
      <c r="R472" s="38"/>
    </row>
    <row r="473" spans="2:18" x14ac:dyDescent="0.2">
      <c r="B473" s="38"/>
      <c r="C473" s="62"/>
      <c r="D473" s="60"/>
      <c r="E473" s="60"/>
      <c r="G473" s="38"/>
      <c r="H473" s="39"/>
      <c r="I473" s="39"/>
      <c r="J473" s="39"/>
      <c r="K473" s="39"/>
      <c r="L473" s="85"/>
      <c r="M473" s="38"/>
      <c r="N473" s="38"/>
      <c r="O473" s="38"/>
      <c r="P473" s="38"/>
      <c r="Q473" s="38"/>
      <c r="R473" s="38"/>
    </row>
    <row r="474" spans="2:18" x14ac:dyDescent="0.2">
      <c r="B474" s="38"/>
      <c r="C474" s="62"/>
      <c r="D474" s="60"/>
      <c r="E474" s="60"/>
      <c r="G474" s="38"/>
      <c r="H474" s="39"/>
      <c r="I474" s="39"/>
      <c r="J474" s="39"/>
      <c r="K474" s="39"/>
      <c r="L474" s="85"/>
      <c r="M474" s="38"/>
      <c r="N474" s="38"/>
      <c r="O474" s="38"/>
      <c r="P474" s="38"/>
      <c r="Q474" s="38"/>
      <c r="R474" s="38"/>
    </row>
    <row r="475" spans="2:18" x14ac:dyDescent="0.2">
      <c r="B475" s="38"/>
      <c r="C475" s="62"/>
      <c r="D475" s="60"/>
      <c r="E475" s="60"/>
      <c r="G475" s="38"/>
      <c r="H475" s="39"/>
      <c r="I475" s="39"/>
      <c r="J475" s="39"/>
      <c r="K475" s="39"/>
      <c r="L475" s="85"/>
      <c r="M475" s="38"/>
      <c r="N475" s="38"/>
      <c r="O475" s="38"/>
      <c r="P475" s="38"/>
      <c r="Q475" s="38"/>
      <c r="R475" s="38"/>
    </row>
    <row r="476" spans="2:18" x14ac:dyDescent="0.2">
      <c r="B476" s="38"/>
      <c r="C476" s="62"/>
      <c r="D476" s="60"/>
      <c r="E476" s="60"/>
      <c r="G476" s="38"/>
      <c r="H476" s="39"/>
      <c r="I476" s="39"/>
      <c r="J476" s="39"/>
      <c r="K476" s="39"/>
      <c r="L476" s="85"/>
      <c r="M476" s="38"/>
      <c r="N476" s="38"/>
      <c r="O476" s="38"/>
      <c r="P476" s="38"/>
      <c r="Q476" s="38"/>
      <c r="R476" s="38"/>
    </row>
    <row r="477" spans="2:18" x14ac:dyDescent="0.2">
      <c r="B477" s="38"/>
      <c r="C477" s="62"/>
      <c r="D477" s="60"/>
      <c r="E477" s="60"/>
      <c r="G477" s="38"/>
      <c r="H477" s="39"/>
      <c r="I477" s="39"/>
      <c r="J477" s="39"/>
      <c r="K477" s="39"/>
      <c r="L477" s="85"/>
      <c r="M477" s="38"/>
      <c r="N477" s="38"/>
      <c r="O477" s="38"/>
      <c r="P477" s="38"/>
      <c r="Q477" s="38"/>
      <c r="R477" s="38"/>
    </row>
    <row r="478" spans="2:18" x14ac:dyDescent="0.2">
      <c r="B478" s="38"/>
      <c r="C478" s="62"/>
      <c r="D478" s="60"/>
      <c r="E478" s="60"/>
      <c r="G478" s="38"/>
      <c r="H478" s="39"/>
      <c r="I478" s="39"/>
      <c r="J478" s="39"/>
      <c r="K478" s="39"/>
      <c r="L478" s="85"/>
      <c r="M478" s="38"/>
      <c r="N478" s="38"/>
      <c r="O478" s="38"/>
      <c r="P478" s="38"/>
      <c r="Q478" s="38"/>
      <c r="R478" s="38"/>
    </row>
    <row r="479" spans="2:18" x14ac:dyDescent="0.2">
      <c r="B479" s="38"/>
      <c r="C479" s="62"/>
      <c r="D479" s="60"/>
      <c r="E479" s="60"/>
      <c r="G479" s="38"/>
      <c r="H479" s="39"/>
      <c r="I479" s="39"/>
      <c r="J479" s="39"/>
      <c r="K479" s="39"/>
      <c r="L479" s="85"/>
      <c r="M479" s="38"/>
      <c r="N479" s="38"/>
      <c r="O479" s="38"/>
      <c r="P479" s="38"/>
      <c r="Q479" s="38"/>
      <c r="R479" s="38"/>
    </row>
    <row r="480" spans="2:18" x14ac:dyDescent="0.2">
      <c r="B480" s="38"/>
      <c r="C480" s="62"/>
      <c r="D480" s="60"/>
      <c r="E480" s="60"/>
      <c r="G480" s="38"/>
      <c r="H480" s="39"/>
      <c r="I480" s="39"/>
      <c r="J480" s="39"/>
      <c r="K480" s="39"/>
      <c r="L480" s="85"/>
      <c r="M480" s="38"/>
      <c r="N480" s="38"/>
      <c r="O480" s="38"/>
      <c r="P480" s="38"/>
      <c r="Q480" s="38"/>
      <c r="R480" s="38"/>
    </row>
    <row r="481" spans="2:18" x14ac:dyDescent="0.2">
      <c r="B481" s="38"/>
      <c r="C481" s="62"/>
      <c r="D481" s="60"/>
      <c r="E481" s="60"/>
      <c r="G481" s="38"/>
      <c r="H481" s="39"/>
      <c r="I481" s="39"/>
      <c r="J481" s="39"/>
      <c r="K481" s="39"/>
      <c r="L481" s="85"/>
      <c r="M481" s="38"/>
      <c r="N481" s="38"/>
      <c r="O481" s="38"/>
      <c r="P481" s="38"/>
      <c r="Q481" s="38"/>
      <c r="R481" s="38"/>
    </row>
    <row r="482" spans="2:18" x14ac:dyDescent="0.2">
      <c r="B482" s="38"/>
      <c r="C482" s="62"/>
      <c r="D482" s="60"/>
      <c r="E482" s="60"/>
      <c r="G482" s="38"/>
      <c r="H482" s="39"/>
      <c r="I482" s="39"/>
      <c r="J482" s="39"/>
      <c r="K482" s="39"/>
      <c r="L482" s="85"/>
      <c r="M482" s="38"/>
      <c r="N482" s="38"/>
      <c r="O482" s="38"/>
      <c r="P482" s="38"/>
      <c r="Q482" s="38"/>
      <c r="R482" s="38"/>
    </row>
    <row r="483" spans="2:18" x14ac:dyDescent="0.2">
      <c r="B483" s="38"/>
      <c r="C483" s="62"/>
      <c r="D483" s="60"/>
      <c r="E483" s="60"/>
      <c r="G483" s="38"/>
      <c r="H483" s="39"/>
      <c r="I483" s="39"/>
      <c r="J483" s="39"/>
      <c r="K483" s="39"/>
      <c r="L483" s="85"/>
      <c r="M483" s="38"/>
      <c r="N483" s="38"/>
      <c r="O483" s="38"/>
      <c r="P483" s="38"/>
      <c r="Q483" s="38"/>
      <c r="R483" s="38"/>
    </row>
    <row r="484" spans="2:18" x14ac:dyDescent="0.2">
      <c r="B484" s="38"/>
      <c r="C484" s="62"/>
      <c r="D484" s="60"/>
      <c r="E484" s="60"/>
      <c r="G484" s="38"/>
      <c r="H484" s="39"/>
      <c r="I484" s="39"/>
      <c r="J484" s="39"/>
      <c r="K484" s="39"/>
      <c r="L484" s="85"/>
      <c r="M484" s="38"/>
      <c r="N484" s="38"/>
      <c r="O484" s="38"/>
      <c r="P484" s="38"/>
      <c r="Q484" s="38"/>
      <c r="R484" s="38"/>
    </row>
    <row r="485" spans="2:18" x14ac:dyDescent="0.2">
      <c r="B485" s="38"/>
      <c r="C485" s="62"/>
      <c r="D485" s="60"/>
      <c r="E485" s="60"/>
      <c r="G485" s="38"/>
      <c r="H485" s="39"/>
      <c r="I485" s="39"/>
      <c r="J485" s="39"/>
      <c r="K485" s="39"/>
      <c r="L485" s="85"/>
      <c r="M485" s="38"/>
      <c r="N485" s="38"/>
      <c r="O485" s="38"/>
      <c r="P485" s="38"/>
      <c r="Q485" s="38"/>
      <c r="R485" s="38"/>
    </row>
    <row r="486" spans="2:18" x14ac:dyDescent="0.2">
      <c r="B486" s="38"/>
      <c r="C486" s="62"/>
      <c r="D486" s="60"/>
      <c r="E486" s="60"/>
      <c r="G486" s="38"/>
      <c r="H486" s="39"/>
      <c r="I486" s="39"/>
      <c r="J486" s="39"/>
      <c r="K486" s="39"/>
      <c r="L486" s="85"/>
      <c r="M486" s="38"/>
      <c r="N486" s="38"/>
      <c r="O486" s="38"/>
      <c r="P486" s="38"/>
      <c r="Q486" s="38"/>
      <c r="R486" s="38"/>
    </row>
    <row r="487" spans="2:18" x14ac:dyDescent="0.2">
      <c r="B487" s="38"/>
      <c r="C487" s="62"/>
      <c r="D487" s="60"/>
      <c r="E487" s="60"/>
      <c r="G487" s="38"/>
      <c r="H487" s="39"/>
      <c r="I487" s="39"/>
      <c r="J487" s="39"/>
      <c r="K487" s="39"/>
      <c r="L487" s="85"/>
      <c r="M487" s="38"/>
      <c r="N487" s="38"/>
      <c r="O487" s="38"/>
      <c r="P487" s="38"/>
      <c r="Q487" s="38"/>
      <c r="R487" s="38"/>
    </row>
    <row r="488" spans="2:18" x14ac:dyDescent="0.2">
      <c r="B488" s="38"/>
      <c r="C488" s="62"/>
      <c r="D488" s="60"/>
      <c r="E488" s="60"/>
      <c r="G488" s="38"/>
      <c r="H488" s="39"/>
      <c r="I488" s="39"/>
      <c r="J488" s="39"/>
      <c r="K488" s="39"/>
      <c r="L488" s="85"/>
      <c r="M488" s="38"/>
      <c r="N488" s="38"/>
      <c r="O488" s="38"/>
      <c r="P488" s="38"/>
      <c r="Q488" s="38"/>
      <c r="R488" s="38"/>
    </row>
    <row r="489" spans="2:18" x14ac:dyDescent="0.2">
      <c r="B489" s="38"/>
      <c r="C489" s="62"/>
      <c r="D489" s="60"/>
      <c r="E489" s="60"/>
      <c r="G489" s="38"/>
      <c r="H489" s="39"/>
      <c r="I489" s="39"/>
      <c r="J489" s="39"/>
      <c r="K489" s="39"/>
      <c r="L489" s="85"/>
      <c r="M489" s="38"/>
      <c r="N489" s="38"/>
      <c r="O489" s="38"/>
      <c r="P489" s="38"/>
      <c r="Q489" s="38"/>
      <c r="R489" s="38"/>
    </row>
    <row r="490" spans="2:18" x14ac:dyDescent="0.2">
      <c r="B490" s="38"/>
      <c r="C490" s="62"/>
      <c r="D490" s="60"/>
      <c r="E490" s="60"/>
      <c r="G490" s="38"/>
      <c r="H490" s="39"/>
      <c r="I490" s="39"/>
      <c r="J490" s="39"/>
      <c r="K490" s="39"/>
      <c r="L490" s="85"/>
      <c r="M490" s="38"/>
      <c r="N490" s="38"/>
      <c r="O490" s="38"/>
      <c r="P490" s="38"/>
      <c r="Q490" s="38"/>
      <c r="R490" s="38"/>
    </row>
    <row r="491" spans="2:18" x14ac:dyDescent="0.2">
      <c r="B491" s="38"/>
      <c r="C491" s="62"/>
      <c r="D491" s="60"/>
      <c r="E491" s="60"/>
      <c r="G491" s="38"/>
      <c r="H491" s="39"/>
      <c r="I491" s="39"/>
      <c r="J491" s="39"/>
      <c r="K491" s="39"/>
      <c r="L491" s="85"/>
      <c r="M491" s="38"/>
      <c r="N491" s="38"/>
      <c r="O491" s="38"/>
      <c r="P491" s="38"/>
      <c r="Q491" s="38"/>
      <c r="R491" s="38"/>
    </row>
    <row r="492" spans="2:18" x14ac:dyDescent="0.2">
      <c r="B492" s="38"/>
      <c r="C492" s="62"/>
      <c r="D492" s="60"/>
      <c r="E492" s="60"/>
      <c r="G492" s="38"/>
      <c r="H492" s="39"/>
      <c r="I492" s="39"/>
      <c r="J492" s="39"/>
      <c r="K492" s="39"/>
      <c r="L492" s="85"/>
      <c r="M492" s="38"/>
      <c r="N492" s="38"/>
      <c r="O492" s="38"/>
      <c r="P492" s="38"/>
      <c r="Q492" s="38"/>
      <c r="R492" s="38"/>
    </row>
    <row r="493" spans="2:18" x14ac:dyDescent="0.2">
      <c r="B493" s="38"/>
      <c r="C493" s="62"/>
      <c r="D493" s="60"/>
      <c r="E493" s="60"/>
      <c r="G493" s="38"/>
      <c r="H493" s="39"/>
      <c r="I493" s="39"/>
      <c r="J493" s="39"/>
      <c r="K493" s="39"/>
      <c r="L493" s="85"/>
      <c r="M493" s="38"/>
      <c r="N493" s="38"/>
      <c r="O493" s="38"/>
      <c r="P493" s="38"/>
      <c r="Q493" s="38"/>
      <c r="R493" s="38"/>
    </row>
    <row r="494" spans="2:18" x14ac:dyDescent="0.2">
      <c r="B494" s="38"/>
      <c r="C494" s="62"/>
      <c r="D494" s="60"/>
      <c r="E494" s="60"/>
      <c r="G494" s="38"/>
      <c r="H494" s="39"/>
      <c r="I494" s="39"/>
      <c r="J494" s="39"/>
      <c r="K494" s="39"/>
      <c r="L494" s="85"/>
      <c r="M494" s="38"/>
      <c r="N494" s="38"/>
      <c r="O494" s="38"/>
      <c r="P494" s="38"/>
      <c r="Q494" s="38"/>
      <c r="R494" s="38"/>
    </row>
    <row r="495" spans="2:18" x14ac:dyDescent="0.2">
      <c r="B495" s="38"/>
      <c r="C495" s="62"/>
      <c r="D495" s="60"/>
      <c r="E495" s="60"/>
      <c r="G495" s="38"/>
      <c r="H495" s="39"/>
      <c r="I495" s="39"/>
      <c r="J495" s="39"/>
      <c r="K495" s="39"/>
      <c r="L495" s="85"/>
      <c r="M495" s="38"/>
      <c r="N495" s="38"/>
      <c r="O495" s="38"/>
      <c r="P495" s="38"/>
      <c r="Q495" s="38"/>
      <c r="R495" s="38"/>
    </row>
    <row r="496" spans="2:18" x14ac:dyDescent="0.2">
      <c r="B496" s="38"/>
      <c r="C496" s="62"/>
      <c r="D496" s="60"/>
      <c r="E496" s="60"/>
      <c r="G496" s="38"/>
      <c r="H496" s="39"/>
      <c r="I496" s="39"/>
      <c r="J496" s="39"/>
      <c r="K496" s="39"/>
      <c r="L496" s="85"/>
      <c r="M496" s="38"/>
      <c r="N496" s="38"/>
      <c r="O496" s="38"/>
      <c r="P496" s="38"/>
      <c r="Q496" s="38"/>
      <c r="R496" s="38"/>
    </row>
    <row r="497" spans="2:18" x14ac:dyDescent="0.2">
      <c r="B497" s="38"/>
      <c r="C497" s="62"/>
      <c r="D497" s="60"/>
      <c r="E497" s="60"/>
      <c r="G497" s="38"/>
      <c r="H497" s="39"/>
      <c r="I497" s="39"/>
      <c r="J497" s="39"/>
      <c r="K497" s="39"/>
      <c r="L497" s="85"/>
      <c r="M497" s="38"/>
      <c r="N497" s="38"/>
      <c r="O497" s="38"/>
      <c r="P497" s="38"/>
      <c r="Q497" s="38"/>
      <c r="R497" s="38"/>
    </row>
    <row r="498" spans="2:18" x14ac:dyDescent="0.2">
      <c r="B498" s="38"/>
      <c r="C498" s="62"/>
      <c r="D498" s="60"/>
      <c r="E498" s="60"/>
      <c r="G498" s="38"/>
      <c r="H498" s="39"/>
      <c r="I498" s="39"/>
      <c r="J498" s="39"/>
      <c r="K498" s="39"/>
      <c r="L498" s="85"/>
      <c r="M498" s="38"/>
      <c r="N498" s="38"/>
      <c r="O498" s="38"/>
      <c r="P498" s="38"/>
      <c r="Q498" s="38"/>
      <c r="R498" s="38"/>
    </row>
    <row r="499" spans="2:18" x14ac:dyDescent="0.2">
      <c r="B499" s="38"/>
      <c r="C499" s="62"/>
      <c r="D499" s="60"/>
      <c r="E499" s="60"/>
      <c r="G499" s="38"/>
      <c r="H499" s="39"/>
      <c r="I499" s="39"/>
      <c r="J499" s="39"/>
      <c r="K499" s="39"/>
      <c r="L499" s="85"/>
      <c r="M499" s="38"/>
      <c r="N499" s="38"/>
      <c r="O499" s="38"/>
      <c r="P499" s="38"/>
      <c r="Q499" s="38"/>
      <c r="R499" s="38"/>
    </row>
    <row r="500" spans="2:18" x14ac:dyDescent="0.2">
      <c r="B500" s="38"/>
      <c r="C500" s="62"/>
      <c r="D500" s="60"/>
      <c r="E500" s="60"/>
      <c r="G500" s="38"/>
      <c r="H500" s="39"/>
      <c r="I500" s="39"/>
      <c r="J500" s="39"/>
      <c r="K500" s="39"/>
      <c r="L500" s="85"/>
      <c r="M500" s="38"/>
      <c r="N500" s="38"/>
      <c r="O500" s="38"/>
      <c r="P500" s="38"/>
      <c r="Q500" s="38"/>
      <c r="R500" s="38"/>
    </row>
    <row r="501" spans="2:18" x14ac:dyDescent="0.2">
      <c r="B501" s="38"/>
      <c r="C501" s="62"/>
      <c r="D501" s="60"/>
      <c r="E501" s="60"/>
      <c r="G501" s="38"/>
      <c r="H501" s="39"/>
      <c r="I501" s="39"/>
      <c r="J501" s="39"/>
      <c r="K501" s="39"/>
      <c r="L501" s="85"/>
      <c r="M501" s="38"/>
      <c r="N501" s="38"/>
      <c r="O501" s="38"/>
      <c r="P501" s="38"/>
      <c r="Q501" s="38"/>
      <c r="R501" s="38"/>
    </row>
    <row r="502" spans="2:18" x14ac:dyDescent="0.2">
      <c r="B502" s="38"/>
      <c r="C502" s="62"/>
      <c r="D502" s="60"/>
      <c r="E502" s="60"/>
      <c r="G502" s="38"/>
      <c r="H502" s="39"/>
      <c r="I502" s="39"/>
      <c r="J502" s="39"/>
      <c r="K502" s="39"/>
      <c r="L502" s="85"/>
      <c r="M502" s="38"/>
      <c r="N502" s="38"/>
      <c r="O502" s="38"/>
      <c r="P502" s="38"/>
      <c r="Q502" s="38"/>
      <c r="R502" s="38"/>
    </row>
    <row r="503" spans="2:18" x14ac:dyDescent="0.2">
      <c r="B503" s="38"/>
      <c r="C503" s="62"/>
      <c r="D503" s="60"/>
      <c r="E503" s="60"/>
      <c r="G503" s="38"/>
      <c r="H503" s="39"/>
      <c r="I503" s="39"/>
      <c r="J503" s="39"/>
      <c r="K503" s="39"/>
      <c r="L503" s="85"/>
      <c r="M503" s="38"/>
      <c r="N503" s="38"/>
      <c r="O503" s="38"/>
      <c r="P503" s="38"/>
      <c r="Q503" s="38"/>
      <c r="R503" s="38"/>
    </row>
    <row r="504" spans="2:18" x14ac:dyDescent="0.2">
      <c r="B504" s="38"/>
      <c r="C504" s="62"/>
      <c r="D504" s="60"/>
      <c r="E504" s="60"/>
      <c r="G504" s="38"/>
      <c r="H504" s="39"/>
      <c r="I504" s="39"/>
      <c r="J504" s="39"/>
      <c r="K504" s="39"/>
      <c r="L504" s="85"/>
      <c r="M504" s="38"/>
      <c r="N504" s="38"/>
      <c r="O504" s="38"/>
      <c r="P504" s="38"/>
      <c r="Q504" s="38"/>
      <c r="R504" s="38"/>
    </row>
    <row r="505" spans="2:18" x14ac:dyDescent="0.2">
      <c r="B505" s="38"/>
      <c r="C505" s="62"/>
      <c r="D505" s="60"/>
      <c r="E505" s="60"/>
      <c r="G505" s="38"/>
      <c r="H505" s="39"/>
      <c r="I505" s="39"/>
      <c r="J505" s="39"/>
      <c r="K505" s="39"/>
      <c r="L505" s="85"/>
      <c r="M505" s="38"/>
      <c r="N505" s="38"/>
      <c r="O505" s="38"/>
      <c r="P505" s="38"/>
      <c r="Q505" s="38"/>
      <c r="R505" s="38"/>
    </row>
    <row r="506" spans="2:18" x14ac:dyDescent="0.2">
      <c r="B506" s="38"/>
      <c r="C506" s="62"/>
      <c r="D506" s="60"/>
      <c r="E506" s="60"/>
      <c r="G506" s="38"/>
      <c r="H506" s="39"/>
      <c r="I506" s="39"/>
      <c r="J506" s="39"/>
      <c r="K506" s="39"/>
      <c r="L506" s="85"/>
      <c r="M506" s="38"/>
      <c r="N506" s="38"/>
      <c r="O506" s="38"/>
      <c r="P506" s="38"/>
      <c r="Q506" s="38"/>
      <c r="R506" s="38"/>
    </row>
    <row r="507" spans="2:18" x14ac:dyDescent="0.2">
      <c r="B507" s="38"/>
      <c r="C507" s="62"/>
      <c r="D507" s="60"/>
      <c r="E507" s="60"/>
      <c r="G507" s="38"/>
      <c r="H507" s="39"/>
      <c r="I507" s="39"/>
      <c r="J507" s="39"/>
      <c r="K507" s="39"/>
      <c r="L507" s="85"/>
      <c r="M507" s="38"/>
      <c r="N507" s="38"/>
      <c r="O507" s="38"/>
      <c r="P507" s="38"/>
      <c r="Q507" s="38"/>
      <c r="R507" s="38"/>
    </row>
    <row r="508" spans="2:18" x14ac:dyDescent="0.2">
      <c r="B508" s="38"/>
      <c r="C508" s="62"/>
      <c r="D508" s="60"/>
      <c r="E508" s="60"/>
      <c r="G508" s="38"/>
      <c r="H508" s="39"/>
      <c r="I508" s="39"/>
      <c r="J508" s="39"/>
      <c r="K508" s="39"/>
      <c r="L508" s="85"/>
      <c r="M508" s="38"/>
      <c r="N508" s="38"/>
      <c r="O508" s="38"/>
      <c r="P508" s="38"/>
      <c r="Q508" s="38"/>
      <c r="R508" s="38"/>
    </row>
    <row r="509" spans="2:18" x14ac:dyDescent="0.2">
      <c r="B509" s="38"/>
      <c r="C509" s="62"/>
      <c r="D509" s="60"/>
      <c r="E509" s="60"/>
      <c r="G509" s="38"/>
      <c r="H509" s="39"/>
      <c r="I509" s="39"/>
      <c r="J509" s="39"/>
      <c r="K509" s="39"/>
      <c r="L509" s="85"/>
      <c r="M509" s="38"/>
      <c r="N509" s="38"/>
      <c r="O509" s="38"/>
      <c r="P509" s="38"/>
      <c r="Q509" s="38"/>
      <c r="R509" s="38"/>
    </row>
    <row r="510" spans="2:18" x14ac:dyDescent="0.2">
      <c r="B510" s="38"/>
      <c r="C510" s="62"/>
      <c r="D510" s="60"/>
      <c r="E510" s="60"/>
      <c r="G510" s="38"/>
      <c r="H510" s="39"/>
      <c r="I510" s="39"/>
      <c r="J510" s="39"/>
      <c r="K510" s="39"/>
      <c r="L510" s="85"/>
      <c r="M510" s="38"/>
      <c r="N510" s="38"/>
      <c r="O510" s="38"/>
      <c r="P510" s="38"/>
      <c r="Q510" s="38"/>
      <c r="R510" s="38"/>
    </row>
    <row r="511" spans="2:18" x14ac:dyDescent="0.2">
      <c r="B511" s="38"/>
      <c r="C511" s="62"/>
      <c r="D511" s="60"/>
      <c r="E511" s="60"/>
      <c r="G511" s="38"/>
      <c r="H511" s="39"/>
      <c r="I511" s="39"/>
      <c r="J511" s="39"/>
      <c r="K511" s="39"/>
      <c r="L511" s="85"/>
      <c r="M511" s="38"/>
      <c r="N511" s="38"/>
      <c r="O511" s="38"/>
      <c r="P511" s="38"/>
      <c r="Q511" s="38"/>
      <c r="R511" s="38"/>
    </row>
    <row r="512" spans="2:18" x14ac:dyDescent="0.2">
      <c r="B512" s="38"/>
      <c r="C512" s="62"/>
      <c r="D512" s="60"/>
      <c r="E512" s="60"/>
      <c r="G512" s="38"/>
      <c r="H512" s="39"/>
      <c r="I512" s="39"/>
      <c r="J512" s="39"/>
      <c r="K512" s="39"/>
      <c r="L512" s="85"/>
      <c r="M512" s="38"/>
      <c r="N512" s="38"/>
      <c r="O512" s="38"/>
      <c r="P512" s="38"/>
      <c r="Q512" s="38"/>
      <c r="R512" s="38"/>
    </row>
    <row r="513" spans="2:18" x14ac:dyDescent="0.2">
      <c r="B513" s="38"/>
      <c r="C513" s="62"/>
      <c r="D513" s="60"/>
      <c r="E513" s="60"/>
      <c r="G513" s="38"/>
      <c r="H513" s="39"/>
      <c r="I513" s="39"/>
      <c r="J513" s="39"/>
      <c r="K513" s="39"/>
      <c r="L513" s="85"/>
      <c r="M513" s="38"/>
      <c r="N513" s="38"/>
      <c r="O513" s="38"/>
      <c r="P513" s="38"/>
      <c r="Q513" s="38"/>
      <c r="R513" s="38"/>
    </row>
    <row r="514" spans="2:18" x14ac:dyDescent="0.2">
      <c r="B514" s="38"/>
      <c r="C514" s="62"/>
      <c r="D514" s="60"/>
      <c r="E514" s="60"/>
      <c r="G514" s="38"/>
      <c r="H514" s="39"/>
      <c r="I514" s="39"/>
      <c r="J514" s="39"/>
      <c r="K514" s="39"/>
      <c r="L514" s="85"/>
      <c r="M514" s="38"/>
      <c r="N514" s="38"/>
      <c r="O514" s="38"/>
      <c r="P514" s="38"/>
      <c r="Q514" s="38"/>
      <c r="R514" s="38"/>
    </row>
    <row r="515" spans="2:18" x14ac:dyDescent="0.2">
      <c r="B515" s="38"/>
      <c r="C515" s="62"/>
      <c r="D515" s="60"/>
      <c r="E515" s="60"/>
      <c r="G515" s="38"/>
      <c r="H515" s="39"/>
      <c r="I515" s="39"/>
      <c r="J515" s="39"/>
      <c r="K515" s="39"/>
      <c r="L515" s="85"/>
      <c r="M515" s="38"/>
      <c r="N515" s="38"/>
      <c r="O515" s="38"/>
      <c r="P515" s="38"/>
      <c r="Q515" s="38"/>
      <c r="R515" s="38"/>
    </row>
    <row r="516" spans="2:18" x14ac:dyDescent="0.2">
      <c r="B516" s="38"/>
      <c r="C516" s="62"/>
      <c r="D516" s="60"/>
      <c r="E516" s="60"/>
      <c r="G516" s="38"/>
      <c r="H516" s="39"/>
      <c r="I516" s="39"/>
      <c r="J516" s="39"/>
      <c r="K516" s="39"/>
      <c r="L516" s="85"/>
      <c r="M516" s="38"/>
      <c r="N516" s="38"/>
      <c r="O516" s="38"/>
      <c r="P516" s="38"/>
      <c r="Q516" s="38"/>
      <c r="R516" s="38"/>
    </row>
    <row r="517" spans="2:18" x14ac:dyDescent="0.2">
      <c r="B517" s="38"/>
      <c r="C517" s="62"/>
      <c r="D517" s="60"/>
      <c r="E517" s="60"/>
      <c r="G517" s="38"/>
      <c r="H517" s="39"/>
      <c r="I517" s="39"/>
      <c r="J517" s="39"/>
      <c r="K517" s="39"/>
      <c r="L517" s="85"/>
      <c r="M517" s="38"/>
      <c r="N517" s="38"/>
      <c r="O517" s="38"/>
      <c r="P517" s="38"/>
      <c r="Q517" s="38"/>
      <c r="R517" s="38"/>
    </row>
    <row r="518" spans="2:18" x14ac:dyDescent="0.2">
      <c r="B518" s="38"/>
      <c r="C518" s="62"/>
      <c r="D518" s="60"/>
      <c r="E518" s="60"/>
      <c r="G518" s="38"/>
      <c r="H518" s="39"/>
      <c r="I518" s="39"/>
      <c r="J518" s="39"/>
      <c r="K518" s="39"/>
      <c r="L518" s="85"/>
      <c r="M518" s="38"/>
      <c r="N518" s="38"/>
      <c r="O518" s="38"/>
      <c r="P518" s="38"/>
      <c r="Q518" s="38"/>
      <c r="R518" s="38"/>
    </row>
    <row r="519" spans="2:18" x14ac:dyDescent="0.2">
      <c r="B519" s="38"/>
      <c r="C519" s="62"/>
      <c r="D519" s="60"/>
      <c r="E519" s="60"/>
      <c r="G519" s="38"/>
      <c r="H519" s="39"/>
      <c r="I519" s="39"/>
      <c r="J519" s="39"/>
      <c r="K519" s="39"/>
      <c r="L519" s="85"/>
      <c r="M519" s="38"/>
      <c r="N519" s="38"/>
      <c r="O519" s="38"/>
      <c r="P519" s="38"/>
      <c r="Q519" s="38"/>
      <c r="R519" s="38"/>
    </row>
    <row r="520" spans="2:18" x14ac:dyDescent="0.2">
      <c r="B520" s="38"/>
      <c r="C520" s="62"/>
      <c r="D520" s="60"/>
      <c r="E520" s="60"/>
      <c r="G520" s="38"/>
      <c r="H520" s="39"/>
      <c r="I520" s="39"/>
      <c r="J520" s="39"/>
      <c r="K520" s="39"/>
      <c r="L520" s="85"/>
      <c r="M520" s="38"/>
      <c r="N520" s="38"/>
      <c r="O520" s="38"/>
      <c r="P520" s="38"/>
      <c r="Q520" s="38"/>
      <c r="R520" s="38"/>
    </row>
    <row r="521" spans="2:18" x14ac:dyDescent="0.2">
      <c r="B521" s="38"/>
      <c r="C521" s="62"/>
      <c r="D521" s="60"/>
      <c r="E521" s="60"/>
      <c r="G521" s="38"/>
      <c r="H521" s="39"/>
      <c r="I521" s="39"/>
      <c r="J521" s="39"/>
      <c r="K521" s="39"/>
      <c r="L521" s="85"/>
      <c r="M521" s="38"/>
      <c r="N521" s="38"/>
      <c r="O521" s="38"/>
      <c r="P521" s="38"/>
      <c r="Q521" s="38"/>
      <c r="R521" s="38"/>
    </row>
    <row r="522" spans="2:18" x14ac:dyDescent="0.2">
      <c r="B522" s="38"/>
      <c r="C522" s="62"/>
      <c r="D522" s="60"/>
      <c r="E522" s="60"/>
      <c r="G522" s="38"/>
      <c r="H522" s="39"/>
      <c r="I522" s="39"/>
      <c r="J522" s="39"/>
      <c r="K522" s="39"/>
      <c r="L522" s="85"/>
      <c r="M522" s="38"/>
      <c r="N522" s="38"/>
      <c r="O522" s="38"/>
      <c r="P522" s="38"/>
      <c r="Q522" s="38"/>
      <c r="R522" s="38"/>
    </row>
    <row r="523" spans="2:18" x14ac:dyDescent="0.2">
      <c r="B523" s="38"/>
      <c r="C523" s="62"/>
      <c r="D523" s="60"/>
      <c r="E523" s="60"/>
      <c r="G523" s="38"/>
      <c r="H523" s="39"/>
      <c r="I523" s="39"/>
      <c r="J523" s="39"/>
      <c r="K523" s="39"/>
      <c r="L523" s="85"/>
      <c r="M523" s="38"/>
      <c r="N523" s="38"/>
      <c r="O523" s="38"/>
      <c r="P523" s="38"/>
      <c r="Q523" s="38"/>
      <c r="R523" s="38"/>
    </row>
    <row r="524" spans="2:18" x14ac:dyDescent="0.2">
      <c r="B524" s="38"/>
      <c r="C524" s="62"/>
      <c r="D524" s="60"/>
      <c r="E524" s="60"/>
      <c r="G524" s="38"/>
      <c r="H524" s="39"/>
      <c r="I524" s="39"/>
      <c r="J524" s="39"/>
      <c r="K524" s="39"/>
      <c r="L524" s="85"/>
      <c r="M524" s="38"/>
      <c r="N524" s="38"/>
      <c r="O524" s="38"/>
      <c r="P524" s="38"/>
      <c r="Q524" s="38"/>
      <c r="R524" s="38"/>
    </row>
    <row r="525" spans="2:18" x14ac:dyDescent="0.2">
      <c r="B525" s="38"/>
      <c r="C525" s="62"/>
      <c r="D525" s="60"/>
      <c r="E525" s="60"/>
      <c r="G525" s="38"/>
      <c r="H525" s="39"/>
      <c r="I525" s="39"/>
      <c r="J525" s="39"/>
      <c r="K525" s="39"/>
      <c r="L525" s="85"/>
      <c r="M525" s="38"/>
      <c r="N525" s="38"/>
      <c r="O525" s="38"/>
      <c r="P525" s="38"/>
      <c r="Q525" s="38"/>
      <c r="R525" s="38"/>
    </row>
    <row r="526" spans="2:18" x14ac:dyDescent="0.2">
      <c r="B526" s="38"/>
      <c r="C526" s="62"/>
      <c r="D526" s="60"/>
      <c r="E526" s="60"/>
      <c r="G526" s="38"/>
      <c r="H526" s="39"/>
      <c r="I526" s="39"/>
      <c r="J526" s="39"/>
      <c r="K526" s="39"/>
      <c r="L526" s="85"/>
      <c r="M526" s="38"/>
      <c r="N526" s="38"/>
      <c r="O526" s="38"/>
      <c r="P526" s="38"/>
      <c r="Q526" s="38"/>
      <c r="R526" s="38"/>
    </row>
    <row r="527" spans="2:18" x14ac:dyDescent="0.2">
      <c r="B527" s="38"/>
      <c r="C527" s="62"/>
      <c r="D527" s="60"/>
      <c r="E527" s="60"/>
      <c r="G527" s="38"/>
      <c r="H527" s="39"/>
      <c r="I527" s="39"/>
      <c r="J527" s="39"/>
      <c r="K527" s="39"/>
      <c r="L527" s="85"/>
      <c r="M527" s="38"/>
      <c r="N527" s="38"/>
      <c r="O527" s="38"/>
      <c r="P527" s="38"/>
      <c r="Q527" s="38"/>
      <c r="R527" s="38"/>
    </row>
    <row r="528" spans="2:18" x14ac:dyDescent="0.2">
      <c r="B528" s="38"/>
      <c r="C528" s="62"/>
      <c r="D528" s="60"/>
      <c r="E528" s="60"/>
      <c r="G528" s="38"/>
      <c r="H528" s="39"/>
      <c r="I528" s="39"/>
      <c r="J528" s="39"/>
      <c r="K528" s="39"/>
      <c r="L528" s="85"/>
      <c r="M528" s="38"/>
      <c r="N528" s="38"/>
      <c r="O528" s="38"/>
      <c r="P528" s="38"/>
      <c r="Q528" s="38"/>
      <c r="R528" s="38"/>
    </row>
    <row r="529" spans="2:18" x14ac:dyDescent="0.2">
      <c r="B529" s="38"/>
      <c r="C529" s="62"/>
      <c r="D529" s="60"/>
      <c r="E529" s="60"/>
      <c r="G529" s="38"/>
      <c r="H529" s="39"/>
      <c r="I529" s="39"/>
      <c r="J529" s="39"/>
      <c r="K529" s="39"/>
      <c r="L529" s="85"/>
      <c r="M529" s="38"/>
      <c r="N529" s="38"/>
      <c r="O529" s="38"/>
      <c r="P529" s="38"/>
      <c r="Q529" s="38"/>
      <c r="R529" s="38"/>
    </row>
    <row r="530" spans="2:18" x14ac:dyDescent="0.2">
      <c r="B530" s="38"/>
      <c r="C530" s="62"/>
      <c r="D530" s="60"/>
      <c r="E530" s="60"/>
      <c r="G530" s="38"/>
      <c r="H530" s="39"/>
      <c r="I530" s="39"/>
      <c r="J530" s="39"/>
      <c r="K530" s="39"/>
      <c r="L530" s="85"/>
      <c r="M530" s="38"/>
      <c r="N530" s="38"/>
      <c r="O530" s="38"/>
      <c r="P530" s="38"/>
      <c r="Q530" s="38"/>
      <c r="R530" s="38"/>
    </row>
    <row r="531" spans="2:18" x14ac:dyDescent="0.2">
      <c r="B531" s="38"/>
      <c r="C531" s="62"/>
      <c r="D531" s="60"/>
      <c r="E531" s="60"/>
      <c r="G531" s="38"/>
      <c r="H531" s="39"/>
      <c r="I531" s="39"/>
      <c r="J531" s="39"/>
      <c r="K531" s="39"/>
      <c r="L531" s="85"/>
      <c r="M531" s="38"/>
      <c r="N531" s="38"/>
      <c r="O531" s="38"/>
      <c r="P531" s="38"/>
      <c r="Q531" s="38"/>
      <c r="R531" s="38"/>
    </row>
    <row r="532" spans="2:18" x14ac:dyDescent="0.2">
      <c r="B532" s="38"/>
      <c r="C532" s="62"/>
      <c r="D532" s="60"/>
      <c r="E532" s="60"/>
      <c r="G532" s="38"/>
      <c r="H532" s="39"/>
      <c r="I532" s="39"/>
      <c r="J532" s="39"/>
      <c r="K532" s="39"/>
      <c r="L532" s="85"/>
      <c r="M532" s="38"/>
      <c r="N532" s="38"/>
      <c r="O532" s="38"/>
      <c r="P532" s="38"/>
      <c r="Q532" s="38"/>
      <c r="R532" s="38"/>
    </row>
    <row r="533" spans="2:18" x14ac:dyDescent="0.2">
      <c r="B533" s="38"/>
      <c r="C533" s="62"/>
      <c r="D533" s="60"/>
      <c r="E533" s="60"/>
      <c r="G533" s="38"/>
      <c r="H533" s="39"/>
      <c r="I533" s="39"/>
      <c r="J533" s="39"/>
      <c r="K533" s="39"/>
      <c r="L533" s="85"/>
      <c r="M533" s="38"/>
      <c r="N533" s="38"/>
      <c r="O533" s="38"/>
      <c r="P533" s="38"/>
      <c r="Q533" s="38"/>
      <c r="R533" s="38"/>
    </row>
    <row r="534" spans="2:18" x14ac:dyDescent="0.2">
      <c r="B534" s="38"/>
      <c r="C534" s="62"/>
      <c r="D534" s="60"/>
      <c r="E534" s="60"/>
      <c r="G534" s="38"/>
      <c r="H534" s="39"/>
      <c r="I534" s="39"/>
      <c r="J534" s="39"/>
      <c r="K534" s="39"/>
      <c r="L534" s="85"/>
      <c r="M534" s="38"/>
      <c r="N534" s="38"/>
      <c r="O534" s="38"/>
      <c r="P534" s="38"/>
      <c r="Q534" s="38"/>
      <c r="R534" s="38"/>
    </row>
    <row r="535" spans="2:18" x14ac:dyDescent="0.2">
      <c r="B535" s="38"/>
      <c r="C535" s="62"/>
      <c r="D535" s="60"/>
      <c r="E535" s="60"/>
      <c r="G535" s="38"/>
      <c r="H535" s="39"/>
      <c r="I535" s="39"/>
      <c r="J535" s="39"/>
      <c r="K535" s="39"/>
      <c r="L535" s="85"/>
      <c r="M535" s="38"/>
      <c r="N535" s="38"/>
      <c r="O535" s="38"/>
      <c r="P535" s="38"/>
      <c r="Q535" s="38"/>
      <c r="R535" s="38"/>
    </row>
    <row r="536" spans="2:18" x14ac:dyDescent="0.2">
      <c r="B536" s="38"/>
      <c r="C536" s="62"/>
      <c r="D536" s="60"/>
      <c r="E536" s="60"/>
      <c r="G536" s="38"/>
      <c r="H536" s="39"/>
      <c r="I536" s="39"/>
      <c r="J536" s="39"/>
      <c r="K536" s="39"/>
      <c r="L536" s="85"/>
      <c r="M536" s="38"/>
      <c r="N536" s="38"/>
      <c r="O536" s="38"/>
      <c r="P536" s="38"/>
      <c r="Q536" s="38"/>
      <c r="R536" s="38"/>
    </row>
    <row r="537" spans="2:18" x14ac:dyDescent="0.2">
      <c r="B537" s="38"/>
      <c r="C537" s="62"/>
      <c r="D537" s="60"/>
      <c r="E537" s="60"/>
      <c r="G537" s="38"/>
      <c r="H537" s="39"/>
      <c r="I537" s="39"/>
      <c r="J537" s="39"/>
      <c r="K537" s="39"/>
      <c r="L537" s="85"/>
      <c r="M537" s="38"/>
      <c r="N537" s="38"/>
      <c r="O537" s="38"/>
      <c r="P537" s="38"/>
      <c r="Q537" s="38"/>
      <c r="R537" s="38"/>
    </row>
    <row r="538" spans="2:18" x14ac:dyDescent="0.2">
      <c r="B538" s="38"/>
      <c r="C538" s="62"/>
      <c r="D538" s="60"/>
      <c r="E538" s="60"/>
      <c r="G538" s="38"/>
      <c r="H538" s="39"/>
      <c r="I538" s="39"/>
      <c r="J538" s="39"/>
      <c r="K538" s="39"/>
      <c r="L538" s="85"/>
      <c r="M538" s="38"/>
      <c r="N538" s="38"/>
      <c r="O538" s="38"/>
      <c r="P538" s="38"/>
      <c r="Q538" s="38"/>
      <c r="R538" s="38"/>
    </row>
    <row r="539" spans="2:18" x14ac:dyDescent="0.2">
      <c r="B539" s="38"/>
      <c r="C539" s="62"/>
      <c r="D539" s="60"/>
      <c r="E539" s="60"/>
      <c r="G539" s="38"/>
      <c r="H539" s="39"/>
      <c r="I539" s="39"/>
      <c r="J539" s="39"/>
      <c r="K539" s="39"/>
      <c r="L539" s="85"/>
      <c r="M539" s="38"/>
      <c r="N539" s="38"/>
      <c r="O539" s="38"/>
      <c r="P539" s="38"/>
      <c r="Q539" s="38"/>
      <c r="R539" s="38"/>
    </row>
    <row r="540" spans="2:18" x14ac:dyDescent="0.2">
      <c r="B540" s="38"/>
      <c r="C540" s="62"/>
      <c r="D540" s="60"/>
      <c r="E540" s="60"/>
      <c r="G540" s="38"/>
      <c r="H540" s="39"/>
      <c r="I540" s="39"/>
      <c r="J540" s="39"/>
      <c r="K540" s="39"/>
      <c r="L540" s="85"/>
      <c r="M540" s="38"/>
      <c r="N540" s="38"/>
      <c r="O540" s="38"/>
      <c r="P540" s="38"/>
      <c r="Q540" s="38"/>
      <c r="R540" s="38"/>
    </row>
    <row r="541" spans="2:18" x14ac:dyDescent="0.2">
      <c r="B541" s="38"/>
      <c r="C541" s="62"/>
      <c r="D541" s="60"/>
      <c r="E541" s="60"/>
      <c r="G541" s="38"/>
      <c r="H541" s="39"/>
      <c r="I541" s="39"/>
      <c r="J541" s="39"/>
      <c r="K541" s="39"/>
      <c r="L541" s="85"/>
      <c r="M541" s="38"/>
      <c r="N541" s="38"/>
      <c r="O541" s="38"/>
      <c r="P541" s="38"/>
      <c r="Q541" s="38"/>
      <c r="R541" s="38"/>
    </row>
    <row r="542" spans="2:18" x14ac:dyDescent="0.2">
      <c r="B542" s="38"/>
      <c r="C542" s="62"/>
      <c r="D542" s="60"/>
      <c r="E542" s="60"/>
      <c r="G542" s="38"/>
      <c r="H542" s="39"/>
      <c r="I542" s="39"/>
      <c r="J542" s="39"/>
      <c r="K542" s="39"/>
      <c r="L542" s="85"/>
      <c r="M542" s="38"/>
      <c r="N542" s="38"/>
      <c r="O542" s="38"/>
      <c r="P542" s="38"/>
      <c r="Q542" s="38"/>
      <c r="R542" s="38"/>
    </row>
    <row r="543" spans="2:18" x14ac:dyDescent="0.2">
      <c r="B543" s="38"/>
      <c r="C543" s="62"/>
      <c r="D543" s="60"/>
      <c r="E543" s="60"/>
      <c r="G543" s="38"/>
      <c r="H543" s="39"/>
      <c r="I543" s="39"/>
      <c r="J543" s="39"/>
      <c r="K543" s="39"/>
      <c r="L543" s="85"/>
      <c r="M543" s="38"/>
      <c r="N543" s="38"/>
      <c r="O543" s="38"/>
      <c r="P543" s="38"/>
      <c r="Q543" s="38"/>
      <c r="R543" s="38"/>
    </row>
    <row r="544" spans="2:18" x14ac:dyDescent="0.2">
      <c r="B544" s="38"/>
      <c r="C544" s="62"/>
      <c r="D544" s="60"/>
      <c r="E544" s="60"/>
      <c r="G544" s="38"/>
      <c r="H544" s="39"/>
      <c r="I544" s="39"/>
      <c r="J544" s="39"/>
      <c r="K544" s="39"/>
      <c r="L544" s="85"/>
      <c r="M544" s="38"/>
      <c r="N544" s="38"/>
      <c r="O544" s="38"/>
      <c r="P544" s="38"/>
      <c r="Q544" s="38"/>
      <c r="R544" s="38"/>
    </row>
    <row r="545" spans="2:18" x14ac:dyDescent="0.2">
      <c r="B545" s="38"/>
      <c r="C545" s="62"/>
      <c r="D545" s="60"/>
      <c r="E545" s="60"/>
      <c r="G545" s="38"/>
      <c r="H545" s="39"/>
      <c r="I545" s="39"/>
      <c r="J545" s="39"/>
      <c r="K545" s="39"/>
      <c r="L545" s="85"/>
      <c r="M545" s="38"/>
      <c r="N545" s="38"/>
      <c r="O545" s="38"/>
      <c r="P545" s="38"/>
      <c r="Q545" s="38"/>
      <c r="R545" s="38"/>
    </row>
    <row r="546" spans="2:18" x14ac:dyDescent="0.2">
      <c r="B546" s="38"/>
      <c r="C546" s="62"/>
      <c r="D546" s="60"/>
      <c r="E546" s="60"/>
      <c r="G546" s="38"/>
      <c r="H546" s="39"/>
      <c r="I546" s="39"/>
      <c r="J546" s="39"/>
      <c r="K546" s="39"/>
      <c r="L546" s="85"/>
      <c r="M546" s="38"/>
      <c r="N546" s="38"/>
      <c r="O546" s="38"/>
      <c r="P546" s="38"/>
      <c r="Q546" s="38"/>
      <c r="R546" s="38"/>
    </row>
    <row r="547" spans="2:18" x14ac:dyDescent="0.2">
      <c r="B547" s="38"/>
      <c r="C547" s="62"/>
      <c r="D547" s="60"/>
      <c r="E547" s="60"/>
      <c r="G547" s="38"/>
      <c r="H547" s="39"/>
      <c r="I547" s="39"/>
      <c r="J547" s="39"/>
      <c r="K547" s="39"/>
      <c r="L547" s="85"/>
      <c r="M547" s="38"/>
      <c r="N547" s="38"/>
      <c r="O547" s="38"/>
      <c r="P547" s="38"/>
      <c r="Q547" s="38"/>
      <c r="R547" s="38"/>
    </row>
    <row r="548" spans="2:18" x14ac:dyDescent="0.2">
      <c r="B548" s="38"/>
      <c r="C548" s="62"/>
      <c r="D548" s="60"/>
      <c r="E548" s="60"/>
      <c r="G548" s="38"/>
      <c r="H548" s="39"/>
      <c r="I548" s="39"/>
      <c r="J548" s="39"/>
      <c r="K548" s="39"/>
      <c r="L548" s="85"/>
      <c r="M548" s="38"/>
      <c r="N548" s="38"/>
      <c r="O548" s="38"/>
      <c r="P548" s="38"/>
      <c r="Q548" s="38"/>
      <c r="R548" s="38"/>
    </row>
    <row r="549" spans="2:18" x14ac:dyDescent="0.2">
      <c r="B549" s="38"/>
      <c r="C549" s="62"/>
      <c r="D549" s="60"/>
      <c r="E549" s="60"/>
      <c r="G549" s="38"/>
      <c r="H549" s="39"/>
      <c r="I549" s="39"/>
      <c r="J549" s="39"/>
      <c r="K549" s="39"/>
      <c r="L549" s="85"/>
      <c r="M549" s="38"/>
      <c r="N549" s="38"/>
      <c r="O549" s="38"/>
      <c r="P549" s="38"/>
      <c r="Q549" s="38"/>
      <c r="R549" s="38"/>
    </row>
    <row r="550" spans="2:18" x14ac:dyDescent="0.2">
      <c r="B550" s="38"/>
      <c r="C550" s="62"/>
      <c r="D550" s="60"/>
      <c r="E550" s="60"/>
      <c r="G550" s="38"/>
      <c r="H550" s="39"/>
      <c r="I550" s="39"/>
      <c r="J550" s="39"/>
      <c r="K550" s="39"/>
      <c r="L550" s="85"/>
      <c r="M550" s="38"/>
      <c r="N550" s="38"/>
      <c r="O550" s="38"/>
      <c r="P550" s="38"/>
      <c r="Q550" s="38"/>
      <c r="R550" s="38"/>
    </row>
    <row r="551" spans="2:18" x14ac:dyDescent="0.2">
      <c r="B551" s="38"/>
      <c r="C551" s="62"/>
      <c r="D551" s="60"/>
      <c r="E551" s="60"/>
      <c r="G551" s="38"/>
      <c r="H551" s="39"/>
      <c r="I551" s="39"/>
      <c r="J551" s="39"/>
      <c r="K551" s="39"/>
      <c r="L551" s="85"/>
      <c r="M551" s="38"/>
      <c r="N551" s="38"/>
      <c r="O551" s="38"/>
      <c r="P551" s="38"/>
      <c r="Q551" s="38"/>
      <c r="R551" s="38"/>
    </row>
    <row r="552" spans="2:18" x14ac:dyDescent="0.2">
      <c r="B552" s="38"/>
      <c r="C552" s="62"/>
      <c r="D552" s="60"/>
      <c r="E552" s="60"/>
      <c r="G552" s="38"/>
      <c r="H552" s="39"/>
      <c r="I552" s="39"/>
      <c r="J552" s="39"/>
      <c r="K552" s="39"/>
      <c r="L552" s="85"/>
      <c r="M552" s="38"/>
      <c r="N552" s="38"/>
      <c r="O552" s="38"/>
      <c r="P552" s="38"/>
      <c r="Q552" s="38"/>
      <c r="R552" s="38"/>
    </row>
    <row r="553" spans="2:18" x14ac:dyDescent="0.2">
      <c r="B553" s="38"/>
      <c r="C553" s="62"/>
      <c r="D553" s="60"/>
      <c r="E553" s="60"/>
      <c r="G553" s="38"/>
      <c r="H553" s="39"/>
      <c r="I553" s="39"/>
      <c r="J553" s="39"/>
      <c r="K553" s="39"/>
      <c r="L553" s="85"/>
      <c r="M553" s="38"/>
      <c r="N553" s="38"/>
      <c r="O553" s="38"/>
      <c r="P553" s="38"/>
      <c r="Q553" s="38"/>
      <c r="R553" s="38"/>
    </row>
    <row r="554" spans="2:18" x14ac:dyDescent="0.2">
      <c r="B554" s="38"/>
      <c r="C554" s="62"/>
      <c r="D554" s="60"/>
      <c r="E554" s="60"/>
      <c r="G554" s="38"/>
      <c r="H554" s="39"/>
      <c r="I554" s="39"/>
      <c r="J554" s="39"/>
      <c r="K554" s="39"/>
      <c r="L554" s="85"/>
      <c r="M554" s="38"/>
      <c r="N554" s="38"/>
      <c r="O554" s="38"/>
      <c r="P554" s="38"/>
      <c r="Q554" s="38"/>
      <c r="R554" s="38"/>
    </row>
    <row r="555" spans="2:18" x14ac:dyDescent="0.2">
      <c r="B555" s="38"/>
      <c r="C555" s="62"/>
      <c r="D555" s="60"/>
      <c r="E555" s="60"/>
      <c r="G555" s="38"/>
      <c r="H555" s="39"/>
      <c r="I555" s="39"/>
      <c r="J555" s="39"/>
      <c r="K555" s="39"/>
      <c r="L555" s="85"/>
      <c r="M555" s="38"/>
      <c r="N555" s="38"/>
      <c r="O555" s="38"/>
      <c r="P555" s="38"/>
      <c r="Q555" s="38"/>
      <c r="R555" s="38"/>
    </row>
    <row r="556" spans="2:18" x14ac:dyDescent="0.2">
      <c r="B556" s="38"/>
      <c r="C556" s="62"/>
      <c r="D556" s="60"/>
      <c r="E556" s="60"/>
      <c r="G556" s="38"/>
      <c r="H556" s="39"/>
      <c r="I556" s="39"/>
      <c r="J556" s="39"/>
      <c r="K556" s="39"/>
      <c r="L556" s="85"/>
      <c r="M556" s="38"/>
      <c r="N556" s="38"/>
      <c r="O556" s="38"/>
      <c r="P556" s="38"/>
      <c r="Q556" s="38"/>
      <c r="R556" s="38"/>
    </row>
    <row r="557" spans="2:18" x14ac:dyDescent="0.2">
      <c r="B557" s="38"/>
      <c r="C557" s="62"/>
      <c r="D557" s="60"/>
      <c r="E557" s="60"/>
      <c r="G557" s="38"/>
      <c r="H557" s="39"/>
      <c r="I557" s="39"/>
      <c r="J557" s="39"/>
      <c r="K557" s="39"/>
      <c r="L557" s="85"/>
      <c r="M557" s="38"/>
      <c r="N557" s="38"/>
      <c r="O557" s="38"/>
      <c r="P557" s="38"/>
      <c r="Q557" s="38"/>
      <c r="R557" s="38"/>
    </row>
    <row r="558" spans="2:18" x14ac:dyDescent="0.2">
      <c r="B558" s="38"/>
      <c r="C558" s="62"/>
      <c r="D558" s="60"/>
      <c r="E558" s="60"/>
      <c r="G558" s="38"/>
      <c r="H558" s="39"/>
      <c r="I558" s="39"/>
      <c r="J558" s="39"/>
      <c r="K558" s="39"/>
      <c r="L558" s="85"/>
      <c r="M558" s="38"/>
      <c r="N558" s="38"/>
      <c r="O558" s="38"/>
      <c r="P558" s="38"/>
      <c r="Q558" s="38"/>
      <c r="R558" s="38"/>
    </row>
    <row r="559" spans="2:18" x14ac:dyDescent="0.2">
      <c r="B559" s="38"/>
      <c r="C559" s="62"/>
      <c r="D559" s="60"/>
      <c r="E559" s="60"/>
      <c r="G559" s="38"/>
      <c r="H559" s="39"/>
      <c r="I559" s="39"/>
      <c r="J559" s="39"/>
      <c r="K559" s="39"/>
      <c r="L559" s="85"/>
      <c r="M559" s="38"/>
      <c r="N559" s="38"/>
      <c r="O559" s="38"/>
      <c r="P559" s="38"/>
      <c r="Q559" s="38"/>
      <c r="R559" s="38"/>
    </row>
    <row r="560" spans="2:18" x14ac:dyDescent="0.2">
      <c r="B560" s="38"/>
      <c r="C560" s="62"/>
      <c r="D560" s="60"/>
      <c r="E560" s="60"/>
      <c r="G560" s="38"/>
      <c r="H560" s="39"/>
      <c r="I560" s="39"/>
      <c r="J560" s="39"/>
      <c r="K560" s="39"/>
      <c r="L560" s="85"/>
      <c r="M560" s="38"/>
      <c r="N560" s="38"/>
      <c r="O560" s="38"/>
      <c r="P560" s="38"/>
      <c r="Q560" s="38"/>
      <c r="R560" s="38"/>
    </row>
    <row r="561" spans="2:18" x14ac:dyDescent="0.2">
      <c r="B561" s="38"/>
      <c r="C561" s="62"/>
      <c r="D561" s="60"/>
      <c r="E561" s="60"/>
      <c r="G561" s="38"/>
      <c r="H561" s="39"/>
      <c r="I561" s="39"/>
      <c r="J561" s="39"/>
      <c r="K561" s="39"/>
      <c r="L561" s="85"/>
      <c r="M561" s="38"/>
      <c r="N561" s="38"/>
      <c r="O561" s="38"/>
      <c r="P561" s="38"/>
      <c r="Q561" s="38"/>
      <c r="R561" s="38"/>
    </row>
    <row r="562" spans="2:18" x14ac:dyDescent="0.2">
      <c r="B562" s="38"/>
      <c r="C562" s="62"/>
      <c r="D562" s="60"/>
      <c r="E562" s="60"/>
      <c r="G562" s="38"/>
      <c r="H562" s="39"/>
      <c r="I562" s="39"/>
      <c r="J562" s="39"/>
      <c r="K562" s="39"/>
      <c r="L562" s="85"/>
      <c r="M562" s="38"/>
      <c r="N562" s="38"/>
      <c r="O562" s="38"/>
      <c r="P562" s="38"/>
      <c r="Q562" s="38"/>
      <c r="R562" s="38"/>
    </row>
    <row r="563" spans="2:18" x14ac:dyDescent="0.2">
      <c r="B563" s="38"/>
      <c r="C563" s="62"/>
      <c r="D563" s="60"/>
      <c r="E563" s="60"/>
      <c r="G563" s="38"/>
      <c r="H563" s="39"/>
      <c r="I563" s="39"/>
      <c r="J563" s="39"/>
      <c r="K563" s="39"/>
      <c r="L563" s="85"/>
      <c r="M563" s="38"/>
      <c r="N563" s="38"/>
      <c r="O563" s="38"/>
      <c r="P563" s="38"/>
      <c r="Q563" s="38"/>
      <c r="R563" s="38"/>
    </row>
    <row r="564" spans="2:18" x14ac:dyDescent="0.2">
      <c r="B564" s="38"/>
      <c r="C564" s="62"/>
      <c r="D564" s="60"/>
      <c r="E564" s="60"/>
      <c r="G564" s="38"/>
      <c r="H564" s="39"/>
      <c r="I564" s="39"/>
      <c r="J564" s="39"/>
      <c r="K564" s="39"/>
      <c r="L564" s="85"/>
      <c r="M564" s="38"/>
      <c r="N564" s="38"/>
      <c r="O564" s="38"/>
      <c r="P564" s="38"/>
      <c r="Q564" s="38"/>
      <c r="R564" s="38"/>
    </row>
    <row r="565" spans="2:18" x14ac:dyDescent="0.2">
      <c r="B565" s="38"/>
      <c r="C565" s="62"/>
      <c r="D565" s="60"/>
      <c r="E565" s="60"/>
      <c r="G565" s="38"/>
      <c r="H565" s="39"/>
      <c r="I565" s="39"/>
      <c r="J565" s="39"/>
      <c r="K565" s="39"/>
      <c r="L565" s="85"/>
      <c r="M565" s="38"/>
      <c r="N565" s="38"/>
      <c r="O565" s="38"/>
      <c r="P565" s="38"/>
      <c r="Q565" s="38"/>
      <c r="R565" s="38"/>
    </row>
    <row r="566" spans="2:18" x14ac:dyDescent="0.2">
      <c r="B566" s="38"/>
      <c r="C566" s="62"/>
      <c r="D566" s="60"/>
      <c r="E566" s="60"/>
      <c r="G566" s="38"/>
      <c r="H566" s="39"/>
      <c r="I566" s="39"/>
      <c r="J566" s="39"/>
      <c r="K566" s="39"/>
      <c r="L566" s="85"/>
      <c r="M566" s="38"/>
      <c r="N566" s="38"/>
      <c r="O566" s="38"/>
      <c r="P566" s="38"/>
      <c r="Q566" s="38"/>
      <c r="R566" s="38"/>
    </row>
    <row r="567" spans="2:18" x14ac:dyDescent="0.2">
      <c r="B567" s="38"/>
      <c r="C567" s="62"/>
      <c r="D567" s="60"/>
      <c r="E567" s="60"/>
      <c r="G567" s="38"/>
      <c r="H567" s="39"/>
      <c r="I567" s="39"/>
      <c r="J567" s="39"/>
      <c r="K567" s="39"/>
      <c r="L567" s="85"/>
      <c r="M567" s="38"/>
      <c r="N567" s="38"/>
      <c r="O567" s="38"/>
      <c r="P567" s="38"/>
      <c r="Q567" s="38"/>
      <c r="R567" s="38"/>
    </row>
    <row r="568" spans="2:18" x14ac:dyDescent="0.2">
      <c r="B568" s="38"/>
      <c r="C568" s="62"/>
      <c r="D568" s="60"/>
      <c r="E568" s="60"/>
      <c r="G568" s="38"/>
      <c r="H568" s="39"/>
      <c r="I568" s="39"/>
      <c r="J568" s="39"/>
      <c r="K568" s="39"/>
      <c r="L568" s="85"/>
      <c r="M568" s="38"/>
      <c r="N568" s="38"/>
      <c r="O568" s="38"/>
      <c r="P568" s="38"/>
      <c r="Q568" s="38"/>
      <c r="R568" s="38"/>
    </row>
    <row r="569" spans="2:18" x14ac:dyDescent="0.2">
      <c r="B569" s="38"/>
      <c r="C569" s="62"/>
      <c r="D569" s="60"/>
      <c r="E569" s="60"/>
      <c r="G569" s="38"/>
      <c r="H569" s="39"/>
      <c r="I569" s="39"/>
      <c r="J569" s="39"/>
      <c r="K569" s="39"/>
      <c r="L569" s="85"/>
      <c r="M569" s="38"/>
      <c r="N569" s="38"/>
      <c r="O569" s="38"/>
      <c r="P569" s="38"/>
      <c r="Q569" s="38"/>
      <c r="R569" s="38"/>
    </row>
    <row r="570" spans="2:18" x14ac:dyDescent="0.2">
      <c r="B570" s="38"/>
      <c r="C570" s="62"/>
      <c r="D570" s="60"/>
      <c r="E570" s="60"/>
      <c r="G570" s="38"/>
      <c r="H570" s="39"/>
      <c r="I570" s="39"/>
      <c r="J570" s="39"/>
      <c r="K570" s="39"/>
      <c r="L570" s="85"/>
      <c r="M570" s="38"/>
      <c r="N570" s="38"/>
      <c r="O570" s="38"/>
      <c r="P570" s="38"/>
      <c r="Q570" s="38"/>
      <c r="R570" s="38"/>
    </row>
    <row r="571" spans="2:18" x14ac:dyDescent="0.2">
      <c r="B571" s="38"/>
      <c r="C571" s="62"/>
      <c r="D571" s="60"/>
      <c r="E571" s="60"/>
      <c r="G571" s="38"/>
      <c r="H571" s="39"/>
      <c r="I571" s="39"/>
      <c r="J571" s="39"/>
      <c r="K571" s="39"/>
      <c r="L571" s="85"/>
      <c r="M571" s="38"/>
      <c r="N571" s="38"/>
      <c r="O571" s="38"/>
      <c r="P571" s="38"/>
      <c r="Q571" s="38"/>
      <c r="R571" s="38"/>
    </row>
    <row r="572" spans="2:18" x14ac:dyDescent="0.2">
      <c r="B572" s="38"/>
      <c r="C572" s="62"/>
      <c r="D572" s="60"/>
      <c r="E572" s="60"/>
      <c r="G572" s="38"/>
      <c r="H572" s="39"/>
      <c r="I572" s="39"/>
      <c r="J572" s="39"/>
      <c r="K572" s="39"/>
      <c r="L572" s="85"/>
      <c r="M572" s="38"/>
      <c r="N572" s="38"/>
      <c r="O572" s="38"/>
      <c r="P572" s="38"/>
      <c r="Q572" s="38"/>
      <c r="R572" s="38"/>
    </row>
    <row r="573" spans="2:18" x14ac:dyDescent="0.2">
      <c r="B573" s="38"/>
      <c r="C573" s="62"/>
      <c r="D573" s="60"/>
      <c r="E573" s="60"/>
      <c r="G573" s="38"/>
      <c r="H573" s="39"/>
      <c r="I573" s="39"/>
      <c r="J573" s="39"/>
      <c r="K573" s="39"/>
      <c r="L573" s="85"/>
      <c r="M573" s="38"/>
      <c r="N573" s="38"/>
      <c r="O573" s="38"/>
      <c r="P573" s="38"/>
      <c r="Q573" s="38"/>
      <c r="R573" s="38"/>
    </row>
    <row r="574" spans="2:18" x14ac:dyDescent="0.2">
      <c r="B574" s="38"/>
      <c r="C574" s="62"/>
      <c r="D574" s="60"/>
      <c r="E574" s="60"/>
      <c r="G574" s="38"/>
      <c r="H574" s="39"/>
      <c r="I574" s="39"/>
      <c r="J574" s="39"/>
      <c r="K574" s="39"/>
      <c r="L574" s="85"/>
      <c r="M574" s="38"/>
      <c r="N574" s="38"/>
      <c r="O574" s="38"/>
      <c r="P574" s="38"/>
      <c r="Q574" s="38"/>
      <c r="R574" s="38"/>
    </row>
    <row r="575" spans="2:18" x14ac:dyDescent="0.2">
      <c r="B575" s="38"/>
      <c r="C575" s="62"/>
      <c r="D575" s="60"/>
      <c r="E575" s="60"/>
      <c r="G575" s="38"/>
      <c r="H575" s="39"/>
      <c r="I575" s="39"/>
      <c r="J575" s="39"/>
      <c r="K575" s="39"/>
      <c r="L575" s="85"/>
      <c r="M575" s="38"/>
      <c r="N575" s="38"/>
      <c r="O575" s="38"/>
      <c r="P575" s="38"/>
      <c r="Q575" s="38"/>
      <c r="R575" s="38"/>
    </row>
    <row r="576" spans="2:18" x14ac:dyDescent="0.2">
      <c r="B576" s="38"/>
      <c r="C576" s="62"/>
      <c r="D576" s="60"/>
      <c r="E576" s="60"/>
      <c r="G576" s="38"/>
      <c r="H576" s="39"/>
      <c r="I576" s="39"/>
      <c r="J576" s="39"/>
      <c r="K576" s="39"/>
      <c r="L576" s="85"/>
      <c r="M576" s="38"/>
      <c r="N576" s="38"/>
      <c r="O576" s="38"/>
      <c r="P576" s="38"/>
      <c r="Q576" s="38"/>
      <c r="R576" s="38"/>
    </row>
    <row r="577" spans="2:18" x14ac:dyDescent="0.2">
      <c r="B577" s="38"/>
      <c r="C577" s="62"/>
      <c r="D577" s="60"/>
      <c r="E577" s="60"/>
      <c r="G577" s="38"/>
      <c r="H577" s="39"/>
      <c r="I577" s="39"/>
      <c r="J577" s="39"/>
      <c r="K577" s="39"/>
      <c r="L577" s="85"/>
      <c r="M577" s="38"/>
      <c r="N577" s="38"/>
      <c r="O577" s="38"/>
      <c r="P577" s="38"/>
      <c r="Q577" s="38"/>
      <c r="R577" s="38"/>
    </row>
    <row r="578" spans="2:18" x14ac:dyDescent="0.2">
      <c r="B578" s="38"/>
      <c r="C578" s="62"/>
      <c r="D578" s="60"/>
      <c r="E578" s="60"/>
      <c r="G578" s="38"/>
      <c r="H578" s="39"/>
      <c r="I578" s="39"/>
      <c r="J578" s="39"/>
      <c r="K578" s="39"/>
      <c r="L578" s="85"/>
      <c r="M578" s="38"/>
      <c r="N578" s="38"/>
      <c r="O578" s="38"/>
      <c r="P578" s="38"/>
      <c r="Q578" s="38"/>
      <c r="R578" s="38"/>
    </row>
    <row r="579" spans="2:18" x14ac:dyDescent="0.2">
      <c r="B579" s="38"/>
      <c r="C579" s="62"/>
      <c r="D579" s="60"/>
      <c r="E579" s="60"/>
      <c r="G579" s="38"/>
      <c r="H579" s="39"/>
      <c r="I579" s="39"/>
      <c r="J579" s="39"/>
      <c r="K579" s="39"/>
      <c r="L579" s="85"/>
      <c r="M579" s="38"/>
      <c r="N579" s="38"/>
      <c r="O579" s="38"/>
      <c r="P579" s="38"/>
      <c r="Q579" s="38"/>
      <c r="R579" s="38"/>
    </row>
    <row r="580" spans="2:18" x14ac:dyDescent="0.2">
      <c r="B580" s="38"/>
      <c r="C580" s="62"/>
      <c r="D580" s="60"/>
      <c r="E580" s="60"/>
      <c r="G580" s="38"/>
      <c r="H580" s="39"/>
      <c r="I580" s="39"/>
      <c r="J580" s="39"/>
      <c r="K580" s="39"/>
      <c r="L580" s="85"/>
      <c r="M580" s="38"/>
      <c r="N580" s="38"/>
      <c r="O580" s="38"/>
      <c r="P580" s="38"/>
      <c r="Q580" s="38"/>
      <c r="R580" s="38"/>
    </row>
    <row r="581" spans="2:18" x14ac:dyDescent="0.2">
      <c r="B581" s="38"/>
      <c r="C581" s="62"/>
      <c r="D581" s="60"/>
      <c r="E581" s="60"/>
      <c r="G581" s="38"/>
      <c r="H581" s="39"/>
      <c r="I581" s="39"/>
      <c r="J581" s="39"/>
      <c r="K581" s="39"/>
      <c r="L581" s="85"/>
      <c r="M581" s="38"/>
      <c r="N581" s="38"/>
      <c r="O581" s="38"/>
      <c r="P581" s="38"/>
      <c r="Q581" s="38"/>
      <c r="R581" s="38"/>
    </row>
    <row r="582" spans="2:18" x14ac:dyDescent="0.2">
      <c r="B582" s="38"/>
      <c r="C582" s="62"/>
      <c r="D582" s="60"/>
      <c r="E582" s="60"/>
      <c r="G582" s="38"/>
      <c r="H582" s="39"/>
      <c r="I582" s="39"/>
      <c r="J582" s="39"/>
      <c r="K582" s="39"/>
      <c r="L582" s="85"/>
      <c r="M582" s="38"/>
      <c r="N582" s="38"/>
      <c r="O582" s="38"/>
      <c r="P582" s="38"/>
      <c r="Q582" s="38"/>
      <c r="R582" s="38"/>
    </row>
    <row r="583" spans="2:18" x14ac:dyDescent="0.2">
      <c r="B583" s="38"/>
      <c r="C583" s="62"/>
      <c r="D583" s="60"/>
      <c r="E583" s="60"/>
      <c r="G583" s="38"/>
      <c r="H583" s="39"/>
      <c r="I583" s="39"/>
      <c r="J583" s="39"/>
      <c r="K583" s="39"/>
      <c r="L583" s="85"/>
      <c r="M583" s="38"/>
      <c r="N583" s="38"/>
      <c r="O583" s="38"/>
      <c r="P583" s="38"/>
      <c r="Q583" s="38"/>
      <c r="R583" s="38"/>
    </row>
    <row r="584" spans="2:18" x14ac:dyDescent="0.2">
      <c r="B584" s="38"/>
      <c r="C584" s="62"/>
      <c r="D584" s="60"/>
      <c r="E584" s="60"/>
      <c r="G584" s="38"/>
      <c r="H584" s="39"/>
      <c r="I584" s="39"/>
      <c r="J584" s="39"/>
      <c r="K584" s="39"/>
      <c r="L584" s="85"/>
      <c r="M584" s="38"/>
      <c r="N584" s="38"/>
      <c r="O584" s="38"/>
      <c r="P584" s="38"/>
      <c r="Q584" s="38"/>
      <c r="R584" s="38"/>
    </row>
    <row r="585" spans="2:18" x14ac:dyDescent="0.2">
      <c r="B585" s="38"/>
      <c r="C585" s="62"/>
      <c r="D585" s="60"/>
      <c r="E585" s="60"/>
      <c r="G585" s="38"/>
      <c r="H585" s="39"/>
      <c r="I585" s="39"/>
      <c r="J585" s="39"/>
      <c r="K585" s="39"/>
      <c r="L585" s="85"/>
      <c r="M585" s="38"/>
      <c r="N585" s="38"/>
      <c r="O585" s="38"/>
      <c r="P585" s="38"/>
      <c r="Q585" s="38"/>
      <c r="R585" s="38"/>
    </row>
    <row r="586" spans="2:18" x14ac:dyDescent="0.2">
      <c r="B586" s="38"/>
      <c r="C586" s="62"/>
      <c r="D586" s="60"/>
      <c r="E586" s="60"/>
      <c r="G586" s="38"/>
      <c r="H586" s="39"/>
      <c r="I586" s="39"/>
      <c r="J586" s="39"/>
      <c r="K586" s="39"/>
      <c r="L586" s="85"/>
      <c r="M586" s="38"/>
      <c r="N586" s="38"/>
      <c r="O586" s="38"/>
      <c r="P586" s="38"/>
      <c r="Q586" s="38"/>
      <c r="R586" s="38"/>
    </row>
    <row r="587" spans="2:18" x14ac:dyDescent="0.2">
      <c r="B587" s="38"/>
      <c r="C587" s="62"/>
      <c r="D587" s="60"/>
      <c r="E587" s="60"/>
      <c r="G587" s="38"/>
      <c r="H587" s="39"/>
      <c r="I587" s="39"/>
      <c r="J587" s="39"/>
      <c r="K587" s="39"/>
      <c r="L587" s="85"/>
      <c r="M587" s="38"/>
      <c r="N587" s="38"/>
      <c r="O587" s="38"/>
      <c r="P587" s="38"/>
      <c r="Q587" s="38"/>
      <c r="R587" s="38"/>
    </row>
    <row r="588" spans="2:18" x14ac:dyDescent="0.2">
      <c r="B588" s="38"/>
      <c r="C588" s="62"/>
      <c r="D588" s="60"/>
      <c r="E588" s="60"/>
      <c r="G588" s="38"/>
      <c r="H588" s="39"/>
      <c r="I588" s="39"/>
      <c r="J588" s="39"/>
      <c r="K588" s="39"/>
      <c r="L588" s="85"/>
      <c r="M588" s="38"/>
      <c r="N588" s="38"/>
      <c r="O588" s="38"/>
      <c r="P588" s="38"/>
      <c r="Q588" s="38"/>
      <c r="R588" s="38"/>
    </row>
    <row r="589" spans="2:18" x14ac:dyDescent="0.2">
      <c r="B589" s="38"/>
      <c r="C589" s="62"/>
      <c r="D589" s="60"/>
      <c r="E589" s="60"/>
      <c r="G589" s="38"/>
      <c r="H589" s="39"/>
      <c r="I589" s="39"/>
      <c r="J589" s="39"/>
      <c r="K589" s="39"/>
      <c r="L589" s="85"/>
      <c r="M589" s="38"/>
      <c r="N589" s="38"/>
      <c r="O589" s="38"/>
      <c r="P589" s="38"/>
      <c r="Q589" s="38"/>
      <c r="R589" s="38"/>
    </row>
    <row r="590" spans="2:18" x14ac:dyDescent="0.2">
      <c r="B590" s="38"/>
      <c r="C590" s="62"/>
      <c r="D590" s="60"/>
      <c r="E590" s="60"/>
      <c r="G590" s="38"/>
      <c r="H590" s="39"/>
      <c r="I590" s="39"/>
      <c r="J590" s="39"/>
      <c r="K590" s="39"/>
      <c r="L590" s="85"/>
      <c r="M590" s="38"/>
      <c r="N590" s="38"/>
      <c r="O590" s="38"/>
      <c r="P590" s="38"/>
      <c r="Q590" s="38"/>
      <c r="R590" s="38"/>
    </row>
    <row r="591" spans="2:18" x14ac:dyDescent="0.2">
      <c r="B591" s="38"/>
      <c r="C591" s="62"/>
      <c r="D591" s="60"/>
      <c r="E591" s="60"/>
      <c r="G591" s="38"/>
      <c r="H591" s="39"/>
      <c r="I591" s="39"/>
      <c r="J591" s="39"/>
      <c r="K591" s="39"/>
      <c r="L591" s="85"/>
      <c r="M591" s="38"/>
      <c r="N591" s="38"/>
      <c r="O591" s="38"/>
      <c r="P591" s="38"/>
      <c r="Q591" s="38"/>
      <c r="R591" s="38"/>
    </row>
    <row r="592" spans="2:18" x14ac:dyDescent="0.2">
      <c r="B592" s="38"/>
      <c r="C592" s="62"/>
      <c r="D592" s="60"/>
      <c r="E592" s="60"/>
      <c r="G592" s="38"/>
      <c r="H592" s="39"/>
      <c r="I592" s="39"/>
      <c r="J592" s="39"/>
      <c r="K592" s="39"/>
      <c r="L592" s="85"/>
      <c r="M592" s="38"/>
      <c r="N592" s="38"/>
      <c r="O592" s="38"/>
      <c r="P592" s="38"/>
      <c r="Q592" s="38"/>
      <c r="R592" s="38"/>
    </row>
    <row r="593" spans="2:18" x14ac:dyDescent="0.2">
      <c r="B593" s="38"/>
      <c r="C593" s="62"/>
      <c r="D593" s="60"/>
      <c r="E593" s="60"/>
      <c r="G593" s="38"/>
      <c r="H593" s="39"/>
      <c r="I593" s="39"/>
      <c r="J593" s="39"/>
      <c r="K593" s="39"/>
      <c r="L593" s="85"/>
      <c r="M593" s="38"/>
      <c r="N593" s="38"/>
      <c r="O593" s="38"/>
      <c r="P593" s="38"/>
      <c r="Q593" s="38"/>
      <c r="R593" s="38"/>
    </row>
    <row r="594" spans="2:18" x14ac:dyDescent="0.2">
      <c r="B594" s="38"/>
      <c r="C594" s="62"/>
      <c r="D594" s="60"/>
      <c r="E594" s="60"/>
      <c r="G594" s="38"/>
      <c r="H594" s="39"/>
      <c r="I594" s="39"/>
      <c r="J594" s="39"/>
      <c r="K594" s="39"/>
      <c r="L594" s="85"/>
      <c r="M594" s="38"/>
      <c r="N594" s="38"/>
      <c r="O594" s="38"/>
      <c r="P594" s="38"/>
      <c r="Q594" s="38"/>
      <c r="R594" s="38"/>
    </row>
    <row r="595" spans="2:18" x14ac:dyDescent="0.2">
      <c r="B595" s="38"/>
      <c r="C595" s="62"/>
      <c r="D595" s="60"/>
      <c r="E595" s="60"/>
      <c r="G595" s="38"/>
      <c r="H595" s="39"/>
      <c r="I595" s="39"/>
      <c r="J595" s="39"/>
      <c r="K595" s="39"/>
      <c r="L595" s="85"/>
      <c r="M595" s="38"/>
      <c r="N595" s="38"/>
      <c r="O595" s="38"/>
      <c r="P595" s="38"/>
      <c r="Q595" s="38"/>
      <c r="R595" s="38"/>
    </row>
    <row r="596" spans="2:18" x14ac:dyDescent="0.2">
      <c r="B596" s="38"/>
      <c r="C596" s="62"/>
      <c r="D596" s="60"/>
      <c r="E596" s="60"/>
      <c r="G596" s="38"/>
      <c r="H596" s="39"/>
      <c r="I596" s="39"/>
      <c r="J596" s="39"/>
      <c r="K596" s="39"/>
      <c r="L596" s="85"/>
      <c r="M596" s="38"/>
      <c r="N596" s="38"/>
      <c r="O596" s="38"/>
      <c r="P596" s="38"/>
      <c r="Q596" s="38"/>
      <c r="R596" s="38"/>
    </row>
    <row r="597" spans="2:18" x14ac:dyDescent="0.2">
      <c r="B597" s="38"/>
      <c r="C597" s="62"/>
      <c r="D597" s="60"/>
      <c r="E597" s="60"/>
      <c r="G597" s="38"/>
      <c r="H597" s="39"/>
      <c r="I597" s="39"/>
      <c r="J597" s="39"/>
      <c r="K597" s="39"/>
      <c r="L597" s="85"/>
      <c r="M597" s="38"/>
      <c r="N597" s="38"/>
      <c r="O597" s="38"/>
      <c r="P597" s="38"/>
      <c r="Q597" s="38"/>
      <c r="R597" s="38"/>
    </row>
    <row r="598" spans="2:18" x14ac:dyDescent="0.2">
      <c r="B598" s="38"/>
      <c r="C598" s="62"/>
      <c r="D598" s="60"/>
      <c r="E598" s="60"/>
      <c r="G598" s="38"/>
      <c r="H598" s="39"/>
      <c r="I598" s="39"/>
      <c r="J598" s="39"/>
      <c r="K598" s="39"/>
      <c r="L598" s="85"/>
      <c r="M598" s="38"/>
      <c r="N598" s="38"/>
      <c r="O598" s="38"/>
      <c r="P598" s="38"/>
      <c r="Q598" s="38"/>
      <c r="R598" s="38"/>
    </row>
    <row r="599" spans="2:18" x14ac:dyDescent="0.2">
      <c r="B599" s="38"/>
      <c r="C599" s="62"/>
      <c r="D599" s="60"/>
      <c r="E599" s="60"/>
      <c r="G599" s="38"/>
      <c r="H599" s="39"/>
      <c r="I599" s="39"/>
      <c r="J599" s="39"/>
      <c r="K599" s="39"/>
      <c r="L599" s="85"/>
      <c r="M599" s="38"/>
      <c r="N599" s="38"/>
      <c r="O599" s="38"/>
      <c r="P599" s="38"/>
      <c r="Q599" s="38"/>
      <c r="R599" s="38"/>
    </row>
    <row r="600" spans="2:18" x14ac:dyDescent="0.2">
      <c r="B600" s="38"/>
      <c r="C600" s="62"/>
      <c r="D600" s="60"/>
      <c r="E600" s="60"/>
      <c r="G600" s="38"/>
      <c r="H600" s="39"/>
      <c r="I600" s="39"/>
      <c r="J600" s="39"/>
      <c r="K600" s="39"/>
      <c r="L600" s="85"/>
      <c r="M600" s="38"/>
      <c r="N600" s="38"/>
      <c r="O600" s="38"/>
      <c r="P600" s="38"/>
      <c r="Q600" s="38"/>
      <c r="R600" s="38"/>
    </row>
    <row r="601" spans="2:18" x14ac:dyDescent="0.2">
      <c r="B601" s="38"/>
      <c r="C601" s="62"/>
      <c r="D601" s="60"/>
      <c r="E601" s="60"/>
      <c r="G601" s="38"/>
      <c r="H601" s="39"/>
      <c r="I601" s="39"/>
      <c r="J601" s="39"/>
      <c r="K601" s="39"/>
      <c r="L601" s="85"/>
      <c r="M601" s="38"/>
      <c r="N601" s="38"/>
      <c r="O601" s="38"/>
      <c r="P601" s="38"/>
      <c r="Q601" s="38"/>
      <c r="R601" s="38"/>
    </row>
    <row r="602" spans="2:18" x14ac:dyDescent="0.2">
      <c r="B602" s="38"/>
      <c r="C602" s="62"/>
      <c r="D602" s="60"/>
      <c r="E602" s="60"/>
      <c r="G602" s="38"/>
      <c r="H602" s="39"/>
      <c r="I602" s="39"/>
      <c r="J602" s="39"/>
      <c r="K602" s="39"/>
      <c r="L602" s="85"/>
      <c r="M602" s="38"/>
      <c r="N602" s="38"/>
      <c r="O602" s="38"/>
      <c r="P602" s="38"/>
      <c r="Q602" s="38"/>
      <c r="R602" s="38"/>
    </row>
    <row r="603" spans="2:18" x14ac:dyDescent="0.2">
      <c r="B603" s="38"/>
      <c r="C603" s="62"/>
      <c r="D603" s="60"/>
      <c r="E603" s="60"/>
      <c r="G603" s="38"/>
      <c r="H603" s="39"/>
      <c r="I603" s="39"/>
      <c r="J603" s="39"/>
      <c r="K603" s="39"/>
      <c r="L603" s="85"/>
      <c r="M603" s="38"/>
      <c r="N603" s="38"/>
      <c r="O603" s="38"/>
      <c r="P603" s="38"/>
      <c r="Q603" s="38"/>
      <c r="R603" s="38"/>
    </row>
    <row r="604" spans="2:18" x14ac:dyDescent="0.2">
      <c r="B604" s="38"/>
      <c r="C604" s="62"/>
      <c r="D604" s="60"/>
      <c r="E604" s="60"/>
      <c r="G604" s="38"/>
      <c r="H604" s="39"/>
      <c r="I604" s="39"/>
      <c r="J604" s="39"/>
      <c r="K604" s="39"/>
      <c r="L604" s="85"/>
      <c r="M604" s="38"/>
      <c r="N604" s="38"/>
      <c r="O604" s="38"/>
      <c r="P604" s="38"/>
      <c r="Q604" s="38"/>
      <c r="R604" s="38"/>
    </row>
    <row r="605" spans="2:18" x14ac:dyDescent="0.2">
      <c r="B605" s="38"/>
      <c r="C605" s="62"/>
      <c r="D605" s="60"/>
      <c r="E605" s="60"/>
      <c r="G605" s="38"/>
      <c r="H605" s="39"/>
      <c r="I605" s="39"/>
      <c r="J605" s="39"/>
      <c r="K605" s="39"/>
      <c r="L605" s="85"/>
      <c r="M605" s="38"/>
      <c r="N605" s="38"/>
      <c r="O605" s="38"/>
      <c r="P605" s="38"/>
      <c r="Q605" s="38"/>
      <c r="R605" s="38"/>
    </row>
    <row r="606" spans="2:18" x14ac:dyDescent="0.2">
      <c r="B606" s="38"/>
      <c r="C606" s="62"/>
      <c r="D606" s="60"/>
      <c r="E606" s="60"/>
      <c r="G606" s="38"/>
      <c r="H606" s="39"/>
      <c r="I606" s="39"/>
      <c r="J606" s="39"/>
      <c r="K606" s="39"/>
      <c r="L606" s="85"/>
      <c r="M606" s="38"/>
      <c r="N606" s="38"/>
      <c r="O606" s="38"/>
      <c r="P606" s="38"/>
      <c r="Q606" s="38"/>
      <c r="R606" s="38"/>
    </row>
    <row r="607" spans="2:18" x14ac:dyDescent="0.2">
      <c r="B607" s="38"/>
      <c r="C607" s="62"/>
      <c r="D607" s="60"/>
      <c r="E607" s="60"/>
      <c r="G607" s="38"/>
      <c r="H607" s="39"/>
      <c r="I607" s="39"/>
      <c r="J607" s="39"/>
      <c r="K607" s="39"/>
      <c r="L607" s="85"/>
      <c r="M607" s="38"/>
      <c r="N607" s="38"/>
      <c r="O607" s="38"/>
      <c r="P607" s="38"/>
      <c r="Q607" s="38"/>
      <c r="R607" s="38"/>
    </row>
    <row r="608" spans="2:18" x14ac:dyDescent="0.2">
      <c r="B608" s="38"/>
      <c r="C608" s="62"/>
      <c r="D608" s="60"/>
      <c r="E608" s="60"/>
      <c r="G608" s="38"/>
      <c r="H608" s="39"/>
      <c r="I608" s="39"/>
      <c r="J608" s="39"/>
      <c r="K608" s="39"/>
      <c r="L608" s="85"/>
      <c r="M608" s="38"/>
      <c r="N608" s="38"/>
      <c r="O608" s="38"/>
      <c r="P608" s="38"/>
      <c r="Q608" s="38"/>
      <c r="R608" s="38"/>
    </row>
    <row r="609" spans="2:18" x14ac:dyDescent="0.2">
      <c r="B609" s="38"/>
      <c r="C609" s="62"/>
      <c r="D609" s="60"/>
      <c r="E609" s="60"/>
      <c r="G609" s="38"/>
      <c r="H609" s="39"/>
      <c r="I609" s="39"/>
      <c r="J609" s="39"/>
      <c r="K609" s="39"/>
      <c r="L609" s="85"/>
      <c r="M609" s="38"/>
      <c r="N609" s="38"/>
      <c r="O609" s="38"/>
      <c r="P609" s="38"/>
      <c r="Q609" s="38"/>
      <c r="R609" s="38"/>
    </row>
    <row r="610" spans="2:18" x14ac:dyDescent="0.2">
      <c r="B610" s="38"/>
      <c r="C610" s="62"/>
      <c r="D610" s="60"/>
      <c r="E610" s="60"/>
      <c r="G610" s="38"/>
      <c r="H610" s="39"/>
      <c r="I610" s="39"/>
      <c r="J610" s="39"/>
      <c r="K610" s="39"/>
      <c r="L610" s="85"/>
      <c r="M610" s="38"/>
      <c r="N610" s="38"/>
      <c r="O610" s="38"/>
      <c r="P610" s="38"/>
      <c r="Q610" s="38"/>
      <c r="R610" s="38"/>
    </row>
    <row r="611" spans="2:18" x14ac:dyDescent="0.2">
      <c r="B611" s="38"/>
      <c r="C611" s="62"/>
      <c r="D611" s="60"/>
      <c r="E611" s="60"/>
      <c r="G611" s="38"/>
      <c r="H611" s="39"/>
      <c r="I611" s="39"/>
      <c r="J611" s="39"/>
      <c r="K611" s="39"/>
      <c r="L611" s="85"/>
      <c r="M611" s="38"/>
      <c r="N611" s="38"/>
      <c r="O611" s="38"/>
      <c r="P611" s="38"/>
      <c r="Q611" s="38"/>
      <c r="R611" s="38"/>
    </row>
    <row r="612" spans="2:18" x14ac:dyDescent="0.2">
      <c r="B612" s="38"/>
      <c r="C612" s="62"/>
      <c r="D612" s="60"/>
      <c r="E612" s="60"/>
      <c r="G612" s="38"/>
      <c r="H612" s="39"/>
      <c r="I612" s="39"/>
      <c r="J612" s="39"/>
      <c r="K612" s="39"/>
      <c r="L612" s="85"/>
      <c r="M612" s="38"/>
      <c r="N612" s="38"/>
      <c r="O612" s="38"/>
      <c r="P612" s="38"/>
      <c r="Q612" s="38"/>
      <c r="R612" s="38"/>
    </row>
    <row r="613" spans="2:18" x14ac:dyDescent="0.2">
      <c r="B613" s="38"/>
      <c r="C613" s="62"/>
      <c r="D613" s="60"/>
      <c r="E613" s="60"/>
      <c r="G613" s="38"/>
      <c r="H613" s="39"/>
      <c r="I613" s="39"/>
      <c r="J613" s="39"/>
      <c r="K613" s="39"/>
      <c r="L613" s="85"/>
      <c r="M613" s="38"/>
      <c r="N613" s="38"/>
      <c r="O613" s="38"/>
      <c r="P613" s="38"/>
      <c r="Q613" s="38"/>
      <c r="R613" s="38"/>
    </row>
    <row r="614" spans="2:18" x14ac:dyDescent="0.2">
      <c r="B614" s="38"/>
      <c r="C614" s="62"/>
      <c r="D614" s="60"/>
      <c r="E614" s="60"/>
      <c r="G614" s="38"/>
      <c r="H614" s="39"/>
      <c r="I614" s="39"/>
      <c r="J614" s="39"/>
      <c r="K614" s="39"/>
      <c r="L614" s="85"/>
      <c r="M614" s="38"/>
      <c r="N614" s="38"/>
      <c r="O614" s="38"/>
      <c r="P614" s="38"/>
      <c r="Q614" s="38"/>
      <c r="R614" s="38"/>
    </row>
    <row r="615" spans="2:18" x14ac:dyDescent="0.2">
      <c r="B615" s="38"/>
      <c r="C615" s="62"/>
      <c r="D615" s="60"/>
      <c r="E615" s="60"/>
      <c r="G615" s="38"/>
      <c r="H615" s="39"/>
      <c r="I615" s="39"/>
      <c r="J615" s="39"/>
      <c r="K615" s="39"/>
      <c r="L615" s="85"/>
      <c r="M615" s="38"/>
      <c r="N615" s="38"/>
      <c r="O615" s="38"/>
      <c r="P615" s="38"/>
      <c r="Q615" s="38"/>
      <c r="R615" s="38"/>
    </row>
    <row r="616" spans="2:18" x14ac:dyDescent="0.2">
      <c r="B616" s="38"/>
      <c r="C616" s="62"/>
      <c r="D616" s="60"/>
      <c r="E616" s="60"/>
      <c r="G616" s="38"/>
      <c r="H616" s="39"/>
      <c r="I616" s="39"/>
      <c r="J616" s="39"/>
      <c r="K616" s="39"/>
      <c r="L616" s="85"/>
      <c r="M616" s="38"/>
      <c r="N616" s="38"/>
      <c r="O616" s="38"/>
      <c r="P616" s="38"/>
      <c r="Q616" s="38"/>
      <c r="R616" s="38"/>
    </row>
    <row r="617" spans="2:18" x14ac:dyDescent="0.2">
      <c r="B617" s="38"/>
      <c r="C617" s="62"/>
      <c r="D617" s="60"/>
      <c r="E617" s="60"/>
      <c r="G617" s="38"/>
      <c r="H617" s="39"/>
      <c r="I617" s="39"/>
      <c r="J617" s="39"/>
      <c r="K617" s="39"/>
      <c r="L617" s="85"/>
      <c r="M617" s="38"/>
      <c r="N617" s="38"/>
      <c r="O617" s="38"/>
      <c r="P617" s="38"/>
      <c r="Q617" s="38"/>
      <c r="R617" s="38"/>
    </row>
    <row r="618" spans="2:18" x14ac:dyDescent="0.2">
      <c r="B618" s="38"/>
      <c r="C618" s="62"/>
      <c r="D618" s="60"/>
      <c r="E618" s="60"/>
      <c r="G618" s="38"/>
      <c r="H618" s="39"/>
      <c r="I618" s="39"/>
      <c r="J618" s="39"/>
      <c r="K618" s="39"/>
      <c r="L618" s="85"/>
      <c r="M618" s="38"/>
      <c r="N618" s="38"/>
      <c r="O618" s="38"/>
      <c r="P618" s="38"/>
      <c r="Q618" s="38"/>
      <c r="R618" s="38"/>
    </row>
    <row r="619" spans="2:18" x14ac:dyDescent="0.2">
      <c r="B619" s="38"/>
      <c r="C619" s="62"/>
      <c r="D619" s="60"/>
      <c r="E619" s="60"/>
      <c r="G619" s="38"/>
      <c r="H619" s="39"/>
      <c r="I619" s="39"/>
      <c r="J619" s="39"/>
      <c r="K619" s="39"/>
      <c r="L619" s="85"/>
      <c r="M619" s="38"/>
      <c r="N619" s="38"/>
      <c r="O619" s="38"/>
      <c r="P619" s="38"/>
      <c r="Q619" s="38"/>
      <c r="R619" s="38"/>
    </row>
    <row r="620" spans="2:18" x14ac:dyDescent="0.2">
      <c r="B620" s="38"/>
      <c r="C620" s="62"/>
      <c r="D620" s="60"/>
      <c r="E620" s="60"/>
      <c r="G620" s="38"/>
      <c r="H620" s="39"/>
      <c r="I620" s="39"/>
      <c r="J620" s="39"/>
      <c r="K620" s="39"/>
      <c r="L620" s="85"/>
      <c r="M620" s="38"/>
      <c r="N620" s="38"/>
      <c r="O620" s="38"/>
      <c r="P620" s="38"/>
      <c r="Q620" s="38"/>
      <c r="R620" s="38"/>
    </row>
    <row r="621" spans="2:18" x14ac:dyDescent="0.2">
      <c r="B621" s="38"/>
      <c r="C621" s="62"/>
      <c r="D621" s="60"/>
      <c r="E621" s="60"/>
      <c r="G621" s="38"/>
      <c r="H621" s="39"/>
      <c r="I621" s="39"/>
      <c r="J621" s="39"/>
      <c r="K621" s="39"/>
      <c r="L621" s="85"/>
      <c r="M621" s="38"/>
      <c r="N621" s="38"/>
      <c r="O621" s="38"/>
      <c r="P621" s="38"/>
      <c r="Q621" s="38"/>
      <c r="R621" s="38"/>
    </row>
    <row r="622" spans="2:18" x14ac:dyDescent="0.2">
      <c r="B622" s="38"/>
      <c r="C622" s="62"/>
      <c r="D622" s="60"/>
      <c r="E622" s="60"/>
      <c r="G622" s="38"/>
      <c r="H622" s="39"/>
      <c r="I622" s="39"/>
      <c r="J622" s="39"/>
      <c r="K622" s="39"/>
      <c r="L622" s="85"/>
      <c r="M622" s="38"/>
      <c r="N622" s="38"/>
      <c r="O622" s="38"/>
      <c r="P622" s="38"/>
      <c r="Q622" s="38"/>
      <c r="R622" s="38"/>
    </row>
    <row r="623" spans="2:18" x14ac:dyDescent="0.2">
      <c r="B623" s="38"/>
      <c r="C623" s="62"/>
      <c r="D623" s="60"/>
      <c r="E623" s="60"/>
      <c r="G623" s="38"/>
      <c r="H623" s="39"/>
      <c r="I623" s="39"/>
      <c r="J623" s="39"/>
      <c r="K623" s="39"/>
      <c r="L623" s="85"/>
      <c r="M623" s="38"/>
      <c r="N623" s="38"/>
      <c r="O623" s="38"/>
      <c r="P623" s="38"/>
      <c r="Q623" s="38"/>
      <c r="R623" s="38"/>
    </row>
    <row r="624" spans="2:18" x14ac:dyDescent="0.2">
      <c r="B624" s="38"/>
      <c r="C624" s="62"/>
      <c r="D624" s="60"/>
      <c r="E624" s="60"/>
      <c r="G624" s="38"/>
      <c r="H624" s="39"/>
      <c r="I624" s="39"/>
      <c r="J624" s="39"/>
      <c r="K624" s="39"/>
      <c r="L624" s="85"/>
      <c r="M624" s="38"/>
      <c r="N624" s="38"/>
      <c r="O624" s="38"/>
      <c r="P624" s="38"/>
      <c r="Q624" s="38"/>
      <c r="R624" s="38"/>
    </row>
    <row r="625" spans="2:18" x14ac:dyDescent="0.2">
      <c r="B625" s="38"/>
      <c r="C625" s="62"/>
      <c r="D625" s="60"/>
      <c r="E625" s="60"/>
      <c r="G625" s="38"/>
      <c r="H625" s="39"/>
      <c r="I625" s="39"/>
      <c r="J625" s="39"/>
      <c r="K625" s="39"/>
      <c r="L625" s="85"/>
      <c r="M625" s="38"/>
      <c r="N625" s="38"/>
      <c r="O625" s="38"/>
      <c r="P625" s="38"/>
      <c r="Q625" s="38"/>
      <c r="R625" s="38"/>
    </row>
    <row r="626" spans="2:18" x14ac:dyDescent="0.2">
      <c r="B626" s="38"/>
      <c r="C626" s="62"/>
      <c r="D626" s="60"/>
      <c r="E626" s="60"/>
      <c r="G626" s="38"/>
      <c r="H626" s="39"/>
      <c r="I626" s="39"/>
      <c r="J626" s="39"/>
      <c r="K626" s="39"/>
      <c r="L626" s="85"/>
      <c r="M626" s="38"/>
      <c r="N626" s="38"/>
      <c r="O626" s="38"/>
      <c r="P626" s="38"/>
      <c r="Q626" s="38"/>
      <c r="R626" s="38"/>
    </row>
    <row r="627" spans="2:18" x14ac:dyDescent="0.2">
      <c r="B627" s="38"/>
      <c r="C627" s="62"/>
      <c r="D627" s="60"/>
      <c r="E627" s="60"/>
      <c r="G627" s="38"/>
      <c r="H627" s="39"/>
      <c r="I627" s="39"/>
      <c r="J627" s="39"/>
      <c r="K627" s="39"/>
      <c r="L627" s="85"/>
      <c r="M627" s="38"/>
      <c r="N627" s="38"/>
      <c r="O627" s="38"/>
      <c r="P627" s="38"/>
      <c r="Q627" s="38"/>
      <c r="R627" s="38"/>
    </row>
    <row r="628" spans="2:18" x14ac:dyDescent="0.2">
      <c r="B628" s="38"/>
      <c r="C628" s="62"/>
      <c r="D628" s="60"/>
      <c r="E628" s="60"/>
      <c r="G628" s="38"/>
      <c r="H628" s="39"/>
      <c r="I628" s="39"/>
      <c r="J628" s="39"/>
      <c r="K628" s="39"/>
      <c r="L628" s="85"/>
      <c r="M628" s="38"/>
      <c r="N628" s="38"/>
      <c r="O628" s="38"/>
      <c r="P628" s="38"/>
      <c r="Q628" s="38"/>
      <c r="R628" s="38"/>
    </row>
    <row r="629" spans="2:18" x14ac:dyDescent="0.2">
      <c r="B629" s="38"/>
      <c r="C629" s="62"/>
      <c r="D629" s="60"/>
      <c r="E629" s="60"/>
      <c r="G629" s="38"/>
      <c r="H629" s="39"/>
      <c r="I629" s="39"/>
      <c r="J629" s="39"/>
      <c r="K629" s="39"/>
      <c r="L629" s="85"/>
      <c r="M629" s="38"/>
      <c r="N629" s="38"/>
      <c r="O629" s="38"/>
      <c r="P629" s="38"/>
      <c r="Q629" s="38"/>
      <c r="R629" s="38"/>
    </row>
    <row r="630" spans="2:18" x14ac:dyDescent="0.2">
      <c r="B630" s="38"/>
      <c r="C630" s="62"/>
      <c r="D630" s="60"/>
      <c r="E630" s="60"/>
      <c r="G630" s="38"/>
      <c r="H630" s="39"/>
      <c r="I630" s="39"/>
      <c r="J630" s="39"/>
      <c r="K630" s="39"/>
      <c r="L630" s="85"/>
      <c r="M630" s="38"/>
      <c r="N630" s="38"/>
      <c r="O630" s="38"/>
      <c r="P630" s="38"/>
      <c r="Q630" s="38"/>
      <c r="R630" s="38"/>
    </row>
    <row r="631" spans="2:18" x14ac:dyDescent="0.2">
      <c r="B631" s="38"/>
      <c r="C631" s="62"/>
      <c r="D631" s="60"/>
      <c r="E631" s="60"/>
      <c r="G631" s="38"/>
      <c r="H631" s="39"/>
      <c r="I631" s="39"/>
      <c r="J631" s="39"/>
      <c r="K631" s="39"/>
      <c r="L631" s="85"/>
      <c r="M631" s="38"/>
      <c r="N631" s="38"/>
      <c r="O631" s="38"/>
      <c r="P631" s="38"/>
      <c r="Q631" s="38"/>
      <c r="R631" s="38"/>
    </row>
    <row r="632" spans="2:18" x14ac:dyDescent="0.2">
      <c r="B632" s="38"/>
      <c r="C632" s="62"/>
      <c r="D632" s="60"/>
      <c r="E632" s="60"/>
      <c r="G632" s="38"/>
      <c r="H632" s="39"/>
      <c r="I632" s="39"/>
      <c r="J632" s="39"/>
      <c r="K632" s="39"/>
      <c r="L632" s="85"/>
      <c r="M632" s="38"/>
      <c r="N632" s="38"/>
      <c r="O632" s="38"/>
      <c r="P632" s="38"/>
      <c r="Q632" s="38"/>
      <c r="R632" s="38"/>
    </row>
    <row r="633" spans="2:18" x14ac:dyDescent="0.2">
      <c r="B633" s="38"/>
      <c r="C633" s="62"/>
      <c r="D633" s="60"/>
      <c r="E633" s="60"/>
      <c r="G633" s="38"/>
      <c r="H633" s="39"/>
      <c r="I633" s="39"/>
      <c r="J633" s="39"/>
      <c r="K633" s="39"/>
      <c r="L633" s="85"/>
      <c r="M633" s="38"/>
      <c r="N633" s="38"/>
      <c r="O633" s="38"/>
      <c r="P633" s="38"/>
      <c r="Q633" s="38"/>
      <c r="R633" s="38"/>
    </row>
    <row r="634" spans="2:18" x14ac:dyDescent="0.2">
      <c r="B634" s="38"/>
      <c r="C634" s="62"/>
      <c r="D634" s="60"/>
      <c r="E634" s="60"/>
      <c r="G634" s="38"/>
      <c r="H634" s="39"/>
      <c r="I634" s="39"/>
      <c r="J634" s="39"/>
      <c r="K634" s="39"/>
      <c r="L634" s="85"/>
      <c r="M634" s="38"/>
      <c r="N634" s="38"/>
      <c r="O634" s="38"/>
      <c r="P634" s="38"/>
      <c r="Q634" s="38"/>
      <c r="R634" s="38"/>
    </row>
    <row r="635" spans="2:18" x14ac:dyDescent="0.2">
      <c r="B635" s="38"/>
      <c r="C635" s="62"/>
      <c r="D635" s="60"/>
      <c r="E635" s="60"/>
      <c r="G635" s="38"/>
      <c r="H635" s="39"/>
      <c r="I635" s="39"/>
      <c r="J635" s="39"/>
      <c r="K635" s="39"/>
      <c r="L635" s="85"/>
      <c r="M635" s="38"/>
      <c r="N635" s="38"/>
      <c r="O635" s="38"/>
      <c r="P635" s="38"/>
      <c r="Q635" s="38"/>
      <c r="R635" s="38"/>
    </row>
    <row r="636" spans="2:18" x14ac:dyDescent="0.2">
      <c r="B636" s="38"/>
      <c r="C636" s="62"/>
      <c r="D636" s="60"/>
      <c r="E636" s="60"/>
      <c r="G636" s="38"/>
      <c r="H636" s="39"/>
      <c r="I636" s="39"/>
      <c r="J636" s="39"/>
      <c r="K636" s="39"/>
      <c r="L636" s="85"/>
      <c r="M636" s="38"/>
      <c r="N636" s="38"/>
      <c r="O636" s="38"/>
      <c r="P636" s="38"/>
      <c r="Q636" s="38"/>
      <c r="R636" s="38"/>
    </row>
    <row r="637" spans="2:18" x14ac:dyDescent="0.2">
      <c r="B637" s="38"/>
      <c r="C637" s="62"/>
      <c r="D637" s="60"/>
      <c r="E637" s="60"/>
      <c r="G637" s="38"/>
      <c r="H637" s="39"/>
      <c r="I637" s="39"/>
      <c r="J637" s="39"/>
      <c r="K637" s="39"/>
      <c r="L637" s="85"/>
      <c r="M637" s="38"/>
      <c r="N637" s="38"/>
      <c r="O637" s="38"/>
      <c r="P637" s="38"/>
      <c r="Q637" s="38"/>
      <c r="R637" s="38"/>
    </row>
    <row r="638" spans="2:18" x14ac:dyDescent="0.2">
      <c r="B638" s="38"/>
      <c r="C638" s="62"/>
      <c r="D638" s="60"/>
      <c r="E638" s="60"/>
      <c r="G638" s="38"/>
      <c r="H638" s="39"/>
      <c r="I638" s="39"/>
      <c r="J638" s="39"/>
      <c r="K638" s="39"/>
      <c r="L638" s="85"/>
      <c r="M638" s="38"/>
      <c r="N638" s="38"/>
      <c r="O638" s="38"/>
      <c r="P638" s="38"/>
      <c r="Q638" s="38"/>
      <c r="R638" s="38"/>
    </row>
    <row r="639" spans="2:18" x14ac:dyDescent="0.2">
      <c r="B639" s="38"/>
      <c r="C639" s="62"/>
      <c r="D639" s="60"/>
      <c r="E639" s="60"/>
      <c r="G639" s="38"/>
      <c r="H639" s="39"/>
      <c r="I639" s="39"/>
      <c r="J639" s="39"/>
      <c r="K639" s="39"/>
      <c r="L639" s="85"/>
      <c r="M639" s="38"/>
      <c r="N639" s="38"/>
      <c r="O639" s="38"/>
      <c r="P639" s="38"/>
      <c r="Q639" s="38"/>
      <c r="R639" s="38"/>
    </row>
    <row r="640" spans="2:18" x14ac:dyDescent="0.2">
      <c r="B640" s="38"/>
      <c r="C640" s="62"/>
      <c r="D640" s="60"/>
      <c r="E640" s="60"/>
      <c r="G640" s="38"/>
      <c r="H640" s="39"/>
      <c r="I640" s="39"/>
      <c r="J640" s="39"/>
      <c r="K640" s="39"/>
      <c r="L640" s="85"/>
      <c r="M640" s="38"/>
      <c r="N640" s="38"/>
      <c r="O640" s="38"/>
      <c r="P640" s="38"/>
      <c r="Q640" s="38"/>
      <c r="R640" s="38"/>
    </row>
    <row r="641" spans="2:18" x14ac:dyDescent="0.2">
      <c r="B641" s="38"/>
      <c r="C641" s="62"/>
      <c r="D641" s="60"/>
      <c r="E641" s="60"/>
      <c r="G641" s="38"/>
      <c r="H641" s="39"/>
      <c r="I641" s="39"/>
      <c r="J641" s="39"/>
      <c r="K641" s="39"/>
      <c r="L641" s="85"/>
      <c r="M641" s="38"/>
      <c r="N641" s="38"/>
      <c r="O641" s="38"/>
      <c r="P641" s="38"/>
      <c r="Q641" s="38"/>
      <c r="R641" s="38"/>
    </row>
    <row r="642" spans="2:18" x14ac:dyDescent="0.2">
      <c r="B642" s="38"/>
      <c r="C642" s="62"/>
      <c r="D642" s="60"/>
      <c r="E642" s="60"/>
      <c r="G642" s="38"/>
      <c r="H642" s="39"/>
      <c r="I642" s="39"/>
      <c r="J642" s="39"/>
      <c r="K642" s="39"/>
      <c r="L642" s="85"/>
      <c r="M642" s="38"/>
      <c r="N642" s="38"/>
      <c r="O642" s="38"/>
      <c r="P642" s="38"/>
      <c r="Q642" s="38"/>
      <c r="R642" s="38"/>
    </row>
    <row r="643" spans="2:18" x14ac:dyDescent="0.2">
      <c r="B643" s="38"/>
      <c r="C643" s="62"/>
      <c r="D643" s="60"/>
      <c r="E643" s="60"/>
      <c r="G643" s="38"/>
      <c r="H643" s="39"/>
      <c r="I643" s="39"/>
      <c r="J643" s="39"/>
      <c r="K643" s="39"/>
      <c r="L643" s="85"/>
      <c r="M643" s="38"/>
      <c r="N643" s="38"/>
      <c r="O643" s="38"/>
      <c r="P643" s="38"/>
      <c r="Q643" s="38"/>
      <c r="R643" s="38"/>
    </row>
    <row r="644" spans="2:18" x14ac:dyDescent="0.2">
      <c r="B644" s="38"/>
      <c r="C644" s="62"/>
      <c r="D644" s="60"/>
      <c r="E644" s="60"/>
      <c r="G644" s="38"/>
      <c r="H644" s="39"/>
      <c r="I644" s="39"/>
      <c r="J644" s="39"/>
      <c r="K644" s="39"/>
      <c r="L644" s="85"/>
      <c r="M644" s="38"/>
      <c r="N644" s="38"/>
      <c r="O644" s="38"/>
      <c r="P644" s="38"/>
      <c r="Q644" s="38"/>
      <c r="R644" s="38"/>
    </row>
    <row r="645" spans="2:18" x14ac:dyDescent="0.2">
      <c r="B645" s="38"/>
      <c r="C645" s="62"/>
      <c r="D645" s="60"/>
      <c r="E645" s="60"/>
      <c r="G645" s="38"/>
      <c r="H645" s="39"/>
      <c r="I645" s="39"/>
      <c r="J645" s="39"/>
      <c r="K645" s="39"/>
      <c r="L645" s="85"/>
      <c r="M645" s="38"/>
      <c r="N645" s="38"/>
      <c r="O645" s="38"/>
      <c r="P645" s="38"/>
      <c r="Q645" s="38"/>
      <c r="R645" s="38"/>
    </row>
    <row r="646" spans="2:18" x14ac:dyDescent="0.2">
      <c r="B646" s="38"/>
      <c r="C646" s="62"/>
      <c r="D646" s="60"/>
      <c r="E646" s="60"/>
      <c r="G646" s="38"/>
      <c r="H646" s="39"/>
      <c r="I646" s="39"/>
      <c r="J646" s="39"/>
      <c r="K646" s="39"/>
      <c r="L646" s="85"/>
      <c r="M646" s="38"/>
      <c r="N646" s="38"/>
      <c r="O646" s="38"/>
      <c r="P646" s="38"/>
      <c r="Q646" s="38"/>
      <c r="R646" s="38"/>
    </row>
    <row r="647" spans="2:18" x14ac:dyDescent="0.2">
      <c r="B647" s="38"/>
      <c r="C647" s="62"/>
      <c r="D647" s="60"/>
      <c r="E647" s="60"/>
      <c r="G647" s="38"/>
      <c r="H647" s="39"/>
      <c r="I647" s="39"/>
      <c r="J647" s="39"/>
      <c r="K647" s="39"/>
      <c r="L647" s="85"/>
      <c r="M647" s="38"/>
      <c r="N647" s="38"/>
      <c r="O647" s="38"/>
      <c r="P647" s="38"/>
      <c r="Q647" s="38"/>
      <c r="R647" s="38"/>
    </row>
    <row r="648" spans="2:18" x14ac:dyDescent="0.2">
      <c r="B648" s="38"/>
      <c r="C648" s="62"/>
      <c r="D648" s="60"/>
      <c r="E648" s="60"/>
      <c r="G648" s="38"/>
      <c r="H648" s="39"/>
      <c r="I648" s="39"/>
      <c r="J648" s="39"/>
      <c r="K648" s="39"/>
      <c r="L648" s="85"/>
      <c r="M648" s="38"/>
      <c r="N648" s="38"/>
      <c r="O648" s="38"/>
      <c r="P648" s="38"/>
      <c r="Q648" s="38"/>
      <c r="R648" s="38"/>
    </row>
    <row r="649" spans="2:18" x14ac:dyDescent="0.2">
      <c r="B649" s="38"/>
      <c r="C649" s="62"/>
      <c r="D649" s="60"/>
      <c r="E649" s="60"/>
      <c r="G649" s="38"/>
      <c r="H649" s="39"/>
      <c r="I649" s="39"/>
      <c r="J649" s="39"/>
      <c r="K649" s="39"/>
      <c r="L649" s="85"/>
      <c r="M649" s="38"/>
      <c r="N649" s="38"/>
      <c r="O649" s="38"/>
      <c r="P649" s="38"/>
      <c r="Q649" s="38"/>
      <c r="R649" s="38"/>
    </row>
    <row r="650" spans="2:18" x14ac:dyDescent="0.2">
      <c r="B650" s="38"/>
      <c r="C650" s="62"/>
      <c r="D650" s="60"/>
      <c r="E650" s="60"/>
      <c r="G650" s="38"/>
      <c r="H650" s="39"/>
      <c r="I650" s="39"/>
      <c r="J650" s="39"/>
      <c r="K650" s="39"/>
      <c r="L650" s="85"/>
      <c r="M650" s="38"/>
      <c r="N650" s="38"/>
      <c r="O650" s="38"/>
      <c r="P650" s="38"/>
      <c r="Q650" s="38"/>
      <c r="R650" s="38"/>
    </row>
    <row r="651" spans="2:18" x14ac:dyDescent="0.2">
      <c r="B651" s="38"/>
      <c r="C651" s="62"/>
      <c r="D651" s="60"/>
      <c r="E651" s="60"/>
      <c r="G651" s="38"/>
      <c r="H651" s="39"/>
      <c r="I651" s="39"/>
      <c r="J651" s="39"/>
      <c r="K651" s="39"/>
      <c r="L651" s="85"/>
      <c r="M651" s="38"/>
      <c r="N651" s="38"/>
      <c r="O651" s="38"/>
      <c r="P651" s="38"/>
      <c r="Q651" s="38"/>
      <c r="R651" s="38"/>
    </row>
    <row r="652" spans="2:18" x14ac:dyDescent="0.2">
      <c r="B652" s="38"/>
      <c r="C652" s="62"/>
      <c r="D652" s="60"/>
      <c r="E652" s="60"/>
      <c r="G652" s="38"/>
      <c r="H652" s="39"/>
      <c r="I652" s="39"/>
      <c r="J652" s="39"/>
      <c r="K652" s="39"/>
      <c r="L652" s="85"/>
      <c r="M652" s="38"/>
      <c r="N652" s="38"/>
      <c r="O652" s="38"/>
      <c r="P652" s="38"/>
      <c r="Q652" s="38"/>
      <c r="R652" s="38"/>
    </row>
    <row r="653" spans="2:18" x14ac:dyDescent="0.2">
      <c r="B653" s="38"/>
      <c r="C653" s="62"/>
      <c r="D653" s="60"/>
      <c r="E653" s="60"/>
      <c r="G653" s="38"/>
      <c r="H653" s="39"/>
      <c r="I653" s="39"/>
      <c r="J653" s="39"/>
      <c r="K653" s="39"/>
      <c r="L653" s="85"/>
      <c r="M653" s="38"/>
      <c r="N653" s="38"/>
      <c r="O653" s="38"/>
      <c r="P653" s="38"/>
      <c r="Q653" s="38"/>
      <c r="R653" s="38"/>
    </row>
    <row r="654" spans="2:18" x14ac:dyDescent="0.2">
      <c r="B654" s="38"/>
      <c r="C654" s="62"/>
      <c r="D654" s="60"/>
      <c r="E654" s="60"/>
      <c r="G654" s="38"/>
      <c r="H654" s="39"/>
      <c r="I654" s="39"/>
      <c r="J654" s="39"/>
      <c r="K654" s="39"/>
      <c r="L654" s="85"/>
      <c r="M654" s="38"/>
      <c r="N654" s="38"/>
      <c r="O654" s="38"/>
      <c r="P654" s="38"/>
      <c r="Q654" s="38"/>
      <c r="R654" s="38"/>
    </row>
    <row r="655" spans="2:18" x14ac:dyDescent="0.2">
      <c r="B655" s="38"/>
      <c r="C655" s="62"/>
      <c r="D655" s="60"/>
      <c r="E655" s="60"/>
      <c r="G655" s="38"/>
      <c r="H655" s="39"/>
      <c r="I655" s="39"/>
      <c r="J655" s="39"/>
      <c r="K655" s="39"/>
      <c r="L655" s="85"/>
      <c r="M655" s="38"/>
      <c r="N655" s="38"/>
      <c r="O655" s="38"/>
      <c r="P655" s="38"/>
      <c r="Q655" s="38"/>
      <c r="R655" s="38"/>
    </row>
    <row r="656" spans="2:18" x14ac:dyDescent="0.2">
      <c r="B656" s="38"/>
      <c r="C656" s="62"/>
      <c r="D656" s="60"/>
      <c r="E656" s="60"/>
      <c r="G656" s="38"/>
      <c r="H656" s="39"/>
      <c r="I656" s="39"/>
      <c r="J656" s="39"/>
      <c r="K656" s="39"/>
      <c r="L656" s="85"/>
      <c r="M656" s="38"/>
      <c r="N656" s="38"/>
      <c r="O656" s="38"/>
      <c r="P656" s="38"/>
      <c r="Q656" s="38"/>
      <c r="R656" s="38"/>
    </row>
    <row r="657" spans="2:18" x14ac:dyDescent="0.2">
      <c r="B657" s="38"/>
      <c r="C657" s="62"/>
      <c r="D657" s="60"/>
      <c r="E657" s="60"/>
      <c r="G657" s="38"/>
      <c r="H657" s="39"/>
      <c r="I657" s="39"/>
      <c r="J657" s="39"/>
      <c r="K657" s="39"/>
      <c r="L657" s="85"/>
      <c r="M657" s="38"/>
      <c r="N657" s="38"/>
      <c r="O657" s="38"/>
      <c r="P657" s="38"/>
      <c r="Q657" s="38"/>
      <c r="R657" s="38"/>
    </row>
    <row r="658" spans="2:18" x14ac:dyDescent="0.2">
      <c r="B658" s="38"/>
      <c r="C658" s="62"/>
      <c r="D658" s="60"/>
      <c r="E658" s="60"/>
      <c r="G658" s="38"/>
      <c r="H658" s="39"/>
      <c r="I658" s="39"/>
      <c r="J658" s="39"/>
      <c r="K658" s="39"/>
      <c r="L658" s="85"/>
      <c r="M658" s="38"/>
      <c r="N658" s="38"/>
      <c r="O658" s="38"/>
      <c r="P658" s="38"/>
      <c r="Q658" s="38"/>
      <c r="R658" s="38"/>
    </row>
    <row r="659" spans="2:18" x14ac:dyDescent="0.2">
      <c r="B659" s="38"/>
      <c r="C659" s="62"/>
      <c r="D659" s="60"/>
      <c r="E659" s="60"/>
      <c r="G659" s="38"/>
      <c r="H659" s="39"/>
      <c r="I659" s="39"/>
      <c r="J659" s="39"/>
      <c r="K659" s="39"/>
      <c r="L659" s="85"/>
      <c r="M659" s="38"/>
      <c r="N659" s="38"/>
      <c r="O659" s="38"/>
      <c r="P659" s="38"/>
      <c r="Q659" s="38"/>
      <c r="R659" s="38"/>
    </row>
    <row r="660" spans="2:18" x14ac:dyDescent="0.2">
      <c r="B660" s="38"/>
      <c r="C660" s="62"/>
      <c r="D660" s="60"/>
      <c r="E660" s="60"/>
      <c r="G660" s="38"/>
      <c r="H660" s="39"/>
      <c r="I660" s="39"/>
      <c r="J660" s="39"/>
      <c r="K660" s="39"/>
      <c r="L660" s="85"/>
      <c r="M660" s="38"/>
      <c r="N660" s="38"/>
      <c r="O660" s="38"/>
      <c r="P660" s="38"/>
      <c r="Q660" s="38"/>
      <c r="R660" s="38"/>
    </row>
    <row r="661" spans="2:18" x14ac:dyDescent="0.2">
      <c r="B661" s="38"/>
      <c r="C661" s="62"/>
      <c r="D661" s="60"/>
      <c r="E661" s="60"/>
      <c r="G661" s="38"/>
      <c r="H661" s="39"/>
      <c r="I661" s="39"/>
      <c r="J661" s="39"/>
      <c r="K661" s="39"/>
      <c r="L661" s="85"/>
      <c r="M661" s="38"/>
      <c r="N661" s="38"/>
      <c r="O661" s="38"/>
      <c r="P661" s="38"/>
      <c r="Q661" s="38"/>
      <c r="R661" s="38"/>
    </row>
    <row r="662" spans="2:18" x14ac:dyDescent="0.2">
      <c r="B662" s="38"/>
      <c r="C662" s="62"/>
      <c r="D662" s="60"/>
      <c r="E662" s="60"/>
      <c r="G662" s="38"/>
      <c r="H662" s="39"/>
      <c r="I662" s="39"/>
      <c r="J662" s="39"/>
      <c r="K662" s="39"/>
      <c r="L662" s="85"/>
      <c r="M662" s="38"/>
      <c r="N662" s="38"/>
      <c r="O662" s="38"/>
      <c r="P662" s="38"/>
      <c r="Q662" s="38"/>
      <c r="R662" s="38"/>
    </row>
    <row r="663" spans="2:18" x14ac:dyDescent="0.2">
      <c r="B663" s="38"/>
      <c r="C663" s="62"/>
      <c r="D663" s="60"/>
      <c r="E663" s="60"/>
      <c r="G663" s="38"/>
      <c r="H663" s="39"/>
      <c r="I663" s="39"/>
      <c r="J663" s="39"/>
      <c r="K663" s="39"/>
      <c r="L663" s="85"/>
      <c r="M663" s="38"/>
      <c r="N663" s="38"/>
      <c r="O663" s="38"/>
      <c r="P663" s="38"/>
      <c r="Q663" s="38"/>
      <c r="R663" s="38"/>
    </row>
    <row r="664" spans="2:18" x14ac:dyDescent="0.2">
      <c r="B664" s="38"/>
      <c r="C664" s="62"/>
      <c r="D664" s="60"/>
      <c r="E664" s="60"/>
      <c r="G664" s="38"/>
      <c r="H664" s="39"/>
      <c r="I664" s="39"/>
      <c r="J664" s="39"/>
      <c r="K664" s="39"/>
      <c r="L664" s="85"/>
      <c r="M664" s="38"/>
      <c r="N664" s="38"/>
      <c r="O664" s="38"/>
      <c r="P664" s="38"/>
      <c r="Q664" s="38"/>
      <c r="R664" s="38"/>
    </row>
    <row r="665" spans="2:18" x14ac:dyDescent="0.2">
      <c r="B665" s="38"/>
      <c r="C665" s="62"/>
      <c r="D665" s="60"/>
      <c r="E665" s="60"/>
      <c r="G665" s="38"/>
      <c r="H665" s="39"/>
      <c r="I665" s="39"/>
      <c r="J665" s="39"/>
      <c r="K665" s="39"/>
      <c r="L665" s="85"/>
      <c r="M665" s="38"/>
      <c r="N665" s="38"/>
      <c r="O665" s="38"/>
      <c r="P665" s="38"/>
      <c r="Q665" s="38"/>
      <c r="R665" s="38"/>
    </row>
    <row r="666" spans="2:18" x14ac:dyDescent="0.2">
      <c r="B666" s="38"/>
      <c r="C666" s="62"/>
      <c r="D666" s="60"/>
      <c r="E666" s="60"/>
      <c r="G666" s="38"/>
      <c r="H666" s="39"/>
      <c r="I666" s="39"/>
      <c r="J666" s="39"/>
      <c r="K666" s="39"/>
      <c r="L666" s="85"/>
      <c r="M666" s="38"/>
      <c r="N666" s="38"/>
      <c r="O666" s="38"/>
      <c r="P666" s="38"/>
      <c r="Q666" s="38"/>
      <c r="R666" s="38"/>
    </row>
    <row r="667" spans="2:18" x14ac:dyDescent="0.2">
      <c r="B667" s="38"/>
      <c r="C667" s="62"/>
      <c r="D667" s="60"/>
      <c r="E667" s="60"/>
      <c r="G667" s="38"/>
      <c r="H667" s="39"/>
      <c r="I667" s="39"/>
      <c r="J667" s="39"/>
      <c r="K667" s="39"/>
      <c r="L667" s="85"/>
      <c r="M667" s="38"/>
      <c r="N667" s="38"/>
      <c r="O667" s="38"/>
      <c r="P667" s="38"/>
      <c r="Q667" s="38"/>
      <c r="R667" s="38"/>
    </row>
    <row r="668" spans="2:18" x14ac:dyDescent="0.2">
      <c r="B668" s="38"/>
      <c r="C668" s="62"/>
      <c r="D668" s="60"/>
      <c r="E668" s="60"/>
      <c r="G668" s="38"/>
      <c r="H668" s="39"/>
      <c r="I668" s="39"/>
      <c r="J668" s="39"/>
      <c r="K668" s="39"/>
      <c r="L668" s="85"/>
      <c r="M668" s="38"/>
      <c r="N668" s="38"/>
      <c r="O668" s="38"/>
      <c r="P668" s="38"/>
      <c r="Q668" s="38"/>
      <c r="R668" s="38"/>
    </row>
    <row r="669" spans="2:18" x14ac:dyDescent="0.2">
      <c r="B669" s="38"/>
      <c r="C669" s="62"/>
      <c r="D669" s="60"/>
      <c r="E669" s="60"/>
      <c r="G669" s="38"/>
      <c r="H669" s="39"/>
      <c r="I669" s="39"/>
      <c r="J669" s="39"/>
      <c r="K669" s="39"/>
      <c r="L669" s="85"/>
      <c r="M669" s="38"/>
      <c r="N669" s="38"/>
      <c r="O669" s="38"/>
      <c r="P669" s="38"/>
      <c r="Q669" s="38"/>
      <c r="R669" s="38"/>
    </row>
    <row r="670" spans="2:18" x14ac:dyDescent="0.2">
      <c r="B670" s="38"/>
      <c r="C670" s="62"/>
      <c r="D670" s="60"/>
      <c r="E670" s="60"/>
      <c r="G670" s="38"/>
      <c r="H670" s="39"/>
      <c r="I670" s="39"/>
      <c r="J670" s="39"/>
      <c r="K670" s="39"/>
      <c r="L670" s="85"/>
      <c r="M670" s="38"/>
      <c r="N670" s="38"/>
      <c r="O670" s="38"/>
      <c r="P670" s="38"/>
      <c r="Q670" s="38"/>
      <c r="R670" s="38"/>
    </row>
    <row r="671" spans="2:18" x14ac:dyDescent="0.2">
      <c r="B671" s="38"/>
      <c r="C671" s="62"/>
      <c r="D671" s="60"/>
      <c r="E671" s="60"/>
      <c r="G671" s="38"/>
      <c r="H671" s="39"/>
      <c r="I671" s="39"/>
      <c r="J671" s="39"/>
      <c r="K671" s="39"/>
      <c r="L671" s="85"/>
      <c r="M671" s="38"/>
      <c r="N671" s="38"/>
      <c r="O671" s="38"/>
      <c r="P671" s="38"/>
      <c r="Q671" s="38"/>
      <c r="R671" s="38"/>
    </row>
    <row r="672" spans="2:18" x14ac:dyDescent="0.2">
      <c r="B672" s="38"/>
      <c r="C672" s="62"/>
      <c r="D672" s="60"/>
      <c r="E672" s="60"/>
      <c r="G672" s="38"/>
      <c r="H672" s="39"/>
      <c r="I672" s="39"/>
      <c r="J672" s="39"/>
      <c r="K672" s="39"/>
      <c r="L672" s="85"/>
      <c r="M672" s="38"/>
      <c r="N672" s="38"/>
      <c r="O672" s="38"/>
      <c r="P672" s="38"/>
      <c r="Q672" s="38"/>
      <c r="R672" s="38"/>
    </row>
    <row r="673" spans="2:18" x14ac:dyDescent="0.2">
      <c r="B673" s="38"/>
      <c r="C673" s="62"/>
      <c r="D673" s="60"/>
      <c r="E673" s="60"/>
      <c r="G673" s="38"/>
      <c r="H673" s="39"/>
      <c r="I673" s="39"/>
      <c r="J673" s="39"/>
      <c r="K673" s="39"/>
      <c r="L673" s="85"/>
      <c r="M673" s="38"/>
      <c r="N673" s="38"/>
      <c r="O673" s="38"/>
      <c r="P673" s="38"/>
      <c r="Q673" s="38"/>
      <c r="R673" s="38"/>
    </row>
    <row r="674" spans="2:18" x14ac:dyDescent="0.2">
      <c r="B674" s="38"/>
      <c r="C674" s="62"/>
      <c r="D674" s="60"/>
      <c r="E674" s="60"/>
      <c r="G674" s="38"/>
      <c r="H674" s="39"/>
      <c r="I674" s="39"/>
      <c r="J674" s="39"/>
      <c r="K674" s="39"/>
      <c r="L674" s="85"/>
      <c r="M674" s="38"/>
      <c r="N674" s="38"/>
      <c r="O674" s="38"/>
      <c r="P674" s="38"/>
      <c r="Q674" s="38"/>
      <c r="R674" s="38"/>
    </row>
    <row r="675" spans="2:18" x14ac:dyDescent="0.2">
      <c r="B675" s="38"/>
      <c r="C675" s="62"/>
      <c r="D675" s="60"/>
      <c r="E675" s="60"/>
      <c r="G675" s="38"/>
      <c r="H675" s="39"/>
      <c r="I675" s="39"/>
      <c r="J675" s="39"/>
      <c r="K675" s="39"/>
      <c r="L675" s="85"/>
      <c r="M675" s="38"/>
      <c r="N675" s="38"/>
      <c r="O675" s="38"/>
      <c r="P675" s="38"/>
      <c r="Q675" s="38"/>
      <c r="R675" s="38"/>
    </row>
    <row r="676" spans="2:18" x14ac:dyDescent="0.2">
      <c r="B676" s="38"/>
      <c r="C676" s="62"/>
      <c r="D676" s="60"/>
      <c r="E676" s="60"/>
      <c r="G676" s="38"/>
      <c r="H676" s="39"/>
      <c r="I676" s="39"/>
      <c r="J676" s="39"/>
      <c r="K676" s="39"/>
      <c r="L676" s="85"/>
      <c r="M676" s="38"/>
      <c r="N676" s="38"/>
      <c r="O676" s="38"/>
      <c r="P676" s="38"/>
      <c r="Q676" s="38"/>
      <c r="R676" s="38"/>
    </row>
    <row r="677" spans="2:18" x14ac:dyDescent="0.2">
      <c r="B677" s="38"/>
      <c r="C677" s="62"/>
      <c r="D677" s="60"/>
      <c r="E677" s="60"/>
      <c r="G677" s="38"/>
      <c r="H677" s="39"/>
      <c r="I677" s="39"/>
      <c r="J677" s="39"/>
      <c r="K677" s="39"/>
      <c r="L677" s="85"/>
      <c r="M677" s="38"/>
      <c r="N677" s="38"/>
      <c r="O677" s="38"/>
      <c r="P677" s="38"/>
      <c r="Q677" s="38"/>
      <c r="R677" s="38"/>
    </row>
    <row r="678" spans="2:18" x14ac:dyDescent="0.2">
      <c r="B678" s="38"/>
      <c r="C678" s="62"/>
      <c r="D678" s="60"/>
      <c r="E678" s="60"/>
      <c r="G678" s="38"/>
      <c r="H678" s="39"/>
      <c r="I678" s="39"/>
      <c r="J678" s="39"/>
      <c r="K678" s="39"/>
      <c r="L678" s="85"/>
      <c r="M678" s="38"/>
      <c r="N678" s="38"/>
      <c r="O678" s="38"/>
      <c r="P678" s="38"/>
      <c r="Q678" s="38"/>
      <c r="R678" s="38"/>
    </row>
    <row r="679" spans="2:18" x14ac:dyDescent="0.2">
      <c r="B679" s="38"/>
      <c r="C679" s="62"/>
      <c r="D679" s="60"/>
      <c r="E679" s="60"/>
      <c r="G679" s="38"/>
      <c r="H679" s="39"/>
      <c r="I679" s="39"/>
      <c r="J679" s="39"/>
      <c r="K679" s="39"/>
      <c r="L679" s="85"/>
      <c r="M679" s="38"/>
      <c r="N679" s="38"/>
      <c r="O679" s="38"/>
      <c r="P679" s="38"/>
      <c r="Q679" s="38"/>
      <c r="R679" s="38"/>
    </row>
    <row r="680" spans="2:18" x14ac:dyDescent="0.2">
      <c r="B680" s="38"/>
      <c r="C680" s="62"/>
      <c r="D680" s="60"/>
      <c r="E680" s="60"/>
      <c r="G680" s="38"/>
      <c r="H680" s="39"/>
      <c r="I680" s="39"/>
      <c r="J680" s="39"/>
      <c r="K680" s="39"/>
      <c r="L680" s="85"/>
      <c r="M680" s="38"/>
      <c r="N680" s="38"/>
      <c r="O680" s="38"/>
      <c r="P680" s="38"/>
      <c r="Q680" s="38"/>
      <c r="R680" s="38"/>
    </row>
    <row r="681" spans="2:18" x14ac:dyDescent="0.2">
      <c r="B681" s="38"/>
      <c r="C681" s="62"/>
      <c r="D681" s="60"/>
      <c r="E681" s="60"/>
      <c r="G681" s="38"/>
      <c r="H681" s="39"/>
      <c r="I681" s="39"/>
      <c r="J681" s="39"/>
      <c r="K681" s="39"/>
      <c r="L681" s="85"/>
      <c r="M681" s="38"/>
      <c r="N681" s="38"/>
      <c r="O681" s="38"/>
      <c r="P681" s="38"/>
      <c r="Q681" s="38"/>
      <c r="R681" s="38"/>
    </row>
    <row r="682" spans="2:18" x14ac:dyDescent="0.2">
      <c r="B682" s="38"/>
      <c r="C682" s="62"/>
      <c r="D682" s="60"/>
      <c r="E682" s="60"/>
      <c r="G682" s="38"/>
      <c r="H682" s="39"/>
      <c r="I682" s="39"/>
      <c r="J682" s="39"/>
      <c r="K682" s="39"/>
      <c r="L682" s="85"/>
      <c r="M682" s="38"/>
      <c r="N682" s="38"/>
      <c r="O682" s="38"/>
      <c r="P682" s="38"/>
      <c r="Q682" s="38"/>
      <c r="R682" s="38"/>
    </row>
    <row r="683" spans="2:18" x14ac:dyDescent="0.2">
      <c r="B683" s="38"/>
      <c r="C683" s="62"/>
      <c r="D683" s="60"/>
      <c r="E683" s="60"/>
      <c r="G683" s="38"/>
      <c r="H683" s="39"/>
      <c r="I683" s="39"/>
      <c r="J683" s="39"/>
      <c r="K683" s="39"/>
      <c r="L683" s="85"/>
      <c r="M683" s="38"/>
      <c r="N683" s="38"/>
      <c r="O683" s="38"/>
      <c r="P683" s="38"/>
      <c r="Q683" s="38"/>
      <c r="R683" s="38"/>
    </row>
    <row r="684" spans="2:18" x14ac:dyDescent="0.2">
      <c r="B684" s="38"/>
      <c r="C684" s="62"/>
      <c r="D684" s="60"/>
      <c r="E684" s="60"/>
      <c r="G684" s="38"/>
      <c r="H684" s="39"/>
      <c r="I684" s="39"/>
      <c r="J684" s="39"/>
      <c r="K684" s="39"/>
      <c r="L684" s="85"/>
      <c r="M684" s="38"/>
      <c r="N684" s="38"/>
      <c r="O684" s="38"/>
      <c r="P684" s="38"/>
      <c r="Q684" s="38"/>
      <c r="R684" s="38"/>
    </row>
    <row r="685" spans="2:18" x14ac:dyDescent="0.2">
      <c r="B685" s="38"/>
      <c r="C685" s="62"/>
      <c r="D685" s="60"/>
      <c r="E685" s="60"/>
      <c r="G685" s="38"/>
      <c r="H685" s="39"/>
      <c r="I685" s="39"/>
      <c r="J685" s="39"/>
      <c r="K685" s="39"/>
      <c r="L685" s="85"/>
      <c r="M685" s="38"/>
      <c r="N685" s="38"/>
      <c r="O685" s="38"/>
      <c r="P685" s="38"/>
      <c r="Q685" s="38"/>
      <c r="R685" s="38"/>
    </row>
    <row r="686" spans="2:18" x14ac:dyDescent="0.2">
      <c r="B686" s="38"/>
      <c r="C686" s="62"/>
      <c r="D686" s="60"/>
      <c r="E686" s="60"/>
      <c r="G686" s="38"/>
      <c r="H686" s="39"/>
      <c r="I686" s="39"/>
      <c r="J686" s="39"/>
      <c r="K686" s="39"/>
      <c r="L686" s="85"/>
      <c r="M686" s="38"/>
      <c r="N686" s="38"/>
      <c r="O686" s="38"/>
      <c r="P686" s="38"/>
      <c r="Q686" s="38"/>
      <c r="R686" s="38"/>
    </row>
    <row r="687" spans="2:18" x14ac:dyDescent="0.2">
      <c r="B687" s="38"/>
      <c r="C687" s="62"/>
      <c r="D687" s="60"/>
      <c r="E687" s="60"/>
      <c r="G687" s="38"/>
      <c r="H687" s="39"/>
      <c r="I687" s="39"/>
      <c r="J687" s="39"/>
      <c r="K687" s="39"/>
      <c r="L687" s="85"/>
      <c r="M687" s="38"/>
      <c r="N687" s="38"/>
      <c r="O687" s="38"/>
      <c r="P687" s="38"/>
      <c r="Q687" s="38"/>
      <c r="R687" s="38"/>
    </row>
    <row r="688" spans="2:18" x14ac:dyDescent="0.2">
      <c r="B688" s="38"/>
      <c r="C688" s="62"/>
      <c r="D688" s="60"/>
      <c r="E688" s="60"/>
      <c r="G688" s="38"/>
      <c r="H688" s="39"/>
      <c r="I688" s="39"/>
      <c r="J688" s="39"/>
      <c r="K688" s="39"/>
      <c r="L688" s="85"/>
      <c r="M688" s="38"/>
      <c r="N688" s="38"/>
      <c r="O688" s="38"/>
      <c r="P688" s="38"/>
      <c r="Q688" s="38"/>
      <c r="R688" s="38"/>
    </row>
    <row r="689" spans="2:18" x14ac:dyDescent="0.2">
      <c r="B689" s="38"/>
      <c r="C689" s="62"/>
      <c r="D689" s="60"/>
      <c r="E689" s="60"/>
      <c r="G689" s="38"/>
      <c r="H689" s="39"/>
      <c r="I689" s="39"/>
      <c r="J689" s="39"/>
      <c r="K689" s="39"/>
      <c r="L689" s="85"/>
      <c r="M689" s="38"/>
      <c r="N689" s="38"/>
      <c r="O689" s="38"/>
      <c r="P689" s="38"/>
      <c r="Q689" s="38"/>
      <c r="R689" s="38"/>
    </row>
    <row r="690" spans="2:18" x14ac:dyDescent="0.2">
      <c r="B690" s="38"/>
      <c r="C690" s="62"/>
      <c r="D690" s="60"/>
      <c r="E690" s="60"/>
      <c r="G690" s="38"/>
      <c r="H690" s="39"/>
      <c r="I690" s="39"/>
      <c r="J690" s="39"/>
      <c r="K690" s="39"/>
      <c r="L690" s="85"/>
      <c r="M690" s="38"/>
      <c r="N690" s="38"/>
      <c r="O690" s="38"/>
      <c r="P690" s="38"/>
      <c r="Q690" s="38"/>
      <c r="R690" s="38"/>
    </row>
    <row r="691" spans="2:18" x14ac:dyDescent="0.2">
      <c r="B691" s="38"/>
      <c r="C691" s="62"/>
      <c r="D691" s="60"/>
      <c r="E691" s="60"/>
      <c r="G691" s="38"/>
      <c r="H691" s="39"/>
      <c r="I691" s="39"/>
      <c r="J691" s="39"/>
      <c r="K691" s="39"/>
      <c r="L691" s="85"/>
      <c r="M691" s="38"/>
      <c r="N691" s="38"/>
      <c r="O691" s="38"/>
      <c r="P691" s="38"/>
      <c r="Q691" s="38"/>
      <c r="R691" s="38"/>
    </row>
    <row r="692" spans="2:18" x14ac:dyDescent="0.2">
      <c r="B692" s="38"/>
      <c r="C692" s="62"/>
      <c r="D692" s="60"/>
      <c r="E692" s="60"/>
      <c r="G692" s="38"/>
      <c r="H692" s="39"/>
      <c r="I692" s="39"/>
      <c r="J692" s="39"/>
      <c r="K692" s="39"/>
      <c r="L692" s="85"/>
      <c r="M692" s="38"/>
      <c r="N692" s="38"/>
      <c r="O692" s="38"/>
      <c r="P692" s="38"/>
      <c r="Q692" s="38"/>
      <c r="R692" s="38"/>
    </row>
    <row r="693" spans="2:18" x14ac:dyDescent="0.2">
      <c r="B693" s="38"/>
      <c r="C693" s="62"/>
      <c r="D693" s="60"/>
      <c r="E693" s="60"/>
      <c r="G693" s="38"/>
      <c r="H693" s="39"/>
      <c r="I693" s="39"/>
      <c r="J693" s="39"/>
      <c r="K693" s="39"/>
      <c r="L693" s="85"/>
      <c r="M693" s="38"/>
      <c r="N693" s="38"/>
      <c r="O693" s="38"/>
      <c r="P693" s="38"/>
      <c r="Q693" s="38"/>
      <c r="R693" s="38"/>
    </row>
    <row r="694" spans="2:18" x14ac:dyDescent="0.2">
      <c r="B694" s="38"/>
      <c r="C694" s="62"/>
      <c r="D694" s="60"/>
      <c r="E694" s="60"/>
      <c r="G694" s="38"/>
      <c r="H694" s="39"/>
      <c r="I694" s="39"/>
      <c r="J694" s="39"/>
      <c r="K694" s="39"/>
      <c r="L694" s="85"/>
      <c r="M694" s="38"/>
      <c r="N694" s="38"/>
      <c r="O694" s="38"/>
      <c r="P694" s="38"/>
      <c r="Q694" s="38"/>
      <c r="R694" s="38"/>
    </row>
    <row r="695" spans="2:18" x14ac:dyDescent="0.2">
      <c r="B695" s="38"/>
      <c r="C695" s="62"/>
      <c r="D695" s="60"/>
      <c r="E695" s="60"/>
      <c r="G695" s="38"/>
      <c r="H695" s="39"/>
      <c r="I695" s="39"/>
      <c r="J695" s="39"/>
      <c r="K695" s="39"/>
      <c r="L695" s="85"/>
      <c r="M695" s="38"/>
      <c r="N695" s="38"/>
      <c r="O695" s="38"/>
      <c r="P695" s="38"/>
      <c r="Q695" s="38"/>
      <c r="R695" s="38"/>
    </row>
    <row r="696" spans="2:18" x14ac:dyDescent="0.2">
      <c r="B696" s="38"/>
      <c r="C696" s="62"/>
      <c r="D696" s="60"/>
      <c r="E696" s="60"/>
      <c r="G696" s="38"/>
      <c r="H696" s="39"/>
      <c r="I696" s="39"/>
      <c r="J696" s="39"/>
      <c r="K696" s="39"/>
      <c r="L696" s="85"/>
      <c r="M696" s="38"/>
      <c r="N696" s="38"/>
      <c r="O696" s="38"/>
      <c r="P696" s="38"/>
      <c r="Q696" s="38"/>
      <c r="R696" s="38"/>
    </row>
    <row r="697" spans="2:18" x14ac:dyDescent="0.2">
      <c r="B697" s="38"/>
      <c r="C697" s="62"/>
      <c r="D697" s="60"/>
      <c r="E697" s="60"/>
      <c r="G697" s="38"/>
      <c r="H697" s="39"/>
      <c r="I697" s="39"/>
      <c r="J697" s="39"/>
      <c r="K697" s="39"/>
      <c r="L697" s="85"/>
      <c r="M697" s="38"/>
      <c r="N697" s="38"/>
      <c r="O697" s="38"/>
      <c r="P697" s="38"/>
      <c r="Q697" s="38"/>
      <c r="R697" s="38"/>
    </row>
    <row r="698" spans="2:18" x14ac:dyDescent="0.2">
      <c r="B698" s="38"/>
      <c r="C698" s="62"/>
      <c r="D698" s="60"/>
      <c r="E698" s="60"/>
      <c r="G698" s="38"/>
      <c r="H698" s="39"/>
      <c r="I698" s="39"/>
      <c r="J698" s="39"/>
      <c r="K698" s="39"/>
      <c r="L698" s="85"/>
      <c r="M698" s="38"/>
      <c r="N698" s="38"/>
      <c r="O698" s="38"/>
      <c r="P698" s="38"/>
      <c r="Q698" s="38"/>
      <c r="R698" s="38"/>
    </row>
    <row r="699" spans="2:18" x14ac:dyDescent="0.2">
      <c r="B699" s="38"/>
      <c r="C699" s="62"/>
      <c r="D699" s="60"/>
      <c r="E699" s="60"/>
      <c r="G699" s="38"/>
      <c r="H699" s="39"/>
      <c r="I699" s="39"/>
      <c r="J699" s="39"/>
      <c r="K699" s="39"/>
      <c r="L699" s="85"/>
      <c r="M699" s="38"/>
      <c r="N699" s="38"/>
      <c r="O699" s="38"/>
      <c r="P699" s="38"/>
      <c r="Q699" s="38"/>
      <c r="R699" s="38"/>
    </row>
    <row r="700" spans="2:18" x14ac:dyDescent="0.2">
      <c r="B700" s="38"/>
      <c r="C700" s="62"/>
      <c r="D700" s="60"/>
      <c r="E700" s="60"/>
      <c r="G700" s="38"/>
      <c r="H700" s="39"/>
      <c r="I700" s="39"/>
      <c r="J700" s="39"/>
      <c r="K700" s="39"/>
      <c r="L700" s="85"/>
      <c r="M700" s="38"/>
      <c r="N700" s="38"/>
      <c r="O700" s="38"/>
      <c r="P700" s="38"/>
      <c r="Q700" s="38"/>
      <c r="R700" s="38"/>
    </row>
    <row r="701" spans="2:18" x14ac:dyDescent="0.2">
      <c r="B701" s="38"/>
      <c r="C701" s="62"/>
      <c r="D701" s="60"/>
      <c r="E701" s="60"/>
      <c r="G701" s="38"/>
      <c r="H701" s="39"/>
      <c r="I701" s="39"/>
      <c r="J701" s="39"/>
      <c r="K701" s="39"/>
      <c r="L701" s="85"/>
      <c r="M701" s="38"/>
      <c r="N701" s="38"/>
      <c r="O701" s="38"/>
      <c r="P701" s="38"/>
      <c r="Q701" s="38"/>
      <c r="R701" s="38"/>
    </row>
    <row r="702" spans="2:18" x14ac:dyDescent="0.2">
      <c r="B702" s="38"/>
      <c r="C702" s="62"/>
      <c r="D702" s="60"/>
      <c r="E702" s="60"/>
      <c r="G702" s="38"/>
      <c r="H702" s="39"/>
      <c r="I702" s="39"/>
      <c r="J702" s="39"/>
      <c r="K702" s="39"/>
      <c r="L702" s="85"/>
      <c r="M702" s="38"/>
      <c r="N702" s="38"/>
      <c r="O702" s="38"/>
      <c r="P702" s="38"/>
      <c r="Q702" s="38"/>
      <c r="R702" s="38"/>
    </row>
    <row r="703" spans="2:18" x14ac:dyDescent="0.2">
      <c r="B703" s="38"/>
      <c r="C703" s="62"/>
      <c r="D703" s="60"/>
      <c r="E703" s="60"/>
      <c r="G703" s="38"/>
      <c r="H703" s="39"/>
      <c r="I703" s="39"/>
      <c r="J703" s="39"/>
      <c r="K703" s="39"/>
      <c r="L703" s="85"/>
      <c r="M703" s="38"/>
      <c r="N703" s="38"/>
      <c r="O703" s="38"/>
      <c r="P703" s="38"/>
      <c r="Q703" s="38"/>
      <c r="R703" s="38"/>
    </row>
    <row r="704" spans="2:18" x14ac:dyDescent="0.2">
      <c r="B704" s="38"/>
      <c r="C704" s="62"/>
      <c r="D704" s="60"/>
      <c r="E704" s="60"/>
      <c r="G704" s="38"/>
      <c r="H704" s="39"/>
      <c r="I704" s="39"/>
      <c r="J704" s="39"/>
      <c r="K704" s="39"/>
      <c r="L704" s="85"/>
      <c r="M704" s="38"/>
      <c r="N704" s="38"/>
      <c r="O704" s="38"/>
      <c r="P704" s="38"/>
      <c r="Q704" s="38"/>
      <c r="R704" s="38"/>
    </row>
    <row r="705" spans="2:18" x14ac:dyDescent="0.2">
      <c r="B705" s="38"/>
      <c r="C705" s="62"/>
      <c r="D705" s="60"/>
      <c r="E705" s="60"/>
      <c r="G705" s="38"/>
      <c r="H705" s="39"/>
      <c r="I705" s="39"/>
      <c r="J705" s="39"/>
      <c r="K705" s="39"/>
      <c r="L705" s="85"/>
      <c r="M705" s="38"/>
      <c r="N705" s="38"/>
      <c r="O705" s="38"/>
      <c r="P705" s="38"/>
      <c r="Q705" s="38"/>
      <c r="R705" s="38"/>
    </row>
    <row r="706" spans="2:18" x14ac:dyDescent="0.2">
      <c r="B706" s="38"/>
      <c r="C706" s="62"/>
      <c r="D706" s="60"/>
      <c r="E706" s="60"/>
      <c r="G706" s="38"/>
      <c r="H706" s="39"/>
      <c r="I706" s="39"/>
      <c r="J706" s="39"/>
      <c r="K706" s="39"/>
      <c r="L706" s="85"/>
      <c r="M706" s="38"/>
      <c r="N706" s="38"/>
      <c r="O706" s="38"/>
      <c r="P706" s="38"/>
      <c r="Q706" s="38"/>
      <c r="R706" s="38"/>
    </row>
    <row r="707" spans="2:18" x14ac:dyDescent="0.2">
      <c r="B707" s="38"/>
      <c r="C707" s="62"/>
      <c r="D707" s="60"/>
      <c r="E707" s="60"/>
      <c r="G707" s="38"/>
      <c r="H707" s="39"/>
      <c r="I707" s="39"/>
      <c r="J707" s="39"/>
      <c r="K707" s="39"/>
      <c r="L707" s="85"/>
      <c r="M707" s="38"/>
      <c r="N707" s="38"/>
      <c r="O707" s="38"/>
      <c r="P707" s="38"/>
      <c r="Q707" s="38"/>
      <c r="R707" s="38"/>
    </row>
    <row r="708" spans="2:18" x14ac:dyDescent="0.2">
      <c r="B708" s="38"/>
      <c r="C708" s="62"/>
      <c r="D708" s="60"/>
      <c r="E708" s="60"/>
      <c r="G708" s="38"/>
      <c r="H708" s="39"/>
      <c r="I708" s="39"/>
      <c r="J708" s="39"/>
      <c r="K708" s="39"/>
      <c r="L708" s="85"/>
      <c r="M708" s="38"/>
      <c r="N708" s="38"/>
      <c r="O708" s="38"/>
      <c r="P708" s="38"/>
      <c r="Q708" s="38"/>
      <c r="R708" s="38"/>
    </row>
    <row r="709" spans="2:18" x14ac:dyDescent="0.2">
      <c r="B709" s="38"/>
      <c r="C709" s="62"/>
      <c r="D709" s="60"/>
      <c r="E709" s="60"/>
      <c r="G709" s="38"/>
      <c r="H709" s="39"/>
      <c r="I709" s="39"/>
      <c r="J709" s="39"/>
      <c r="K709" s="39"/>
      <c r="L709" s="85"/>
      <c r="M709" s="38"/>
      <c r="N709" s="38"/>
      <c r="O709" s="38"/>
      <c r="P709" s="38"/>
      <c r="Q709" s="38"/>
      <c r="R709" s="38"/>
    </row>
    <row r="710" spans="2:18" x14ac:dyDescent="0.2">
      <c r="B710" s="38"/>
      <c r="C710" s="62"/>
      <c r="D710" s="60"/>
      <c r="E710" s="60"/>
      <c r="G710" s="38"/>
      <c r="H710" s="39"/>
      <c r="I710" s="39"/>
      <c r="J710" s="39"/>
      <c r="K710" s="39"/>
      <c r="L710" s="85"/>
      <c r="M710" s="38"/>
      <c r="N710" s="38"/>
      <c r="O710" s="38"/>
      <c r="P710" s="38"/>
      <c r="Q710" s="38"/>
      <c r="R710" s="38"/>
    </row>
    <row r="711" spans="2:18" x14ac:dyDescent="0.2">
      <c r="B711" s="38"/>
      <c r="C711" s="62"/>
      <c r="D711" s="60"/>
      <c r="E711" s="60"/>
      <c r="G711" s="38"/>
      <c r="H711" s="39"/>
      <c r="I711" s="39"/>
      <c r="J711" s="39"/>
      <c r="K711" s="39"/>
      <c r="L711" s="85"/>
      <c r="M711" s="38"/>
      <c r="N711" s="38"/>
      <c r="O711" s="38"/>
      <c r="P711" s="38"/>
      <c r="Q711" s="38"/>
      <c r="R711" s="38"/>
    </row>
    <row r="712" spans="2:18" x14ac:dyDescent="0.2">
      <c r="B712" s="38"/>
      <c r="C712" s="62"/>
      <c r="D712" s="60"/>
      <c r="E712" s="60"/>
      <c r="G712" s="38"/>
      <c r="H712" s="39"/>
      <c r="I712" s="39"/>
      <c r="J712" s="39"/>
      <c r="K712" s="39"/>
      <c r="L712" s="85"/>
      <c r="M712" s="38"/>
      <c r="N712" s="38"/>
      <c r="O712" s="38"/>
      <c r="P712" s="38"/>
      <c r="Q712" s="38"/>
      <c r="R712" s="38"/>
    </row>
    <row r="713" spans="2:18" x14ac:dyDescent="0.2">
      <c r="B713" s="38"/>
      <c r="C713" s="62"/>
      <c r="D713" s="60"/>
      <c r="E713" s="60"/>
      <c r="G713" s="38"/>
      <c r="H713" s="39"/>
      <c r="I713" s="39"/>
      <c r="J713" s="39"/>
      <c r="K713" s="39"/>
      <c r="L713" s="85"/>
      <c r="M713" s="38"/>
      <c r="N713" s="38"/>
      <c r="O713" s="38"/>
      <c r="P713" s="38"/>
      <c r="Q713" s="38"/>
      <c r="R713" s="38"/>
    </row>
    <row r="714" spans="2:18" x14ac:dyDescent="0.2">
      <c r="B714" s="38"/>
      <c r="C714" s="62"/>
      <c r="D714" s="60"/>
      <c r="E714" s="60"/>
      <c r="G714" s="38"/>
      <c r="H714" s="39"/>
      <c r="I714" s="39"/>
      <c r="J714" s="39"/>
      <c r="K714" s="39"/>
      <c r="L714" s="85"/>
      <c r="M714" s="38"/>
      <c r="N714" s="38"/>
      <c r="O714" s="38"/>
      <c r="P714" s="38"/>
      <c r="Q714" s="38"/>
      <c r="R714" s="38"/>
    </row>
    <row r="715" spans="2:18" x14ac:dyDescent="0.2">
      <c r="B715" s="38"/>
      <c r="C715" s="62"/>
      <c r="D715" s="60"/>
      <c r="E715" s="60"/>
      <c r="G715" s="38"/>
      <c r="H715" s="39"/>
      <c r="I715" s="39"/>
      <c r="J715" s="39"/>
      <c r="K715" s="39"/>
      <c r="L715" s="85"/>
      <c r="M715" s="38"/>
      <c r="N715" s="38"/>
      <c r="O715" s="38"/>
      <c r="P715" s="38"/>
      <c r="Q715" s="38"/>
      <c r="R715" s="38"/>
    </row>
    <row r="716" spans="2:18" x14ac:dyDescent="0.2">
      <c r="B716" s="38"/>
      <c r="C716" s="62"/>
      <c r="D716" s="60"/>
      <c r="E716" s="60"/>
      <c r="G716" s="38"/>
      <c r="H716" s="39"/>
      <c r="I716" s="39"/>
      <c r="J716" s="39"/>
      <c r="K716" s="39"/>
      <c r="L716" s="85"/>
      <c r="M716" s="38"/>
      <c r="N716" s="38"/>
      <c r="O716" s="38"/>
      <c r="P716" s="38"/>
      <c r="Q716" s="38"/>
      <c r="R716" s="38"/>
    </row>
    <row r="717" spans="2:18" x14ac:dyDescent="0.2">
      <c r="B717" s="38"/>
      <c r="C717" s="62"/>
      <c r="D717" s="60"/>
      <c r="E717" s="60"/>
      <c r="G717" s="38"/>
      <c r="H717" s="39"/>
      <c r="I717" s="39"/>
      <c r="J717" s="39"/>
      <c r="K717" s="39"/>
      <c r="L717" s="85"/>
      <c r="M717" s="38"/>
      <c r="N717" s="38"/>
      <c r="O717" s="38"/>
      <c r="P717" s="38"/>
      <c r="Q717" s="38"/>
      <c r="R717" s="38"/>
    </row>
    <row r="718" spans="2:18" x14ac:dyDescent="0.2">
      <c r="B718" s="38"/>
      <c r="C718" s="62"/>
      <c r="D718" s="60"/>
      <c r="E718" s="60"/>
      <c r="G718" s="38"/>
      <c r="H718" s="39"/>
      <c r="I718" s="39"/>
      <c r="J718" s="39"/>
      <c r="K718" s="39"/>
      <c r="L718" s="85"/>
      <c r="M718" s="38"/>
      <c r="N718" s="38"/>
      <c r="O718" s="38"/>
      <c r="P718" s="38"/>
      <c r="Q718" s="38"/>
      <c r="R718" s="38"/>
    </row>
    <row r="719" spans="2:18" x14ac:dyDescent="0.2">
      <c r="B719" s="38"/>
      <c r="C719" s="62"/>
      <c r="D719" s="60"/>
      <c r="E719" s="60"/>
      <c r="G719" s="38"/>
      <c r="H719" s="39"/>
      <c r="I719" s="39"/>
      <c r="J719" s="39"/>
      <c r="K719" s="39"/>
      <c r="L719" s="85"/>
      <c r="M719" s="38"/>
      <c r="N719" s="38"/>
      <c r="O719" s="38"/>
      <c r="P719" s="38"/>
      <c r="Q719" s="38"/>
      <c r="R719" s="38"/>
    </row>
    <row r="720" spans="2:18" x14ac:dyDescent="0.2">
      <c r="B720" s="38"/>
      <c r="C720" s="62"/>
      <c r="D720" s="60"/>
      <c r="E720" s="60"/>
      <c r="G720" s="38"/>
      <c r="H720" s="39"/>
      <c r="I720" s="39"/>
      <c r="J720" s="39"/>
      <c r="K720" s="39"/>
      <c r="L720" s="85"/>
      <c r="M720" s="38"/>
      <c r="N720" s="38"/>
      <c r="O720" s="38"/>
      <c r="P720" s="38"/>
      <c r="Q720" s="38"/>
      <c r="R720" s="38"/>
    </row>
    <row r="721" spans="2:18" x14ac:dyDescent="0.2">
      <c r="B721" s="38"/>
      <c r="C721" s="62"/>
      <c r="D721" s="60"/>
      <c r="E721" s="60"/>
      <c r="G721" s="38"/>
      <c r="H721" s="39"/>
      <c r="I721" s="39"/>
      <c r="J721" s="39"/>
      <c r="K721" s="39"/>
      <c r="L721" s="85"/>
      <c r="M721" s="38"/>
      <c r="N721" s="38"/>
      <c r="O721" s="38"/>
      <c r="P721" s="38"/>
      <c r="Q721" s="38"/>
      <c r="R721" s="38"/>
    </row>
    <row r="722" spans="2:18" x14ac:dyDescent="0.2">
      <c r="B722" s="38"/>
      <c r="C722" s="62"/>
      <c r="D722" s="60"/>
      <c r="E722" s="60"/>
      <c r="G722" s="38"/>
      <c r="H722" s="39"/>
      <c r="I722" s="39"/>
      <c r="J722" s="39"/>
      <c r="K722" s="39"/>
      <c r="L722" s="85"/>
      <c r="M722" s="38"/>
      <c r="N722" s="38"/>
      <c r="O722" s="38"/>
      <c r="P722" s="38"/>
      <c r="Q722" s="38"/>
      <c r="R722" s="38"/>
    </row>
    <row r="723" spans="2:18" x14ac:dyDescent="0.2">
      <c r="B723" s="38"/>
      <c r="C723" s="62"/>
      <c r="D723" s="60"/>
      <c r="E723" s="60"/>
      <c r="G723" s="38"/>
      <c r="H723" s="39"/>
      <c r="I723" s="39"/>
      <c r="J723" s="39"/>
      <c r="K723" s="39"/>
      <c r="L723" s="85"/>
      <c r="M723" s="38"/>
      <c r="N723" s="38"/>
      <c r="O723" s="38"/>
      <c r="P723" s="38"/>
      <c r="Q723" s="38"/>
      <c r="R723" s="38"/>
    </row>
    <row r="724" spans="2:18" x14ac:dyDescent="0.2">
      <c r="B724" s="38"/>
      <c r="C724" s="62"/>
      <c r="D724" s="60"/>
      <c r="E724" s="60"/>
      <c r="G724" s="38"/>
      <c r="H724" s="39"/>
      <c r="I724" s="39"/>
      <c r="J724" s="39"/>
      <c r="K724" s="39"/>
      <c r="L724" s="85"/>
      <c r="M724" s="38"/>
      <c r="N724" s="38"/>
      <c r="O724" s="38"/>
      <c r="P724" s="38"/>
      <c r="Q724" s="38"/>
      <c r="R724" s="38"/>
    </row>
    <row r="725" spans="2:18" x14ac:dyDescent="0.2">
      <c r="B725" s="38"/>
      <c r="C725" s="62"/>
      <c r="D725" s="60"/>
      <c r="E725" s="60"/>
      <c r="G725" s="38"/>
      <c r="H725" s="39"/>
      <c r="I725" s="39"/>
      <c r="J725" s="39"/>
      <c r="K725" s="39"/>
      <c r="L725" s="85"/>
      <c r="M725" s="38"/>
      <c r="N725" s="38"/>
      <c r="O725" s="38"/>
      <c r="P725" s="38"/>
      <c r="Q725" s="38"/>
      <c r="R725" s="38"/>
    </row>
    <row r="726" spans="2:18" x14ac:dyDescent="0.2">
      <c r="B726" s="38"/>
      <c r="C726" s="62"/>
      <c r="D726" s="60"/>
      <c r="E726" s="60"/>
      <c r="G726" s="38"/>
      <c r="H726" s="39"/>
      <c r="I726" s="39"/>
      <c r="J726" s="39"/>
      <c r="K726" s="39"/>
      <c r="L726" s="85"/>
      <c r="M726" s="38"/>
      <c r="N726" s="38"/>
      <c r="O726" s="38"/>
      <c r="P726" s="38"/>
      <c r="Q726" s="38"/>
      <c r="R726" s="38"/>
    </row>
    <row r="727" spans="2:18" x14ac:dyDescent="0.2">
      <c r="B727" s="38"/>
      <c r="C727" s="62"/>
      <c r="D727" s="60"/>
      <c r="E727" s="60"/>
      <c r="G727" s="38"/>
      <c r="H727" s="39"/>
      <c r="I727" s="39"/>
      <c r="J727" s="39"/>
      <c r="K727" s="39"/>
      <c r="L727" s="85"/>
      <c r="M727" s="38"/>
      <c r="N727" s="38"/>
      <c r="O727" s="38"/>
      <c r="P727" s="38"/>
      <c r="Q727" s="38"/>
      <c r="R727" s="38"/>
    </row>
    <row r="728" spans="2:18" x14ac:dyDescent="0.2">
      <c r="B728" s="38"/>
      <c r="C728" s="62"/>
      <c r="D728" s="60"/>
      <c r="E728" s="60"/>
      <c r="G728" s="38"/>
      <c r="H728" s="39"/>
      <c r="I728" s="39"/>
      <c r="J728" s="39"/>
      <c r="K728" s="39"/>
      <c r="L728" s="85"/>
      <c r="M728" s="38"/>
      <c r="N728" s="38"/>
      <c r="O728" s="38"/>
      <c r="P728" s="38"/>
      <c r="Q728" s="38"/>
      <c r="R728" s="38"/>
    </row>
    <row r="729" spans="2:18" x14ac:dyDescent="0.2">
      <c r="B729" s="38"/>
      <c r="C729" s="62"/>
      <c r="D729" s="60"/>
      <c r="E729" s="60"/>
      <c r="G729" s="38"/>
      <c r="H729" s="39"/>
      <c r="I729" s="39"/>
      <c r="J729" s="39"/>
      <c r="K729" s="39"/>
      <c r="L729" s="85"/>
      <c r="M729" s="38"/>
      <c r="N729" s="38"/>
      <c r="O729" s="38"/>
      <c r="P729" s="38"/>
      <c r="Q729" s="38"/>
      <c r="R729" s="38"/>
    </row>
    <row r="730" spans="2:18" x14ac:dyDescent="0.2">
      <c r="B730" s="38"/>
      <c r="C730" s="62"/>
      <c r="D730" s="60"/>
      <c r="E730" s="60"/>
      <c r="G730" s="38"/>
      <c r="H730" s="39"/>
      <c r="I730" s="39"/>
      <c r="J730" s="39"/>
      <c r="K730" s="39"/>
      <c r="L730" s="85"/>
      <c r="M730" s="38"/>
      <c r="N730" s="38"/>
      <c r="O730" s="38"/>
      <c r="P730" s="38"/>
      <c r="Q730" s="38"/>
      <c r="R730" s="38"/>
    </row>
    <row r="731" spans="2:18" x14ac:dyDescent="0.2">
      <c r="B731" s="38"/>
      <c r="C731" s="62"/>
      <c r="D731" s="60"/>
      <c r="E731" s="60"/>
      <c r="G731" s="38"/>
      <c r="H731" s="39"/>
      <c r="I731" s="39"/>
      <c r="J731" s="39"/>
      <c r="K731" s="39"/>
      <c r="L731" s="85"/>
      <c r="M731" s="38"/>
      <c r="N731" s="38"/>
      <c r="O731" s="38"/>
      <c r="P731" s="38"/>
      <c r="Q731" s="38"/>
      <c r="R731" s="38"/>
    </row>
    <row r="732" spans="2:18" x14ac:dyDescent="0.2">
      <c r="B732" s="38"/>
      <c r="C732" s="62"/>
      <c r="D732" s="60"/>
      <c r="E732" s="60"/>
      <c r="G732" s="38"/>
      <c r="H732" s="39"/>
      <c r="I732" s="39"/>
      <c r="J732" s="39"/>
      <c r="K732" s="39"/>
      <c r="L732" s="85"/>
      <c r="M732" s="38"/>
      <c r="N732" s="38"/>
      <c r="O732" s="38"/>
      <c r="P732" s="38"/>
      <c r="Q732" s="38"/>
      <c r="R732" s="38"/>
    </row>
    <row r="733" spans="2:18" x14ac:dyDescent="0.2">
      <c r="B733" s="38"/>
      <c r="C733" s="62"/>
      <c r="D733" s="60"/>
      <c r="E733" s="60"/>
      <c r="G733" s="38"/>
      <c r="H733" s="39"/>
      <c r="I733" s="39"/>
      <c r="J733" s="39"/>
      <c r="K733" s="39"/>
      <c r="L733" s="85"/>
      <c r="M733" s="38"/>
      <c r="N733" s="38"/>
      <c r="O733" s="38"/>
      <c r="P733" s="38"/>
      <c r="Q733" s="38"/>
      <c r="R733" s="38"/>
    </row>
    <row r="734" spans="2:18" x14ac:dyDescent="0.2">
      <c r="B734" s="38"/>
      <c r="C734" s="62"/>
      <c r="D734" s="60"/>
      <c r="E734" s="60"/>
      <c r="G734" s="38"/>
      <c r="H734" s="39"/>
      <c r="I734" s="39"/>
      <c r="J734" s="39"/>
      <c r="K734" s="39"/>
      <c r="L734" s="85"/>
      <c r="M734" s="38"/>
      <c r="N734" s="38"/>
      <c r="O734" s="38"/>
      <c r="P734" s="38"/>
      <c r="Q734" s="38"/>
      <c r="R734" s="38"/>
    </row>
    <row r="735" spans="2:18" x14ac:dyDescent="0.2">
      <c r="B735" s="38"/>
      <c r="C735" s="62"/>
      <c r="D735" s="60"/>
      <c r="E735" s="60"/>
      <c r="G735" s="38"/>
      <c r="H735" s="39"/>
      <c r="I735" s="39"/>
      <c r="J735" s="39"/>
      <c r="K735" s="39"/>
      <c r="L735" s="85"/>
      <c r="M735" s="38"/>
      <c r="N735" s="38"/>
      <c r="O735" s="38"/>
      <c r="P735" s="38"/>
      <c r="Q735" s="38"/>
      <c r="R735" s="38"/>
    </row>
    <row r="736" spans="2:18" x14ac:dyDescent="0.2">
      <c r="B736" s="38"/>
      <c r="C736" s="62"/>
      <c r="D736" s="60"/>
      <c r="E736" s="60"/>
      <c r="G736" s="38"/>
      <c r="H736" s="39"/>
      <c r="I736" s="39"/>
      <c r="J736" s="39"/>
      <c r="K736" s="39"/>
      <c r="L736" s="85"/>
      <c r="M736" s="38"/>
      <c r="N736" s="38"/>
      <c r="O736" s="38"/>
      <c r="P736" s="38"/>
      <c r="Q736" s="38"/>
      <c r="R736" s="38"/>
    </row>
    <row r="737" spans="2:18" x14ac:dyDescent="0.2">
      <c r="B737" s="38"/>
      <c r="C737" s="62"/>
      <c r="D737" s="60"/>
      <c r="E737" s="60"/>
      <c r="G737" s="38"/>
      <c r="H737" s="39"/>
      <c r="I737" s="39"/>
      <c r="J737" s="39"/>
      <c r="K737" s="39"/>
      <c r="L737" s="85"/>
      <c r="M737" s="38"/>
      <c r="N737" s="38"/>
      <c r="O737" s="38"/>
      <c r="P737" s="38"/>
      <c r="Q737" s="38"/>
      <c r="R737" s="38"/>
    </row>
    <row r="738" spans="2:18" x14ac:dyDescent="0.2">
      <c r="B738" s="38"/>
      <c r="C738" s="62"/>
      <c r="D738" s="60"/>
      <c r="E738" s="60"/>
      <c r="G738" s="38"/>
      <c r="H738" s="39"/>
      <c r="I738" s="39"/>
      <c r="J738" s="39"/>
      <c r="K738" s="39"/>
      <c r="L738" s="85"/>
      <c r="M738" s="38"/>
      <c r="N738" s="38"/>
      <c r="O738" s="38"/>
      <c r="P738" s="38"/>
      <c r="Q738" s="38"/>
      <c r="R738" s="38"/>
    </row>
    <row r="739" spans="2:18" x14ac:dyDescent="0.2">
      <c r="B739" s="38"/>
      <c r="C739" s="62"/>
      <c r="D739" s="60"/>
      <c r="E739" s="60"/>
      <c r="G739" s="38"/>
      <c r="H739" s="39"/>
      <c r="I739" s="39"/>
      <c r="J739" s="39"/>
      <c r="K739" s="39"/>
      <c r="L739" s="85"/>
      <c r="M739" s="38"/>
      <c r="N739" s="38"/>
      <c r="O739" s="38"/>
      <c r="P739" s="38"/>
      <c r="Q739" s="38"/>
      <c r="R739" s="38"/>
    </row>
    <row r="740" spans="2:18" x14ac:dyDescent="0.2">
      <c r="B740" s="38"/>
      <c r="C740" s="62"/>
      <c r="D740" s="60"/>
      <c r="E740" s="60"/>
      <c r="G740" s="38"/>
      <c r="H740" s="39"/>
      <c r="I740" s="39"/>
      <c r="J740" s="39"/>
      <c r="K740" s="39"/>
      <c r="L740" s="85"/>
      <c r="M740" s="38"/>
      <c r="N740" s="38"/>
      <c r="O740" s="38"/>
      <c r="P740" s="38"/>
      <c r="Q740" s="38"/>
      <c r="R740" s="38"/>
    </row>
    <row r="741" spans="2:18" x14ac:dyDescent="0.2">
      <c r="B741" s="38"/>
      <c r="C741" s="62"/>
      <c r="D741" s="60"/>
      <c r="E741" s="60"/>
      <c r="G741" s="38"/>
      <c r="H741" s="39"/>
      <c r="I741" s="39"/>
      <c r="J741" s="39"/>
      <c r="K741" s="39"/>
      <c r="L741" s="85"/>
      <c r="M741" s="38"/>
      <c r="N741" s="38"/>
      <c r="O741" s="38"/>
      <c r="P741" s="38"/>
      <c r="Q741" s="38"/>
      <c r="R741" s="38"/>
    </row>
    <row r="742" spans="2:18" x14ac:dyDescent="0.2">
      <c r="B742" s="38"/>
      <c r="C742" s="62"/>
      <c r="D742" s="60"/>
      <c r="E742" s="60"/>
      <c r="G742" s="38"/>
      <c r="H742" s="39"/>
      <c r="I742" s="39"/>
      <c r="J742" s="39"/>
      <c r="K742" s="39"/>
      <c r="L742" s="85"/>
      <c r="M742" s="38"/>
      <c r="N742" s="38"/>
      <c r="O742" s="38"/>
      <c r="P742" s="38"/>
      <c r="Q742" s="38"/>
      <c r="R742" s="38"/>
    </row>
    <row r="743" spans="2:18" x14ac:dyDescent="0.2">
      <c r="B743" s="38"/>
      <c r="C743" s="62"/>
      <c r="D743" s="60"/>
      <c r="E743" s="60"/>
      <c r="G743" s="38"/>
      <c r="H743" s="39"/>
      <c r="I743" s="39"/>
      <c r="J743" s="39"/>
      <c r="K743" s="39"/>
      <c r="L743" s="85"/>
      <c r="M743" s="38"/>
      <c r="N743" s="38"/>
      <c r="O743" s="38"/>
      <c r="P743" s="38"/>
      <c r="Q743" s="38"/>
      <c r="R743" s="38"/>
    </row>
    <row r="744" spans="2:18" x14ac:dyDescent="0.2">
      <c r="B744" s="38"/>
      <c r="C744" s="62"/>
      <c r="D744" s="60"/>
      <c r="E744" s="60"/>
      <c r="G744" s="38"/>
      <c r="H744" s="39"/>
      <c r="I744" s="39"/>
      <c r="J744" s="39"/>
      <c r="K744" s="39"/>
      <c r="L744" s="85"/>
      <c r="M744" s="38"/>
      <c r="N744" s="38"/>
      <c r="O744" s="38"/>
      <c r="P744" s="38"/>
      <c r="Q744" s="38"/>
      <c r="R744" s="38"/>
    </row>
    <row r="745" spans="2:18" x14ac:dyDescent="0.2">
      <c r="B745" s="38"/>
      <c r="C745" s="62"/>
      <c r="D745" s="60"/>
      <c r="E745" s="60"/>
      <c r="G745" s="38"/>
      <c r="H745" s="39"/>
      <c r="I745" s="39"/>
      <c r="J745" s="39"/>
      <c r="K745" s="39"/>
      <c r="L745" s="85"/>
      <c r="M745" s="38"/>
      <c r="N745" s="38"/>
      <c r="O745" s="38"/>
      <c r="P745" s="38"/>
      <c r="Q745" s="38"/>
      <c r="R745" s="38"/>
    </row>
    <row r="746" spans="2:18" x14ac:dyDescent="0.2">
      <c r="B746" s="38"/>
      <c r="C746" s="62"/>
      <c r="D746" s="60"/>
      <c r="E746" s="60"/>
      <c r="G746" s="38"/>
      <c r="H746" s="39"/>
      <c r="I746" s="39"/>
      <c r="J746" s="39"/>
      <c r="K746" s="39"/>
      <c r="L746" s="85"/>
      <c r="M746" s="38"/>
      <c r="N746" s="38"/>
      <c r="O746" s="38"/>
      <c r="P746" s="38"/>
      <c r="Q746" s="38"/>
      <c r="R746" s="38"/>
    </row>
    <row r="747" spans="2:18" x14ac:dyDescent="0.2">
      <c r="B747" s="38"/>
      <c r="C747" s="62"/>
      <c r="D747" s="60"/>
      <c r="E747" s="60"/>
      <c r="G747" s="38"/>
      <c r="H747" s="39"/>
      <c r="I747" s="39"/>
      <c r="J747" s="39"/>
      <c r="K747" s="39"/>
      <c r="L747" s="85"/>
      <c r="M747" s="38"/>
      <c r="N747" s="38"/>
      <c r="O747" s="38"/>
      <c r="P747" s="38"/>
      <c r="Q747" s="38"/>
      <c r="R747" s="38"/>
    </row>
    <row r="748" spans="2:18" x14ac:dyDescent="0.2">
      <c r="B748" s="38"/>
      <c r="C748" s="62"/>
      <c r="D748" s="60"/>
      <c r="E748" s="60"/>
      <c r="G748" s="38"/>
      <c r="H748" s="39"/>
      <c r="I748" s="39"/>
      <c r="J748" s="39"/>
      <c r="K748" s="39"/>
      <c r="L748" s="85"/>
      <c r="M748" s="38"/>
      <c r="N748" s="38"/>
      <c r="O748" s="38"/>
      <c r="P748" s="38"/>
      <c r="Q748" s="38"/>
      <c r="R748" s="38"/>
    </row>
    <row r="749" spans="2:18" x14ac:dyDescent="0.2">
      <c r="B749" s="38"/>
      <c r="C749" s="62"/>
      <c r="D749" s="60"/>
      <c r="E749" s="60"/>
      <c r="G749" s="38"/>
      <c r="H749" s="39"/>
      <c r="I749" s="39"/>
      <c r="J749" s="39"/>
      <c r="K749" s="39"/>
      <c r="L749" s="85"/>
      <c r="M749" s="38"/>
      <c r="N749" s="38"/>
      <c r="O749" s="38"/>
      <c r="P749" s="38"/>
      <c r="Q749" s="38"/>
      <c r="R749" s="38"/>
    </row>
    <row r="750" spans="2:18" x14ac:dyDescent="0.2">
      <c r="B750" s="38"/>
      <c r="C750" s="62"/>
      <c r="D750" s="60"/>
      <c r="E750" s="60"/>
      <c r="G750" s="38"/>
      <c r="H750" s="39"/>
      <c r="I750" s="39"/>
      <c r="J750" s="39"/>
      <c r="K750" s="39"/>
      <c r="L750" s="85"/>
      <c r="M750" s="38"/>
      <c r="N750" s="38"/>
      <c r="O750" s="38"/>
      <c r="P750" s="38"/>
      <c r="Q750" s="38"/>
      <c r="R750" s="38"/>
    </row>
    <row r="751" spans="2:18" x14ac:dyDescent="0.2">
      <c r="B751" s="38"/>
      <c r="C751" s="62"/>
      <c r="D751" s="60"/>
      <c r="E751" s="60"/>
      <c r="G751" s="38"/>
      <c r="H751" s="39"/>
      <c r="I751" s="39"/>
      <c r="J751" s="39"/>
      <c r="K751" s="39"/>
      <c r="L751" s="85"/>
      <c r="M751" s="38"/>
      <c r="N751" s="38"/>
      <c r="O751" s="38"/>
      <c r="P751" s="38"/>
      <c r="Q751" s="38"/>
      <c r="R751" s="38"/>
    </row>
    <row r="752" spans="2:18" x14ac:dyDescent="0.2">
      <c r="B752" s="38"/>
      <c r="C752" s="62"/>
      <c r="D752" s="60"/>
      <c r="E752" s="60"/>
      <c r="G752" s="38"/>
      <c r="H752" s="39"/>
      <c r="I752" s="39"/>
      <c r="J752" s="39"/>
      <c r="K752" s="39"/>
      <c r="L752" s="85"/>
      <c r="M752" s="38"/>
      <c r="N752" s="38"/>
      <c r="O752" s="38"/>
      <c r="P752" s="38"/>
      <c r="Q752" s="38"/>
      <c r="R752" s="38"/>
    </row>
    <row r="753" spans="2:18" x14ac:dyDescent="0.2">
      <c r="B753" s="38"/>
      <c r="C753" s="62"/>
      <c r="D753" s="60"/>
      <c r="E753" s="60"/>
      <c r="G753" s="38"/>
      <c r="H753" s="39"/>
      <c r="I753" s="39"/>
      <c r="J753" s="39"/>
      <c r="K753" s="39"/>
      <c r="L753" s="85"/>
      <c r="M753" s="38"/>
      <c r="N753" s="38"/>
      <c r="O753" s="38"/>
      <c r="P753" s="38"/>
      <c r="Q753" s="38"/>
      <c r="R753" s="38"/>
    </row>
    <row r="754" spans="2:18" x14ac:dyDescent="0.2">
      <c r="B754" s="38"/>
      <c r="C754" s="62"/>
      <c r="D754" s="60"/>
      <c r="E754" s="60"/>
      <c r="G754" s="38"/>
      <c r="H754" s="39"/>
      <c r="I754" s="39"/>
      <c r="J754" s="39"/>
      <c r="K754" s="39"/>
      <c r="L754" s="85"/>
      <c r="M754" s="38"/>
      <c r="N754" s="38"/>
      <c r="O754" s="38"/>
      <c r="P754" s="38"/>
      <c r="Q754" s="38"/>
      <c r="R754" s="38"/>
    </row>
    <row r="755" spans="2:18" x14ac:dyDescent="0.2">
      <c r="B755" s="38"/>
      <c r="C755" s="62"/>
      <c r="D755" s="60"/>
      <c r="E755" s="60"/>
      <c r="G755" s="38"/>
      <c r="H755" s="39"/>
      <c r="I755" s="39"/>
      <c r="J755" s="39"/>
      <c r="K755" s="39"/>
      <c r="L755" s="85"/>
      <c r="M755" s="38"/>
      <c r="N755" s="38"/>
      <c r="O755" s="38"/>
      <c r="P755" s="38"/>
      <c r="Q755" s="38"/>
      <c r="R755" s="38"/>
    </row>
    <row r="756" spans="2:18" x14ac:dyDescent="0.2">
      <c r="B756" s="38"/>
      <c r="C756" s="62"/>
      <c r="D756" s="60"/>
      <c r="E756" s="60"/>
      <c r="G756" s="38"/>
      <c r="H756" s="39"/>
      <c r="I756" s="39"/>
      <c r="J756" s="39"/>
      <c r="K756" s="39"/>
      <c r="L756" s="85"/>
      <c r="M756" s="38"/>
      <c r="N756" s="38"/>
      <c r="O756" s="38"/>
      <c r="P756" s="38"/>
      <c r="Q756" s="38"/>
      <c r="R756" s="38"/>
    </row>
    <row r="757" spans="2:18" x14ac:dyDescent="0.2">
      <c r="B757" s="38"/>
      <c r="C757" s="62"/>
      <c r="D757" s="60"/>
      <c r="E757" s="60"/>
      <c r="G757" s="38"/>
      <c r="H757" s="39"/>
      <c r="I757" s="39"/>
      <c r="J757" s="39"/>
      <c r="K757" s="39"/>
      <c r="L757" s="85"/>
      <c r="M757" s="38"/>
      <c r="N757" s="38"/>
      <c r="O757" s="38"/>
      <c r="P757" s="38"/>
      <c r="Q757" s="38"/>
      <c r="R757" s="38"/>
    </row>
    <row r="758" spans="2:18" x14ac:dyDescent="0.2">
      <c r="B758" s="38"/>
      <c r="C758" s="62"/>
      <c r="D758" s="60"/>
      <c r="E758" s="60"/>
      <c r="G758" s="38"/>
      <c r="H758" s="39"/>
      <c r="I758" s="39"/>
      <c r="J758" s="39"/>
      <c r="K758" s="39"/>
      <c r="L758" s="85"/>
      <c r="M758" s="38"/>
      <c r="N758" s="38"/>
      <c r="O758" s="38"/>
      <c r="P758" s="38"/>
      <c r="Q758" s="38"/>
      <c r="R758" s="38"/>
    </row>
    <row r="759" spans="2:18" x14ac:dyDescent="0.2">
      <c r="B759" s="38"/>
      <c r="C759" s="62"/>
      <c r="D759" s="60"/>
      <c r="E759" s="60"/>
      <c r="G759" s="38"/>
      <c r="H759" s="39"/>
      <c r="I759" s="39"/>
      <c r="J759" s="39"/>
      <c r="K759" s="39"/>
      <c r="L759" s="85"/>
      <c r="M759" s="38"/>
      <c r="N759" s="38"/>
      <c r="O759" s="38"/>
      <c r="P759" s="38"/>
      <c r="Q759" s="38"/>
      <c r="R759" s="38"/>
    </row>
    <row r="760" spans="2:18" x14ac:dyDescent="0.2">
      <c r="B760" s="38"/>
      <c r="C760" s="62"/>
      <c r="D760" s="60"/>
      <c r="E760" s="60"/>
      <c r="G760" s="38"/>
      <c r="H760" s="39"/>
      <c r="I760" s="39"/>
      <c r="J760" s="39"/>
      <c r="K760" s="39"/>
      <c r="L760" s="85"/>
      <c r="M760" s="38"/>
      <c r="N760" s="38"/>
      <c r="O760" s="38"/>
      <c r="P760" s="38"/>
      <c r="Q760" s="38"/>
      <c r="R760" s="38"/>
    </row>
    <row r="761" spans="2:18" x14ac:dyDescent="0.2">
      <c r="B761" s="38"/>
      <c r="C761" s="62"/>
      <c r="D761" s="60"/>
      <c r="E761" s="60"/>
      <c r="G761" s="38"/>
      <c r="H761" s="39"/>
      <c r="I761" s="39"/>
      <c r="J761" s="39"/>
      <c r="K761" s="39"/>
      <c r="L761" s="85"/>
      <c r="M761" s="38"/>
      <c r="N761" s="38"/>
      <c r="O761" s="38"/>
      <c r="P761" s="38"/>
      <c r="Q761" s="38"/>
      <c r="R761" s="38"/>
    </row>
    <row r="762" spans="2:18" x14ac:dyDescent="0.2">
      <c r="B762" s="38"/>
      <c r="C762" s="62"/>
      <c r="D762" s="60"/>
      <c r="E762" s="60"/>
      <c r="G762" s="38"/>
      <c r="H762" s="39"/>
      <c r="I762" s="39"/>
      <c r="J762" s="39"/>
      <c r="K762" s="39"/>
      <c r="L762" s="85"/>
      <c r="M762" s="38"/>
      <c r="N762" s="38"/>
      <c r="O762" s="38"/>
      <c r="P762" s="38"/>
      <c r="Q762" s="38"/>
      <c r="R762" s="38"/>
    </row>
    <row r="763" spans="2:18" x14ac:dyDescent="0.2">
      <c r="B763" s="38"/>
      <c r="C763" s="62"/>
      <c r="D763" s="60"/>
      <c r="E763" s="60"/>
      <c r="G763" s="38"/>
      <c r="H763" s="39"/>
      <c r="I763" s="39"/>
      <c r="J763" s="39"/>
      <c r="K763" s="39"/>
      <c r="L763" s="85"/>
      <c r="M763" s="38"/>
      <c r="N763" s="38"/>
      <c r="O763" s="38"/>
      <c r="P763" s="38"/>
      <c r="Q763" s="38"/>
      <c r="R763" s="38"/>
    </row>
    <row r="764" spans="2:18" x14ac:dyDescent="0.2">
      <c r="B764" s="38"/>
      <c r="C764" s="62"/>
      <c r="D764" s="60"/>
      <c r="E764" s="60"/>
      <c r="G764" s="38"/>
      <c r="H764" s="39"/>
      <c r="I764" s="39"/>
      <c r="J764" s="39"/>
      <c r="K764" s="39"/>
      <c r="L764" s="85"/>
      <c r="M764" s="38"/>
      <c r="N764" s="38"/>
      <c r="O764" s="38"/>
      <c r="P764" s="38"/>
      <c r="Q764" s="38"/>
      <c r="R764" s="38"/>
    </row>
    <row r="765" spans="2:18" x14ac:dyDescent="0.2">
      <c r="B765" s="38"/>
      <c r="C765" s="62"/>
      <c r="D765" s="60"/>
      <c r="E765" s="60"/>
      <c r="G765" s="38"/>
      <c r="H765" s="39"/>
      <c r="I765" s="39"/>
      <c r="J765" s="39"/>
      <c r="K765" s="39"/>
      <c r="L765" s="85"/>
      <c r="M765" s="38"/>
      <c r="N765" s="38"/>
      <c r="O765" s="38"/>
      <c r="P765" s="38"/>
      <c r="Q765" s="38"/>
      <c r="R765" s="38"/>
    </row>
    <row r="766" spans="2:18" x14ac:dyDescent="0.2">
      <c r="B766" s="38"/>
      <c r="C766" s="62"/>
      <c r="D766" s="60"/>
      <c r="E766" s="60"/>
      <c r="G766" s="38"/>
      <c r="H766" s="39"/>
      <c r="I766" s="39"/>
      <c r="J766" s="39"/>
      <c r="K766" s="39"/>
      <c r="L766" s="85"/>
      <c r="M766" s="38"/>
      <c r="N766" s="38"/>
      <c r="O766" s="38"/>
      <c r="P766" s="38"/>
      <c r="Q766" s="38"/>
      <c r="R766" s="38"/>
    </row>
    <row r="767" spans="2:18" x14ac:dyDescent="0.2">
      <c r="B767" s="38"/>
      <c r="C767" s="62"/>
      <c r="D767" s="60"/>
      <c r="E767" s="60"/>
      <c r="G767" s="38"/>
      <c r="H767" s="39"/>
      <c r="I767" s="39"/>
      <c r="J767" s="39"/>
      <c r="K767" s="39"/>
      <c r="L767" s="85"/>
      <c r="M767" s="38"/>
      <c r="N767" s="38"/>
      <c r="O767" s="38"/>
      <c r="P767" s="38"/>
      <c r="Q767" s="38"/>
      <c r="R767" s="38"/>
    </row>
    <row r="768" spans="2:18" x14ac:dyDescent="0.2">
      <c r="B768" s="38"/>
      <c r="C768" s="62"/>
      <c r="D768" s="60"/>
      <c r="E768" s="60"/>
      <c r="G768" s="38"/>
      <c r="H768" s="39"/>
      <c r="I768" s="39"/>
      <c r="J768" s="39"/>
      <c r="K768" s="39"/>
      <c r="L768" s="85"/>
      <c r="M768" s="38"/>
      <c r="N768" s="38"/>
      <c r="O768" s="38"/>
      <c r="P768" s="38"/>
      <c r="Q768" s="38"/>
      <c r="R768" s="38"/>
    </row>
    <row r="769" spans="2:18" x14ac:dyDescent="0.2">
      <c r="B769" s="38"/>
      <c r="C769" s="62"/>
      <c r="D769" s="60"/>
      <c r="E769" s="60"/>
      <c r="G769" s="38"/>
      <c r="H769" s="39"/>
      <c r="I769" s="39"/>
      <c r="J769" s="39"/>
      <c r="K769" s="39"/>
      <c r="L769" s="85"/>
      <c r="M769" s="38"/>
      <c r="N769" s="38"/>
      <c r="O769" s="38"/>
      <c r="P769" s="38"/>
      <c r="Q769" s="38"/>
      <c r="R769" s="38"/>
    </row>
    <row r="770" spans="2:18" x14ac:dyDescent="0.2">
      <c r="B770" s="38"/>
      <c r="C770" s="62"/>
      <c r="D770" s="60"/>
      <c r="E770" s="60"/>
      <c r="G770" s="38"/>
      <c r="H770" s="39"/>
      <c r="I770" s="39"/>
      <c r="J770" s="39"/>
      <c r="K770" s="39"/>
      <c r="L770" s="85"/>
      <c r="M770" s="38"/>
      <c r="N770" s="38"/>
      <c r="O770" s="38"/>
      <c r="P770" s="38"/>
      <c r="Q770" s="38"/>
      <c r="R770" s="38"/>
    </row>
    <row r="771" spans="2:18" x14ac:dyDescent="0.2">
      <c r="B771" s="38"/>
      <c r="C771" s="62"/>
      <c r="D771" s="60"/>
      <c r="E771" s="60"/>
      <c r="G771" s="38"/>
      <c r="H771" s="39"/>
      <c r="I771" s="39"/>
      <c r="J771" s="39"/>
      <c r="K771" s="39"/>
      <c r="L771" s="85"/>
      <c r="M771" s="38"/>
      <c r="N771" s="38"/>
      <c r="O771" s="38"/>
      <c r="P771" s="38"/>
      <c r="Q771" s="38"/>
      <c r="R771" s="38"/>
    </row>
    <row r="772" spans="2:18" x14ac:dyDescent="0.2">
      <c r="B772" s="38"/>
      <c r="C772" s="62"/>
      <c r="D772" s="60"/>
      <c r="E772" s="60"/>
      <c r="G772" s="38"/>
      <c r="H772" s="39"/>
      <c r="I772" s="39"/>
      <c r="J772" s="39"/>
      <c r="K772" s="39"/>
      <c r="L772" s="85"/>
      <c r="M772" s="38"/>
      <c r="N772" s="38"/>
      <c r="O772" s="38"/>
      <c r="P772" s="38"/>
      <c r="Q772" s="38"/>
      <c r="R772" s="38"/>
    </row>
    <row r="773" spans="2:18" x14ac:dyDescent="0.2">
      <c r="B773" s="38"/>
      <c r="C773" s="62"/>
      <c r="D773" s="60"/>
      <c r="E773" s="60"/>
      <c r="G773" s="38"/>
      <c r="H773" s="39"/>
      <c r="I773" s="39"/>
      <c r="J773" s="39"/>
      <c r="K773" s="39"/>
      <c r="L773" s="85"/>
      <c r="M773" s="38"/>
      <c r="N773" s="38"/>
      <c r="O773" s="38"/>
      <c r="P773" s="38"/>
      <c r="Q773" s="38"/>
      <c r="R773" s="38"/>
    </row>
    <row r="774" spans="2:18" x14ac:dyDescent="0.2">
      <c r="B774" s="38"/>
      <c r="C774" s="62"/>
      <c r="D774" s="60"/>
      <c r="E774" s="60"/>
      <c r="G774" s="38"/>
      <c r="H774" s="39"/>
      <c r="I774" s="39"/>
      <c r="J774" s="39"/>
      <c r="K774" s="39"/>
      <c r="L774" s="85"/>
      <c r="M774" s="38"/>
      <c r="N774" s="38"/>
      <c r="O774" s="38"/>
      <c r="P774" s="38"/>
      <c r="Q774" s="38"/>
      <c r="R774" s="38"/>
    </row>
    <row r="775" spans="2:18" x14ac:dyDescent="0.2">
      <c r="B775" s="38"/>
      <c r="C775" s="62"/>
      <c r="D775" s="60"/>
      <c r="E775" s="60"/>
      <c r="G775" s="38"/>
      <c r="H775" s="39"/>
      <c r="I775" s="39"/>
      <c r="J775" s="39"/>
      <c r="K775" s="39"/>
      <c r="L775" s="85"/>
      <c r="M775" s="38"/>
      <c r="N775" s="38"/>
      <c r="O775" s="38"/>
      <c r="P775" s="38"/>
      <c r="Q775" s="38"/>
      <c r="R775" s="38"/>
    </row>
    <row r="776" spans="2:18" x14ac:dyDescent="0.2">
      <c r="B776" s="38"/>
      <c r="C776" s="62"/>
      <c r="D776" s="60"/>
      <c r="E776" s="60"/>
      <c r="G776" s="38"/>
      <c r="H776" s="39"/>
      <c r="I776" s="39"/>
      <c r="J776" s="39"/>
      <c r="K776" s="39"/>
      <c r="L776" s="85"/>
      <c r="M776" s="38"/>
      <c r="N776" s="38"/>
      <c r="O776" s="38"/>
      <c r="P776" s="38"/>
      <c r="Q776" s="38"/>
      <c r="R776" s="38"/>
    </row>
    <row r="777" spans="2:18" x14ac:dyDescent="0.2">
      <c r="B777" s="38"/>
      <c r="C777" s="62"/>
      <c r="D777" s="60"/>
      <c r="E777" s="60"/>
      <c r="G777" s="38"/>
      <c r="H777" s="39"/>
      <c r="I777" s="39"/>
      <c r="J777" s="39"/>
      <c r="K777" s="39"/>
      <c r="L777" s="85"/>
      <c r="M777" s="38"/>
      <c r="N777" s="38"/>
      <c r="O777" s="38"/>
      <c r="P777" s="38"/>
      <c r="Q777" s="38"/>
      <c r="R777" s="38"/>
    </row>
    <row r="778" spans="2:18" x14ac:dyDescent="0.2">
      <c r="B778" s="38"/>
      <c r="C778" s="62"/>
      <c r="D778" s="60"/>
      <c r="E778" s="60"/>
      <c r="G778" s="38"/>
      <c r="H778" s="39"/>
      <c r="I778" s="39"/>
      <c r="J778" s="39"/>
      <c r="K778" s="39"/>
      <c r="L778" s="85"/>
      <c r="M778" s="38"/>
      <c r="N778" s="38"/>
      <c r="O778" s="38"/>
      <c r="P778" s="38"/>
      <c r="Q778" s="38"/>
      <c r="R778" s="38"/>
    </row>
    <row r="779" spans="2:18" x14ac:dyDescent="0.2">
      <c r="B779" s="38"/>
      <c r="C779" s="62"/>
      <c r="D779" s="60"/>
      <c r="E779" s="60"/>
      <c r="G779" s="38"/>
      <c r="H779" s="39"/>
      <c r="I779" s="39"/>
      <c r="J779" s="39"/>
      <c r="K779" s="39"/>
      <c r="L779" s="85"/>
      <c r="M779" s="38"/>
      <c r="N779" s="38"/>
      <c r="O779" s="38"/>
      <c r="P779" s="38"/>
      <c r="Q779" s="38"/>
      <c r="R779" s="38"/>
    </row>
    <row r="780" spans="2:18" x14ac:dyDescent="0.2">
      <c r="B780" s="38"/>
      <c r="C780" s="62"/>
      <c r="D780" s="60"/>
      <c r="E780" s="60"/>
      <c r="G780" s="38"/>
      <c r="H780" s="39"/>
      <c r="I780" s="39"/>
      <c r="J780" s="39"/>
      <c r="K780" s="39"/>
      <c r="L780" s="85"/>
      <c r="M780" s="38"/>
      <c r="N780" s="38"/>
      <c r="O780" s="38"/>
      <c r="P780" s="38"/>
      <c r="Q780" s="38"/>
      <c r="R780" s="38"/>
    </row>
    <row r="781" spans="2:18" x14ac:dyDescent="0.2">
      <c r="B781" s="38"/>
      <c r="C781" s="62"/>
      <c r="D781" s="60"/>
      <c r="E781" s="60"/>
      <c r="G781" s="38"/>
      <c r="H781" s="39"/>
      <c r="I781" s="39"/>
      <c r="J781" s="39"/>
      <c r="K781" s="39"/>
      <c r="L781" s="85"/>
      <c r="M781" s="38"/>
      <c r="N781" s="38"/>
      <c r="O781" s="38"/>
      <c r="P781" s="38"/>
      <c r="Q781" s="38"/>
      <c r="R781" s="38"/>
    </row>
    <row r="782" spans="2:18" x14ac:dyDescent="0.2">
      <c r="B782" s="38"/>
      <c r="C782" s="62"/>
      <c r="D782" s="60"/>
      <c r="E782" s="60"/>
      <c r="G782" s="38"/>
      <c r="H782" s="39"/>
      <c r="I782" s="39"/>
      <c r="J782" s="39"/>
      <c r="K782" s="39"/>
      <c r="L782" s="85"/>
      <c r="M782" s="38"/>
      <c r="N782" s="38"/>
      <c r="O782" s="38"/>
      <c r="P782" s="38"/>
      <c r="Q782" s="38"/>
      <c r="R782" s="38"/>
    </row>
    <row r="783" spans="2:18" x14ac:dyDescent="0.2">
      <c r="B783" s="38"/>
      <c r="C783" s="62"/>
      <c r="D783" s="60"/>
      <c r="E783" s="60"/>
      <c r="G783" s="38"/>
      <c r="H783" s="39"/>
      <c r="I783" s="39"/>
      <c r="J783" s="39"/>
      <c r="K783" s="39"/>
      <c r="L783" s="85"/>
      <c r="M783" s="38"/>
      <c r="N783" s="38"/>
      <c r="O783" s="38"/>
      <c r="P783" s="38"/>
      <c r="Q783" s="38"/>
      <c r="R783" s="38"/>
    </row>
    <row r="784" spans="2:18" x14ac:dyDescent="0.2">
      <c r="B784" s="38"/>
      <c r="C784" s="62"/>
      <c r="D784" s="60"/>
      <c r="E784" s="60"/>
      <c r="G784" s="38"/>
      <c r="H784" s="39"/>
      <c r="I784" s="39"/>
      <c r="J784" s="39"/>
      <c r="K784" s="39"/>
      <c r="L784" s="85"/>
      <c r="M784" s="38"/>
      <c r="N784" s="38"/>
      <c r="O784" s="38"/>
      <c r="P784" s="38"/>
      <c r="Q784" s="38"/>
      <c r="R784" s="38"/>
    </row>
    <row r="785" spans="2:18" x14ac:dyDescent="0.2">
      <c r="B785" s="38"/>
      <c r="C785" s="62"/>
      <c r="D785" s="60"/>
      <c r="E785" s="60"/>
      <c r="G785" s="38"/>
      <c r="H785" s="39"/>
      <c r="I785" s="39"/>
      <c r="J785" s="39"/>
      <c r="K785" s="39"/>
      <c r="L785" s="85"/>
      <c r="M785" s="38"/>
      <c r="N785" s="38"/>
      <c r="O785" s="38"/>
      <c r="P785" s="38"/>
      <c r="Q785" s="38"/>
      <c r="R785" s="38"/>
    </row>
    <row r="786" spans="2:18" x14ac:dyDescent="0.2">
      <c r="B786" s="38"/>
      <c r="C786" s="62"/>
      <c r="D786" s="60"/>
      <c r="E786" s="60"/>
      <c r="G786" s="38"/>
      <c r="H786" s="39"/>
      <c r="I786" s="39"/>
      <c r="J786" s="39"/>
      <c r="K786" s="39"/>
      <c r="L786" s="85"/>
      <c r="M786" s="38"/>
      <c r="N786" s="38"/>
      <c r="O786" s="38"/>
      <c r="P786" s="38"/>
      <c r="Q786" s="38"/>
      <c r="R786" s="38"/>
    </row>
    <row r="787" spans="2:18" x14ac:dyDescent="0.2">
      <c r="B787" s="38"/>
      <c r="C787" s="62"/>
      <c r="D787" s="60"/>
      <c r="E787" s="60"/>
      <c r="G787" s="38"/>
      <c r="H787" s="39"/>
      <c r="I787" s="39"/>
      <c r="J787" s="39"/>
      <c r="K787" s="39"/>
      <c r="L787" s="85"/>
      <c r="M787" s="38"/>
      <c r="N787" s="38"/>
      <c r="O787" s="38"/>
      <c r="P787" s="38"/>
      <c r="Q787" s="38"/>
      <c r="R787" s="38"/>
    </row>
    <row r="788" spans="2:18" x14ac:dyDescent="0.2">
      <c r="B788" s="38"/>
      <c r="C788" s="62"/>
      <c r="D788" s="60"/>
      <c r="E788" s="60"/>
      <c r="G788" s="38"/>
      <c r="H788" s="39"/>
      <c r="I788" s="39"/>
      <c r="J788" s="39"/>
      <c r="K788" s="39"/>
      <c r="L788" s="85"/>
      <c r="M788" s="38"/>
      <c r="N788" s="38"/>
      <c r="O788" s="38"/>
      <c r="P788" s="38"/>
      <c r="Q788" s="38"/>
      <c r="R788" s="38"/>
    </row>
    <row r="789" spans="2:18" x14ac:dyDescent="0.2">
      <c r="B789" s="38"/>
      <c r="C789" s="62"/>
      <c r="D789" s="60"/>
      <c r="E789" s="60"/>
      <c r="G789" s="38"/>
      <c r="H789" s="39"/>
      <c r="I789" s="39"/>
      <c r="J789" s="39"/>
      <c r="K789" s="39"/>
      <c r="L789" s="85"/>
      <c r="M789" s="38"/>
      <c r="N789" s="38"/>
      <c r="O789" s="38"/>
      <c r="P789" s="38"/>
      <c r="Q789" s="38"/>
      <c r="R789" s="38"/>
    </row>
    <row r="790" spans="2:18" x14ac:dyDescent="0.2">
      <c r="B790" s="38"/>
      <c r="C790" s="62"/>
      <c r="D790" s="60"/>
      <c r="E790" s="60"/>
      <c r="G790" s="38"/>
      <c r="H790" s="39"/>
      <c r="I790" s="39"/>
      <c r="J790" s="39"/>
      <c r="K790" s="39"/>
      <c r="L790" s="85"/>
      <c r="M790" s="38"/>
      <c r="N790" s="38"/>
      <c r="O790" s="38"/>
      <c r="P790" s="38"/>
      <c r="Q790" s="38"/>
      <c r="R790" s="38"/>
    </row>
    <row r="791" spans="2:18" x14ac:dyDescent="0.2">
      <c r="B791" s="38"/>
      <c r="C791" s="62"/>
      <c r="D791" s="60"/>
      <c r="E791" s="60"/>
      <c r="G791" s="38"/>
      <c r="H791" s="39"/>
      <c r="I791" s="39"/>
      <c r="J791" s="39"/>
      <c r="K791" s="39"/>
      <c r="L791" s="85"/>
      <c r="M791" s="38"/>
      <c r="N791" s="38"/>
      <c r="O791" s="38"/>
      <c r="P791" s="38"/>
      <c r="Q791" s="38"/>
      <c r="R791" s="38"/>
    </row>
    <row r="792" spans="2:18" x14ac:dyDescent="0.2">
      <c r="B792" s="38"/>
      <c r="C792" s="62"/>
      <c r="D792" s="60"/>
      <c r="E792" s="60"/>
      <c r="G792" s="38"/>
      <c r="H792" s="39"/>
      <c r="I792" s="39"/>
      <c r="J792" s="39"/>
      <c r="K792" s="39"/>
      <c r="L792" s="85"/>
      <c r="M792" s="38"/>
      <c r="N792" s="38"/>
      <c r="O792" s="38"/>
      <c r="P792" s="38"/>
      <c r="Q792" s="38"/>
      <c r="R792" s="38"/>
    </row>
    <row r="793" spans="2:18" x14ac:dyDescent="0.2">
      <c r="B793" s="38"/>
      <c r="C793" s="62"/>
      <c r="D793" s="60"/>
      <c r="E793" s="60"/>
      <c r="G793" s="38"/>
      <c r="H793" s="39"/>
      <c r="I793" s="39"/>
      <c r="J793" s="39"/>
      <c r="K793" s="39"/>
      <c r="L793" s="85"/>
      <c r="M793" s="38"/>
      <c r="N793" s="38"/>
      <c r="O793" s="38"/>
      <c r="P793" s="38"/>
      <c r="Q793" s="38"/>
      <c r="R793" s="38"/>
    </row>
    <row r="794" spans="2:18" x14ac:dyDescent="0.2">
      <c r="B794" s="38"/>
      <c r="C794" s="62"/>
      <c r="D794" s="60"/>
      <c r="E794" s="60"/>
      <c r="G794" s="38"/>
      <c r="H794" s="39"/>
      <c r="I794" s="39"/>
      <c r="J794" s="39"/>
      <c r="K794" s="39"/>
      <c r="L794" s="85"/>
      <c r="M794" s="38"/>
      <c r="N794" s="38"/>
      <c r="O794" s="38"/>
      <c r="P794" s="38"/>
      <c r="Q794" s="38"/>
      <c r="R794" s="38"/>
    </row>
    <row r="795" spans="2:18" x14ac:dyDescent="0.2">
      <c r="B795" s="38"/>
      <c r="C795" s="62"/>
      <c r="D795" s="60"/>
      <c r="E795" s="60"/>
      <c r="G795" s="38"/>
      <c r="H795" s="39"/>
      <c r="I795" s="39"/>
      <c r="J795" s="39"/>
      <c r="K795" s="39"/>
      <c r="L795" s="85"/>
      <c r="M795" s="38"/>
      <c r="N795" s="38"/>
      <c r="O795" s="38"/>
      <c r="P795" s="38"/>
      <c r="Q795" s="38"/>
      <c r="R795" s="38"/>
    </row>
    <row r="796" spans="2:18" x14ac:dyDescent="0.2">
      <c r="B796" s="38"/>
      <c r="C796" s="62"/>
      <c r="D796" s="60"/>
      <c r="E796" s="60"/>
      <c r="G796" s="38"/>
      <c r="H796" s="39"/>
      <c r="I796" s="39"/>
      <c r="J796" s="39"/>
      <c r="K796" s="39"/>
      <c r="L796" s="85"/>
      <c r="M796" s="38"/>
      <c r="N796" s="38"/>
      <c r="O796" s="38"/>
      <c r="P796" s="38"/>
      <c r="Q796" s="38"/>
      <c r="R796" s="38"/>
    </row>
    <row r="797" spans="2:18" x14ac:dyDescent="0.2">
      <c r="B797" s="38"/>
      <c r="C797" s="62"/>
      <c r="D797" s="60"/>
      <c r="E797" s="60"/>
      <c r="G797" s="38"/>
      <c r="H797" s="39"/>
      <c r="I797" s="39"/>
      <c r="J797" s="39"/>
      <c r="K797" s="39"/>
      <c r="L797" s="85"/>
      <c r="M797" s="38"/>
      <c r="N797" s="38"/>
      <c r="O797" s="38"/>
      <c r="P797" s="38"/>
      <c r="Q797" s="38"/>
      <c r="R797" s="38"/>
    </row>
    <row r="798" spans="2:18" x14ac:dyDescent="0.2">
      <c r="B798" s="38"/>
      <c r="C798" s="62"/>
      <c r="D798" s="60"/>
      <c r="E798" s="60"/>
      <c r="G798" s="38"/>
      <c r="H798" s="39"/>
      <c r="I798" s="39"/>
      <c r="J798" s="39"/>
      <c r="K798" s="39"/>
      <c r="L798" s="85"/>
      <c r="M798" s="38"/>
      <c r="N798" s="38"/>
      <c r="O798" s="38"/>
      <c r="P798" s="38"/>
      <c r="Q798" s="38"/>
      <c r="R798" s="38"/>
    </row>
    <row r="799" spans="2:18" x14ac:dyDescent="0.2">
      <c r="B799" s="38"/>
      <c r="C799" s="62"/>
      <c r="D799" s="60"/>
      <c r="E799" s="60"/>
      <c r="G799" s="38"/>
      <c r="H799" s="39"/>
      <c r="I799" s="39"/>
      <c r="J799" s="39"/>
      <c r="K799" s="39"/>
      <c r="L799" s="85"/>
      <c r="M799" s="38"/>
      <c r="N799" s="38"/>
      <c r="O799" s="38"/>
      <c r="P799" s="38"/>
      <c r="Q799" s="38"/>
      <c r="R799" s="38"/>
    </row>
    <row r="800" spans="2:18" x14ac:dyDescent="0.2">
      <c r="B800" s="38"/>
      <c r="C800" s="62"/>
      <c r="D800" s="60"/>
      <c r="E800" s="60"/>
      <c r="G800" s="38"/>
      <c r="H800" s="39"/>
      <c r="I800" s="39"/>
      <c r="J800" s="39"/>
      <c r="K800" s="39"/>
      <c r="L800" s="85"/>
      <c r="M800" s="38"/>
      <c r="N800" s="38"/>
      <c r="O800" s="38"/>
      <c r="P800" s="38"/>
      <c r="Q800" s="38"/>
      <c r="R800" s="38"/>
    </row>
    <row r="801" spans="2:18" x14ac:dyDescent="0.2">
      <c r="B801" s="38"/>
      <c r="C801" s="62"/>
      <c r="D801" s="60"/>
      <c r="E801" s="60"/>
      <c r="G801" s="38"/>
      <c r="H801" s="39"/>
      <c r="I801" s="39"/>
      <c r="J801" s="39"/>
      <c r="K801" s="39"/>
      <c r="L801" s="85"/>
      <c r="M801" s="38"/>
      <c r="N801" s="38"/>
      <c r="O801" s="38"/>
      <c r="P801" s="38"/>
      <c r="Q801" s="38"/>
      <c r="R801" s="38"/>
    </row>
    <row r="802" spans="2:18" x14ac:dyDescent="0.2">
      <c r="B802" s="38"/>
      <c r="C802" s="62"/>
      <c r="D802" s="60"/>
      <c r="E802" s="60"/>
      <c r="G802" s="38"/>
      <c r="H802" s="39"/>
      <c r="I802" s="39"/>
      <c r="J802" s="39"/>
      <c r="K802" s="39"/>
      <c r="L802" s="85"/>
      <c r="M802" s="38"/>
      <c r="N802" s="38"/>
      <c r="O802" s="38"/>
      <c r="P802" s="38"/>
      <c r="Q802" s="38"/>
      <c r="R802" s="38"/>
    </row>
    <row r="803" spans="2:18" x14ac:dyDescent="0.2">
      <c r="B803" s="38"/>
      <c r="C803" s="62"/>
      <c r="D803" s="60"/>
      <c r="E803" s="60"/>
      <c r="G803" s="38"/>
      <c r="H803" s="39"/>
      <c r="I803" s="39"/>
      <c r="J803" s="39"/>
      <c r="K803" s="39"/>
      <c r="L803" s="85"/>
      <c r="M803" s="38"/>
      <c r="N803" s="38"/>
      <c r="O803" s="38"/>
      <c r="P803" s="38"/>
      <c r="Q803" s="38"/>
      <c r="R803" s="38"/>
    </row>
    <row r="804" spans="2:18" x14ac:dyDescent="0.2">
      <c r="B804" s="38"/>
      <c r="C804" s="62"/>
      <c r="D804" s="60"/>
      <c r="E804" s="60"/>
      <c r="G804" s="38"/>
      <c r="H804" s="39"/>
      <c r="I804" s="39"/>
      <c r="J804" s="39"/>
      <c r="K804" s="39"/>
      <c r="L804" s="85"/>
      <c r="M804" s="38"/>
      <c r="N804" s="38"/>
      <c r="O804" s="38"/>
      <c r="P804" s="38"/>
      <c r="Q804" s="38"/>
      <c r="R804" s="38"/>
    </row>
    <row r="805" spans="2:18" x14ac:dyDescent="0.2">
      <c r="B805" s="38"/>
      <c r="C805" s="62"/>
      <c r="D805" s="60"/>
      <c r="E805" s="60"/>
      <c r="G805" s="38"/>
      <c r="H805" s="39"/>
      <c r="I805" s="39"/>
      <c r="J805" s="39"/>
      <c r="K805" s="39"/>
      <c r="L805" s="85"/>
      <c r="M805" s="38"/>
      <c r="N805" s="38"/>
      <c r="O805" s="38"/>
      <c r="P805" s="38"/>
      <c r="Q805" s="38"/>
      <c r="R805" s="38"/>
    </row>
    <row r="806" spans="2:18" x14ac:dyDescent="0.2">
      <c r="B806" s="38"/>
      <c r="C806" s="62"/>
      <c r="D806" s="60"/>
      <c r="E806" s="60"/>
      <c r="G806" s="38"/>
      <c r="H806" s="39"/>
      <c r="I806" s="39"/>
      <c r="J806" s="39"/>
      <c r="K806" s="39"/>
      <c r="L806" s="85"/>
      <c r="M806" s="38"/>
      <c r="N806" s="38"/>
      <c r="O806" s="38"/>
      <c r="P806" s="38"/>
      <c r="Q806" s="38"/>
      <c r="R806" s="38"/>
    </row>
    <row r="807" spans="2:18" x14ac:dyDescent="0.2">
      <c r="B807" s="38"/>
      <c r="C807" s="62"/>
      <c r="D807" s="60"/>
      <c r="E807" s="60"/>
      <c r="G807" s="38"/>
      <c r="H807" s="39"/>
      <c r="I807" s="39"/>
      <c r="J807" s="39"/>
      <c r="K807" s="39"/>
      <c r="L807" s="85"/>
      <c r="M807" s="38"/>
      <c r="N807" s="38"/>
      <c r="O807" s="38"/>
      <c r="P807" s="38"/>
      <c r="Q807" s="38"/>
      <c r="R807" s="38"/>
    </row>
    <row r="808" spans="2:18" x14ac:dyDescent="0.2">
      <c r="B808" s="38"/>
      <c r="C808" s="62"/>
      <c r="D808" s="60"/>
      <c r="E808" s="60"/>
      <c r="G808" s="38"/>
      <c r="H808" s="39"/>
      <c r="I808" s="39"/>
      <c r="J808" s="39"/>
      <c r="K808" s="39"/>
      <c r="L808" s="85"/>
      <c r="M808" s="38"/>
      <c r="N808" s="38"/>
      <c r="O808" s="38"/>
      <c r="P808" s="38"/>
      <c r="Q808" s="38"/>
      <c r="R808" s="38"/>
    </row>
    <row r="809" spans="2:18" x14ac:dyDescent="0.2">
      <c r="B809" s="38"/>
      <c r="C809" s="62"/>
      <c r="D809" s="60"/>
      <c r="E809" s="60"/>
      <c r="G809" s="38"/>
      <c r="H809" s="39"/>
      <c r="I809" s="39"/>
      <c r="J809" s="39"/>
      <c r="K809" s="39"/>
      <c r="L809" s="85"/>
      <c r="M809" s="38"/>
      <c r="N809" s="38"/>
      <c r="O809" s="38"/>
      <c r="P809" s="38"/>
      <c r="Q809" s="38"/>
      <c r="R809" s="38"/>
    </row>
    <row r="810" spans="2:18" x14ac:dyDescent="0.2">
      <c r="B810" s="38"/>
      <c r="C810" s="62"/>
      <c r="D810" s="60"/>
      <c r="E810" s="60"/>
      <c r="G810" s="38"/>
      <c r="H810" s="39"/>
      <c r="I810" s="39"/>
      <c r="J810" s="39"/>
      <c r="K810" s="39"/>
      <c r="L810" s="85"/>
      <c r="M810" s="38"/>
      <c r="N810" s="38"/>
      <c r="O810" s="38"/>
      <c r="P810" s="38"/>
      <c r="Q810" s="38"/>
      <c r="R810" s="38"/>
    </row>
    <row r="811" spans="2:18" x14ac:dyDescent="0.2">
      <c r="B811" s="38"/>
      <c r="C811" s="62"/>
      <c r="D811" s="60"/>
      <c r="E811" s="60"/>
      <c r="G811" s="38"/>
      <c r="H811" s="39"/>
      <c r="I811" s="39"/>
      <c r="J811" s="39"/>
      <c r="K811" s="39"/>
      <c r="L811" s="85"/>
      <c r="M811" s="38"/>
      <c r="N811" s="38"/>
      <c r="O811" s="38"/>
      <c r="P811" s="38"/>
      <c r="Q811" s="38"/>
      <c r="R811" s="38"/>
    </row>
    <row r="812" spans="2:18" x14ac:dyDescent="0.2">
      <c r="B812" s="38"/>
      <c r="C812" s="62"/>
      <c r="D812" s="60"/>
      <c r="E812" s="60"/>
      <c r="G812" s="38"/>
      <c r="H812" s="39"/>
      <c r="I812" s="39"/>
      <c r="J812" s="39"/>
      <c r="K812" s="39"/>
      <c r="L812" s="85"/>
      <c r="M812" s="38"/>
      <c r="N812" s="38"/>
      <c r="O812" s="38"/>
      <c r="P812" s="38"/>
      <c r="Q812" s="38"/>
      <c r="R812" s="38"/>
    </row>
    <row r="813" spans="2:18" x14ac:dyDescent="0.2">
      <c r="B813" s="38"/>
      <c r="C813" s="62"/>
      <c r="D813" s="60"/>
      <c r="E813" s="60"/>
      <c r="G813" s="38"/>
      <c r="H813" s="39"/>
      <c r="I813" s="39"/>
      <c r="J813" s="39"/>
      <c r="K813" s="39"/>
      <c r="L813" s="85"/>
      <c r="M813" s="38"/>
      <c r="N813" s="38"/>
      <c r="O813" s="38"/>
      <c r="P813" s="38"/>
      <c r="Q813" s="38"/>
      <c r="R813" s="38"/>
    </row>
    <row r="814" spans="2:18" x14ac:dyDescent="0.2">
      <c r="B814" s="38"/>
      <c r="C814" s="62"/>
      <c r="D814" s="60"/>
      <c r="E814" s="60"/>
      <c r="G814" s="38"/>
      <c r="H814" s="39"/>
      <c r="I814" s="39"/>
      <c r="J814" s="39"/>
      <c r="K814" s="39"/>
      <c r="L814" s="85"/>
      <c r="M814" s="38"/>
      <c r="N814" s="38"/>
      <c r="O814" s="38"/>
      <c r="P814" s="38"/>
      <c r="Q814" s="38"/>
      <c r="R814" s="38"/>
    </row>
    <row r="815" spans="2:18" x14ac:dyDescent="0.2">
      <c r="B815" s="38"/>
      <c r="C815" s="62"/>
      <c r="D815" s="60"/>
      <c r="E815" s="60"/>
      <c r="G815" s="38"/>
      <c r="H815" s="39"/>
      <c r="I815" s="39"/>
      <c r="J815" s="39"/>
      <c r="K815" s="39"/>
      <c r="L815" s="85"/>
      <c r="M815" s="38"/>
      <c r="N815" s="38"/>
      <c r="O815" s="38"/>
      <c r="P815" s="38"/>
      <c r="Q815" s="38"/>
      <c r="R815" s="38"/>
    </row>
    <row r="816" spans="2:18" x14ac:dyDescent="0.2">
      <c r="B816" s="38"/>
      <c r="C816" s="62"/>
      <c r="D816" s="60"/>
      <c r="E816" s="60"/>
      <c r="G816" s="38"/>
      <c r="H816" s="39"/>
      <c r="I816" s="39"/>
      <c r="J816" s="39"/>
      <c r="K816" s="39"/>
      <c r="L816" s="85"/>
      <c r="M816" s="38"/>
      <c r="N816" s="38"/>
      <c r="O816" s="38"/>
      <c r="P816" s="38"/>
      <c r="Q816" s="38"/>
      <c r="R816" s="38"/>
    </row>
    <row r="817" spans="2:18" x14ac:dyDescent="0.2">
      <c r="B817" s="38"/>
      <c r="C817" s="62"/>
      <c r="D817" s="60"/>
      <c r="E817" s="60"/>
      <c r="G817" s="38"/>
      <c r="H817" s="39"/>
      <c r="I817" s="39"/>
      <c r="J817" s="39"/>
      <c r="K817" s="39"/>
      <c r="L817" s="85"/>
      <c r="M817" s="38"/>
      <c r="N817" s="38"/>
      <c r="O817" s="38"/>
      <c r="P817" s="38"/>
      <c r="Q817" s="38"/>
      <c r="R817" s="38"/>
    </row>
    <row r="818" spans="2:18" x14ac:dyDescent="0.2">
      <c r="B818" s="38"/>
      <c r="C818" s="62"/>
      <c r="D818" s="60"/>
      <c r="E818" s="60"/>
      <c r="G818" s="38"/>
      <c r="H818" s="39"/>
      <c r="I818" s="39"/>
      <c r="J818" s="39"/>
      <c r="K818" s="39"/>
      <c r="L818" s="85"/>
      <c r="M818" s="38"/>
      <c r="N818" s="38"/>
      <c r="O818" s="38"/>
      <c r="P818" s="38"/>
      <c r="Q818" s="38"/>
      <c r="R818" s="38"/>
    </row>
    <row r="819" spans="2:18" x14ac:dyDescent="0.2">
      <c r="B819" s="38"/>
      <c r="C819" s="62"/>
      <c r="D819" s="60"/>
      <c r="E819" s="60"/>
      <c r="G819" s="38"/>
      <c r="H819" s="39"/>
      <c r="I819" s="39"/>
      <c r="J819" s="39"/>
      <c r="K819" s="39"/>
      <c r="L819" s="85"/>
      <c r="M819" s="38"/>
      <c r="N819" s="38"/>
      <c r="O819" s="38"/>
      <c r="P819" s="38"/>
      <c r="Q819" s="38"/>
      <c r="R819" s="38"/>
    </row>
    <row r="820" spans="2:18" x14ac:dyDescent="0.2">
      <c r="B820" s="38"/>
      <c r="C820" s="62"/>
      <c r="D820" s="60"/>
      <c r="E820" s="60"/>
      <c r="G820" s="38"/>
      <c r="H820" s="39"/>
      <c r="I820" s="39"/>
      <c r="J820" s="39"/>
      <c r="K820" s="39"/>
      <c r="L820" s="85"/>
      <c r="M820" s="38"/>
      <c r="N820" s="38"/>
      <c r="O820" s="38"/>
      <c r="P820" s="38"/>
      <c r="Q820" s="38"/>
      <c r="R820" s="38"/>
    </row>
    <row r="821" spans="2:18" x14ac:dyDescent="0.2">
      <c r="B821" s="38"/>
      <c r="C821" s="62"/>
      <c r="D821" s="60"/>
      <c r="E821" s="60"/>
      <c r="G821" s="38"/>
      <c r="H821" s="39"/>
      <c r="I821" s="39"/>
      <c r="J821" s="39"/>
      <c r="K821" s="39"/>
      <c r="L821" s="85"/>
      <c r="M821" s="38"/>
      <c r="N821" s="38"/>
      <c r="O821" s="38"/>
      <c r="P821" s="38"/>
      <c r="Q821" s="38"/>
      <c r="R821" s="38"/>
    </row>
    <row r="822" spans="2:18" x14ac:dyDescent="0.2">
      <c r="B822" s="38"/>
      <c r="C822" s="62"/>
      <c r="D822" s="60"/>
      <c r="E822" s="60"/>
      <c r="G822" s="38"/>
      <c r="H822" s="39"/>
      <c r="I822" s="39"/>
      <c r="J822" s="39"/>
      <c r="K822" s="39"/>
      <c r="L822" s="85"/>
      <c r="M822" s="38"/>
      <c r="N822" s="38"/>
      <c r="O822" s="38"/>
      <c r="P822" s="38"/>
      <c r="Q822" s="38"/>
      <c r="R822" s="38"/>
    </row>
    <row r="823" spans="2:18" x14ac:dyDescent="0.2">
      <c r="B823" s="38"/>
      <c r="C823" s="62"/>
      <c r="D823" s="60"/>
      <c r="E823" s="60"/>
      <c r="G823" s="38"/>
      <c r="H823" s="39"/>
      <c r="I823" s="39"/>
      <c r="J823" s="39"/>
      <c r="K823" s="39"/>
      <c r="L823" s="85"/>
      <c r="M823" s="38"/>
      <c r="N823" s="38"/>
      <c r="O823" s="38"/>
      <c r="P823" s="38"/>
      <c r="Q823" s="38"/>
      <c r="R823" s="38"/>
    </row>
    <row r="824" spans="2:18" x14ac:dyDescent="0.2">
      <c r="B824" s="38"/>
      <c r="C824" s="62"/>
      <c r="D824" s="60"/>
      <c r="E824" s="60"/>
      <c r="G824" s="38"/>
      <c r="H824" s="39"/>
      <c r="I824" s="39"/>
      <c r="J824" s="39"/>
      <c r="K824" s="39"/>
      <c r="L824" s="85"/>
      <c r="M824" s="38"/>
      <c r="N824" s="38"/>
      <c r="O824" s="38"/>
      <c r="P824" s="38"/>
      <c r="Q824" s="38"/>
      <c r="R824" s="38"/>
    </row>
    <row r="825" spans="2:18" x14ac:dyDescent="0.2">
      <c r="B825" s="38"/>
      <c r="C825" s="62"/>
      <c r="D825" s="60"/>
      <c r="E825" s="60"/>
      <c r="G825" s="38"/>
      <c r="H825" s="39"/>
      <c r="I825" s="39"/>
      <c r="J825" s="39"/>
      <c r="K825" s="39"/>
      <c r="L825" s="85"/>
      <c r="M825" s="38"/>
      <c r="N825" s="38"/>
      <c r="O825" s="38"/>
      <c r="P825" s="38"/>
      <c r="Q825" s="38"/>
      <c r="R825" s="38"/>
    </row>
    <row r="826" spans="2:18" x14ac:dyDescent="0.2">
      <c r="B826" s="38"/>
      <c r="C826" s="62"/>
      <c r="D826" s="60"/>
      <c r="E826" s="60"/>
      <c r="G826" s="38"/>
      <c r="H826" s="39"/>
      <c r="I826" s="39"/>
      <c r="J826" s="39"/>
      <c r="K826" s="39"/>
      <c r="L826" s="85"/>
      <c r="M826" s="38"/>
      <c r="N826" s="38"/>
      <c r="O826" s="38"/>
      <c r="P826" s="38"/>
      <c r="Q826" s="38"/>
      <c r="R826" s="38"/>
    </row>
    <row r="827" spans="2:18" x14ac:dyDescent="0.2">
      <c r="B827" s="38"/>
      <c r="C827" s="62"/>
      <c r="D827" s="60"/>
      <c r="E827" s="60"/>
      <c r="G827" s="38"/>
      <c r="H827" s="39"/>
      <c r="I827" s="39"/>
      <c r="J827" s="39"/>
      <c r="K827" s="39"/>
      <c r="L827" s="85"/>
      <c r="M827" s="38"/>
      <c r="N827" s="38"/>
      <c r="O827" s="38"/>
      <c r="P827" s="38"/>
      <c r="Q827" s="38"/>
      <c r="R827" s="38"/>
    </row>
    <row r="828" spans="2:18" x14ac:dyDescent="0.2">
      <c r="B828" s="38"/>
      <c r="C828" s="62"/>
      <c r="D828" s="60"/>
      <c r="E828" s="60"/>
      <c r="G828" s="38"/>
      <c r="H828" s="39"/>
      <c r="I828" s="39"/>
      <c r="J828" s="39"/>
      <c r="K828" s="39"/>
      <c r="L828" s="85"/>
      <c r="M828" s="38"/>
      <c r="N828" s="38"/>
      <c r="O828" s="38"/>
      <c r="P828" s="38"/>
      <c r="Q828" s="38"/>
      <c r="R828" s="38"/>
    </row>
    <row r="829" spans="2:18" x14ac:dyDescent="0.2">
      <c r="B829" s="38"/>
      <c r="C829" s="62"/>
      <c r="D829" s="60"/>
      <c r="E829" s="60"/>
      <c r="G829" s="38"/>
      <c r="H829" s="39"/>
      <c r="I829" s="39"/>
      <c r="J829" s="39"/>
      <c r="K829" s="39"/>
      <c r="L829" s="85"/>
      <c r="M829" s="38"/>
      <c r="N829" s="38"/>
      <c r="O829" s="38"/>
      <c r="P829" s="38"/>
      <c r="Q829" s="38"/>
      <c r="R829" s="38"/>
    </row>
    <row r="830" spans="2:18" x14ac:dyDescent="0.2">
      <c r="B830" s="38"/>
      <c r="C830" s="62"/>
      <c r="D830" s="60"/>
      <c r="E830" s="60"/>
      <c r="G830" s="38"/>
      <c r="H830" s="39"/>
      <c r="I830" s="39"/>
      <c r="J830" s="39"/>
      <c r="K830" s="39"/>
      <c r="L830" s="85"/>
      <c r="M830" s="38"/>
      <c r="N830" s="38"/>
      <c r="O830" s="38"/>
      <c r="P830" s="38"/>
      <c r="Q830" s="38"/>
      <c r="R830" s="38"/>
    </row>
    <row r="831" spans="2:18" x14ac:dyDescent="0.2">
      <c r="B831" s="38"/>
      <c r="C831" s="62"/>
      <c r="D831" s="60"/>
      <c r="E831" s="60"/>
      <c r="G831" s="38"/>
      <c r="H831" s="39"/>
      <c r="I831" s="39"/>
      <c r="J831" s="39"/>
      <c r="K831" s="39"/>
      <c r="L831" s="85"/>
      <c r="M831" s="38"/>
      <c r="N831" s="38"/>
      <c r="O831" s="38"/>
      <c r="P831" s="38"/>
      <c r="Q831" s="38"/>
      <c r="R831" s="38"/>
    </row>
    <row r="832" spans="2:18" x14ac:dyDescent="0.2">
      <c r="B832" s="38"/>
      <c r="C832" s="62"/>
      <c r="D832" s="60"/>
      <c r="E832" s="60"/>
      <c r="G832" s="38"/>
      <c r="H832" s="39"/>
      <c r="I832" s="39"/>
      <c r="J832" s="39"/>
      <c r="K832" s="39"/>
      <c r="L832" s="85"/>
      <c r="M832" s="38"/>
      <c r="N832" s="38"/>
      <c r="O832" s="38"/>
      <c r="P832" s="38"/>
      <c r="Q832" s="38"/>
      <c r="R832" s="38"/>
    </row>
    <row r="833" spans="2:18" x14ac:dyDescent="0.2">
      <c r="B833" s="38"/>
      <c r="C833" s="62"/>
      <c r="D833" s="60"/>
      <c r="E833" s="60"/>
      <c r="G833" s="38"/>
      <c r="H833" s="39"/>
      <c r="I833" s="39"/>
      <c r="J833" s="39"/>
      <c r="K833" s="39"/>
      <c r="L833" s="85"/>
      <c r="M833" s="38"/>
      <c r="N833" s="38"/>
      <c r="O833" s="38"/>
      <c r="P833" s="38"/>
      <c r="Q833" s="38"/>
      <c r="R833" s="38"/>
    </row>
    <row r="834" spans="2:18" x14ac:dyDescent="0.2">
      <c r="B834" s="38"/>
      <c r="C834" s="62"/>
      <c r="D834" s="60"/>
      <c r="E834" s="60"/>
      <c r="G834" s="38"/>
      <c r="H834" s="39"/>
      <c r="I834" s="39"/>
      <c r="J834" s="39"/>
      <c r="K834" s="39"/>
      <c r="L834" s="85"/>
      <c r="M834" s="38"/>
      <c r="N834" s="38"/>
      <c r="O834" s="38"/>
      <c r="P834" s="38"/>
      <c r="Q834" s="38"/>
      <c r="R834" s="38"/>
    </row>
    <row r="835" spans="2:18" x14ac:dyDescent="0.2">
      <c r="B835" s="38"/>
      <c r="C835" s="62"/>
      <c r="D835" s="60"/>
      <c r="E835" s="60"/>
      <c r="G835" s="38"/>
      <c r="H835" s="39"/>
      <c r="I835" s="39"/>
      <c r="J835" s="39"/>
      <c r="K835" s="39"/>
      <c r="L835" s="85"/>
      <c r="M835" s="38"/>
      <c r="N835" s="38"/>
      <c r="O835" s="38"/>
      <c r="P835" s="38"/>
      <c r="Q835" s="38"/>
      <c r="R835" s="38"/>
    </row>
    <row r="836" spans="2:18" x14ac:dyDescent="0.2">
      <c r="B836" s="38"/>
      <c r="C836" s="62"/>
      <c r="D836" s="60"/>
      <c r="E836" s="60"/>
      <c r="G836" s="38"/>
      <c r="H836" s="39"/>
      <c r="I836" s="39"/>
      <c r="J836" s="39"/>
      <c r="K836" s="39"/>
      <c r="L836" s="85"/>
      <c r="M836" s="38"/>
      <c r="N836" s="38"/>
      <c r="O836" s="38"/>
      <c r="P836" s="38"/>
      <c r="Q836" s="38"/>
      <c r="R836" s="38"/>
    </row>
    <row r="837" spans="2:18" x14ac:dyDescent="0.2">
      <c r="B837" s="38"/>
      <c r="C837" s="62"/>
      <c r="D837" s="60"/>
      <c r="E837" s="60"/>
      <c r="G837" s="38"/>
      <c r="H837" s="39"/>
      <c r="I837" s="39"/>
      <c r="J837" s="39"/>
      <c r="K837" s="39"/>
      <c r="L837" s="85"/>
      <c r="M837" s="38"/>
      <c r="N837" s="38"/>
      <c r="O837" s="38"/>
      <c r="P837" s="38"/>
      <c r="Q837" s="38"/>
      <c r="R837" s="38"/>
    </row>
    <row r="838" spans="2:18" x14ac:dyDescent="0.2">
      <c r="B838" s="38"/>
      <c r="C838" s="62"/>
      <c r="D838" s="60"/>
      <c r="E838" s="60"/>
      <c r="G838" s="38"/>
      <c r="H838" s="39"/>
      <c r="I838" s="39"/>
      <c r="J838" s="39"/>
      <c r="K838" s="39"/>
      <c r="L838" s="85"/>
      <c r="M838" s="38"/>
      <c r="N838" s="38"/>
      <c r="O838" s="38"/>
      <c r="P838" s="38"/>
      <c r="Q838" s="38"/>
      <c r="R838" s="38"/>
    </row>
    <row r="839" spans="2:18" x14ac:dyDescent="0.2">
      <c r="B839" s="38"/>
      <c r="C839" s="62"/>
      <c r="D839" s="60"/>
      <c r="E839" s="60"/>
      <c r="G839" s="38"/>
      <c r="H839" s="39"/>
      <c r="I839" s="39"/>
      <c r="J839" s="39"/>
      <c r="K839" s="39"/>
      <c r="L839" s="85"/>
      <c r="M839" s="38"/>
      <c r="N839" s="38"/>
      <c r="O839" s="38"/>
      <c r="P839" s="38"/>
      <c r="Q839" s="38"/>
      <c r="R839" s="38"/>
    </row>
    <row r="840" spans="2:18" x14ac:dyDescent="0.2">
      <c r="B840" s="38"/>
      <c r="C840" s="62"/>
      <c r="D840" s="60"/>
      <c r="E840" s="60"/>
      <c r="G840" s="38"/>
      <c r="H840" s="39"/>
      <c r="I840" s="39"/>
      <c r="J840" s="39"/>
      <c r="K840" s="39"/>
      <c r="L840" s="85"/>
      <c r="M840" s="38"/>
      <c r="N840" s="38"/>
      <c r="O840" s="38"/>
      <c r="P840" s="38"/>
      <c r="Q840" s="38"/>
      <c r="R840" s="38"/>
    </row>
    <row r="841" spans="2:18" x14ac:dyDescent="0.2">
      <c r="B841" s="38"/>
      <c r="C841" s="62"/>
      <c r="D841" s="60"/>
      <c r="E841" s="60"/>
      <c r="G841" s="38"/>
      <c r="H841" s="39"/>
      <c r="I841" s="39"/>
      <c r="J841" s="39"/>
      <c r="K841" s="39"/>
      <c r="L841" s="85"/>
      <c r="M841" s="38"/>
      <c r="N841" s="38"/>
      <c r="O841" s="38"/>
      <c r="P841" s="38"/>
      <c r="Q841" s="38"/>
      <c r="R841" s="38"/>
    </row>
    <row r="842" spans="2:18" x14ac:dyDescent="0.2">
      <c r="B842" s="38"/>
      <c r="C842" s="62"/>
      <c r="D842" s="60"/>
      <c r="E842" s="60"/>
      <c r="G842" s="38"/>
      <c r="H842" s="39"/>
      <c r="I842" s="39"/>
      <c r="J842" s="39"/>
      <c r="K842" s="39"/>
      <c r="L842" s="85"/>
      <c r="M842" s="38"/>
      <c r="N842" s="38"/>
      <c r="O842" s="38"/>
      <c r="P842" s="38"/>
      <c r="Q842" s="38"/>
      <c r="R842" s="38"/>
    </row>
    <row r="843" spans="2:18" x14ac:dyDescent="0.2">
      <c r="B843" s="38"/>
      <c r="C843" s="62"/>
      <c r="D843" s="60"/>
      <c r="E843" s="60"/>
      <c r="G843" s="38"/>
      <c r="H843" s="39"/>
      <c r="I843" s="39"/>
      <c r="J843" s="39"/>
      <c r="K843" s="39"/>
      <c r="L843" s="85"/>
      <c r="M843" s="38"/>
      <c r="N843" s="38"/>
      <c r="O843" s="38"/>
      <c r="P843" s="38"/>
      <c r="Q843" s="38"/>
      <c r="R843" s="38"/>
    </row>
    <row r="844" spans="2:18" x14ac:dyDescent="0.2">
      <c r="B844" s="38"/>
      <c r="C844" s="62"/>
      <c r="D844" s="60"/>
      <c r="E844" s="60"/>
      <c r="G844" s="38"/>
      <c r="H844" s="39"/>
      <c r="I844" s="39"/>
      <c r="J844" s="39"/>
      <c r="K844" s="39"/>
      <c r="L844" s="85"/>
      <c r="M844" s="38"/>
      <c r="N844" s="38"/>
      <c r="O844" s="38"/>
      <c r="P844" s="38"/>
      <c r="Q844" s="38"/>
      <c r="R844" s="38"/>
    </row>
    <row r="845" spans="2:18" x14ac:dyDescent="0.2">
      <c r="B845" s="38"/>
      <c r="C845" s="62"/>
      <c r="D845" s="60"/>
      <c r="E845" s="60"/>
      <c r="G845" s="38"/>
      <c r="H845" s="39"/>
      <c r="I845" s="39"/>
      <c r="J845" s="39"/>
      <c r="K845" s="39"/>
      <c r="L845" s="85"/>
      <c r="M845" s="38"/>
      <c r="N845" s="38"/>
      <c r="O845" s="38"/>
      <c r="P845" s="38"/>
      <c r="Q845" s="38"/>
      <c r="R845" s="38"/>
    </row>
    <row r="846" spans="2:18" x14ac:dyDescent="0.2">
      <c r="B846" s="38"/>
      <c r="C846" s="62"/>
      <c r="D846" s="60"/>
      <c r="E846" s="60"/>
      <c r="G846" s="38"/>
      <c r="H846" s="39"/>
      <c r="I846" s="39"/>
      <c r="J846" s="39"/>
      <c r="K846" s="39"/>
      <c r="L846" s="85"/>
      <c r="M846" s="38"/>
      <c r="N846" s="38"/>
      <c r="O846" s="38"/>
      <c r="P846" s="38"/>
      <c r="Q846" s="38"/>
      <c r="R846" s="38"/>
    </row>
    <row r="847" spans="2:18" x14ac:dyDescent="0.2">
      <c r="B847" s="38"/>
      <c r="C847" s="62"/>
      <c r="D847" s="60"/>
      <c r="E847" s="60"/>
      <c r="G847" s="38"/>
      <c r="H847" s="39"/>
      <c r="I847" s="39"/>
      <c r="J847" s="39"/>
      <c r="K847" s="39"/>
      <c r="L847" s="85"/>
      <c r="M847" s="38"/>
      <c r="N847" s="38"/>
      <c r="O847" s="38"/>
      <c r="P847" s="38"/>
      <c r="Q847" s="38"/>
      <c r="R847" s="38"/>
    </row>
    <row r="848" spans="2:18" x14ac:dyDescent="0.2">
      <c r="B848" s="38"/>
      <c r="C848" s="62"/>
      <c r="D848" s="60"/>
      <c r="E848" s="60"/>
      <c r="G848" s="38"/>
      <c r="H848" s="39"/>
      <c r="I848" s="39"/>
      <c r="J848" s="39"/>
      <c r="K848" s="39"/>
      <c r="L848" s="85"/>
      <c r="M848" s="38"/>
      <c r="N848" s="38"/>
      <c r="O848" s="38"/>
      <c r="P848" s="38"/>
      <c r="Q848" s="38"/>
      <c r="R848" s="38"/>
    </row>
    <row r="849" spans="2:18" x14ac:dyDescent="0.2">
      <c r="B849" s="38"/>
      <c r="C849" s="62"/>
      <c r="D849" s="60"/>
      <c r="E849" s="60"/>
      <c r="G849" s="38"/>
      <c r="H849" s="39"/>
      <c r="I849" s="39"/>
      <c r="J849" s="39"/>
      <c r="K849" s="39"/>
      <c r="L849" s="85"/>
      <c r="M849" s="38"/>
      <c r="N849" s="38"/>
      <c r="O849" s="38"/>
      <c r="P849" s="38"/>
      <c r="Q849" s="38"/>
      <c r="R849" s="38"/>
    </row>
    <row r="850" spans="2:18" x14ac:dyDescent="0.2">
      <c r="B850" s="38"/>
      <c r="C850" s="62"/>
      <c r="D850" s="60"/>
      <c r="E850" s="60"/>
      <c r="G850" s="38"/>
      <c r="H850" s="39"/>
      <c r="I850" s="39"/>
      <c r="J850" s="39"/>
      <c r="K850" s="39"/>
      <c r="L850" s="85"/>
      <c r="M850" s="38"/>
      <c r="N850" s="38"/>
      <c r="O850" s="38"/>
      <c r="P850" s="38"/>
      <c r="Q850" s="38"/>
      <c r="R850" s="38"/>
    </row>
    <row r="851" spans="2:18" x14ac:dyDescent="0.2">
      <c r="B851" s="38"/>
      <c r="C851" s="62"/>
      <c r="D851" s="60"/>
      <c r="E851" s="60"/>
      <c r="G851" s="38"/>
      <c r="H851" s="39"/>
      <c r="I851" s="39"/>
      <c r="J851" s="39"/>
      <c r="K851" s="39"/>
      <c r="L851" s="85"/>
      <c r="M851" s="38"/>
      <c r="N851" s="38"/>
      <c r="O851" s="38"/>
      <c r="P851" s="38"/>
      <c r="Q851" s="38"/>
      <c r="R851" s="38"/>
    </row>
    <row r="852" spans="2:18" x14ac:dyDescent="0.2">
      <c r="B852" s="38"/>
      <c r="C852" s="62"/>
      <c r="D852" s="60"/>
      <c r="E852" s="60"/>
      <c r="G852" s="38"/>
      <c r="H852" s="39"/>
      <c r="I852" s="39"/>
      <c r="J852" s="39"/>
      <c r="K852" s="39"/>
      <c r="L852" s="85"/>
      <c r="M852" s="38"/>
      <c r="N852" s="38"/>
      <c r="O852" s="38"/>
      <c r="P852" s="38"/>
      <c r="Q852" s="38"/>
      <c r="R852" s="38"/>
    </row>
    <row r="853" spans="2:18" x14ac:dyDescent="0.2">
      <c r="B853" s="38"/>
      <c r="C853" s="62"/>
      <c r="D853" s="60"/>
      <c r="E853" s="60"/>
      <c r="G853" s="38"/>
      <c r="H853" s="39"/>
      <c r="I853" s="39"/>
      <c r="J853" s="39"/>
      <c r="K853" s="39"/>
      <c r="L853" s="85"/>
      <c r="M853" s="38"/>
      <c r="N853" s="38"/>
      <c r="O853" s="38"/>
      <c r="P853" s="38"/>
      <c r="Q853" s="38"/>
      <c r="R853" s="38"/>
    </row>
    <row r="854" spans="2:18" x14ac:dyDescent="0.2">
      <c r="B854" s="38"/>
      <c r="C854" s="62"/>
      <c r="D854" s="60"/>
      <c r="E854" s="60"/>
      <c r="G854" s="38"/>
      <c r="H854" s="39"/>
      <c r="I854" s="39"/>
      <c r="J854" s="39"/>
      <c r="K854" s="39"/>
      <c r="L854" s="85"/>
      <c r="M854" s="38"/>
      <c r="N854" s="38"/>
      <c r="O854" s="38"/>
      <c r="P854" s="38"/>
      <c r="Q854" s="38"/>
      <c r="R854" s="38"/>
    </row>
    <row r="855" spans="2:18" x14ac:dyDescent="0.2">
      <c r="B855" s="38"/>
      <c r="C855" s="62"/>
      <c r="D855" s="60"/>
      <c r="E855" s="60"/>
      <c r="G855" s="38"/>
      <c r="H855" s="39"/>
      <c r="I855" s="39"/>
      <c r="J855" s="39"/>
      <c r="K855" s="39"/>
      <c r="L855" s="85"/>
      <c r="M855" s="38"/>
      <c r="N855" s="38"/>
      <c r="O855" s="38"/>
      <c r="P855" s="38"/>
      <c r="Q855" s="38"/>
      <c r="R855" s="38"/>
    </row>
    <row r="856" spans="2:18" x14ac:dyDescent="0.2">
      <c r="B856" s="38"/>
      <c r="C856" s="62"/>
      <c r="D856" s="60"/>
      <c r="E856" s="60"/>
      <c r="G856" s="38"/>
      <c r="H856" s="39"/>
      <c r="I856" s="39"/>
      <c r="J856" s="39"/>
      <c r="K856" s="39"/>
      <c r="L856" s="85"/>
      <c r="M856" s="38"/>
      <c r="N856" s="38"/>
      <c r="O856" s="38"/>
      <c r="P856" s="38"/>
      <c r="Q856" s="38"/>
      <c r="R856" s="38"/>
    </row>
    <row r="857" spans="2:18" x14ac:dyDescent="0.2">
      <c r="B857" s="38"/>
      <c r="C857" s="62"/>
      <c r="D857" s="60"/>
      <c r="E857" s="60"/>
      <c r="G857" s="38"/>
      <c r="H857" s="39"/>
      <c r="I857" s="39"/>
      <c r="J857" s="39"/>
      <c r="K857" s="39"/>
      <c r="L857" s="85"/>
      <c r="M857" s="38"/>
      <c r="N857" s="38"/>
      <c r="O857" s="38"/>
      <c r="P857" s="38"/>
      <c r="Q857" s="38"/>
      <c r="R857" s="38"/>
    </row>
    <row r="858" spans="2:18" x14ac:dyDescent="0.2">
      <c r="B858" s="38"/>
      <c r="C858" s="62"/>
      <c r="D858" s="60"/>
      <c r="E858" s="60"/>
      <c r="G858" s="38"/>
      <c r="H858" s="39"/>
      <c r="I858" s="39"/>
      <c r="J858" s="39"/>
      <c r="K858" s="39"/>
      <c r="L858" s="85"/>
      <c r="M858" s="38"/>
      <c r="N858" s="38"/>
      <c r="O858" s="38"/>
      <c r="P858" s="38"/>
      <c r="Q858" s="38"/>
      <c r="R858" s="38"/>
    </row>
    <row r="859" spans="2:18" x14ac:dyDescent="0.2">
      <c r="B859" s="38"/>
      <c r="C859" s="62"/>
      <c r="D859" s="60"/>
      <c r="E859" s="60"/>
      <c r="G859" s="38"/>
      <c r="H859" s="39"/>
      <c r="I859" s="39"/>
      <c r="J859" s="39"/>
      <c r="K859" s="39"/>
      <c r="L859" s="85"/>
      <c r="M859" s="38"/>
      <c r="N859" s="38"/>
      <c r="O859" s="38"/>
      <c r="P859" s="38"/>
      <c r="Q859" s="38"/>
      <c r="R859" s="38"/>
    </row>
    <row r="860" spans="2:18" x14ac:dyDescent="0.2">
      <c r="B860" s="38"/>
      <c r="C860" s="62"/>
      <c r="D860" s="60"/>
      <c r="E860" s="60"/>
      <c r="G860" s="38"/>
      <c r="H860" s="39"/>
      <c r="I860" s="39"/>
      <c r="J860" s="39"/>
      <c r="K860" s="39"/>
      <c r="L860" s="85"/>
      <c r="M860" s="38"/>
      <c r="N860" s="38"/>
      <c r="O860" s="38"/>
      <c r="P860" s="38"/>
      <c r="Q860" s="38"/>
      <c r="R860" s="38"/>
    </row>
    <row r="861" spans="2:18" x14ac:dyDescent="0.2">
      <c r="B861" s="38"/>
      <c r="C861" s="62"/>
      <c r="D861" s="60"/>
      <c r="E861" s="60"/>
      <c r="G861" s="38"/>
      <c r="H861" s="39"/>
      <c r="I861" s="39"/>
      <c r="J861" s="39"/>
      <c r="K861" s="39"/>
      <c r="L861" s="85"/>
      <c r="M861" s="38"/>
      <c r="N861" s="38"/>
      <c r="O861" s="38"/>
      <c r="P861" s="38"/>
      <c r="Q861" s="38"/>
      <c r="R861" s="38"/>
    </row>
    <row r="862" spans="2:18" x14ac:dyDescent="0.2">
      <c r="B862" s="38"/>
      <c r="C862" s="62"/>
      <c r="D862" s="60"/>
      <c r="E862" s="60"/>
      <c r="G862" s="38"/>
      <c r="H862" s="39"/>
      <c r="I862" s="39"/>
      <c r="J862" s="39"/>
      <c r="K862" s="39"/>
      <c r="L862" s="85"/>
      <c r="M862" s="38"/>
      <c r="N862" s="38"/>
      <c r="O862" s="38"/>
      <c r="P862" s="38"/>
      <c r="Q862" s="38"/>
      <c r="R862" s="38"/>
    </row>
    <row r="863" spans="2:18" x14ac:dyDescent="0.2">
      <c r="B863" s="38"/>
      <c r="C863" s="62"/>
      <c r="D863" s="60"/>
      <c r="E863" s="60"/>
      <c r="G863" s="38"/>
      <c r="H863" s="39"/>
      <c r="I863" s="39"/>
      <c r="J863" s="39"/>
      <c r="K863" s="39"/>
      <c r="L863" s="85"/>
      <c r="M863" s="38"/>
      <c r="N863" s="38"/>
      <c r="O863" s="38"/>
      <c r="P863" s="38"/>
      <c r="Q863" s="38"/>
      <c r="R863" s="38"/>
    </row>
    <row r="864" spans="2:18" x14ac:dyDescent="0.2">
      <c r="B864" s="38"/>
      <c r="C864" s="62"/>
      <c r="D864" s="60"/>
      <c r="E864" s="60"/>
      <c r="G864" s="38"/>
      <c r="H864" s="39"/>
      <c r="I864" s="39"/>
      <c r="J864" s="39"/>
      <c r="K864" s="39"/>
      <c r="L864" s="85"/>
      <c r="M864" s="38"/>
      <c r="N864" s="38"/>
      <c r="O864" s="38"/>
      <c r="P864" s="38"/>
      <c r="Q864" s="38"/>
      <c r="R864" s="38"/>
    </row>
    <row r="865" spans="2:18" x14ac:dyDescent="0.2">
      <c r="B865" s="38"/>
      <c r="C865" s="62"/>
      <c r="D865" s="60"/>
      <c r="E865" s="60"/>
      <c r="G865" s="38"/>
      <c r="H865" s="39"/>
      <c r="I865" s="39"/>
      <c r="J865" s="39"/>
      <c r="K865" s="39"/>
      <c r="L865" s="85"/>
      <c r="M865" s="38"/>
      <c r="N865" s="38"/>
      <c r="O865" s="38"/>
      <c r="P865" s="38"/>
      <c r="Q865" s="38"/>
      <c r="R865" s="38"/>
    </row>
    <row r="866" spans="2:18" x14ac:dyDescent="0.2">
      <c r="B866" s="38"/>
      <c r="C866" s="62"/>
      <c r="D866" s="60"/>
      <c r="E866" s="60"/>
      <c r="G866" s="38"/>
      <c r="H866" s="39"/>
      <c r="I866" s="39"/>
      <c r="J866" s="39"/>
      <c r="K866" s="39"/>
      <c r="L866" s="85"/>
      <c r="M866" s="38"/>
      <c r="N866" s="38"/>
      <c r="O866" s="38"/>
      <c r="P866" s="38"/>
      <c r="Q866" s="38"/>
      <c r="R866" s="38"/>
    </row>
    <row r="867" spans="2:18" x14ac:dyDescent="0.2">
      <c r="B867" s="38"/>
      <c r="C867" s="62"/>
      <c r="D867" s="60"/>
      <c r="E867" s="60"/>
      <c r="G867" s="38"/>
      <c r="H867" s="39"/>
      <c r="I867" s="39"/>
      <c r="J867" s="39"/>
      <c r="K867" s="39"/>
      <c r="L867" s="85"/>
      <c r="M867" s="38"/>
      <c r="N867" s="38"/>
      <c r="O867" s="38"/>
      <c r="P867" s="38"/>
      <c r="Q867" s="38"/>
      <c r="R867" s="38"/>
    </row>
    <row r="868" spans="2:18" x14ac:dyDescent="0.2">
      <c r="B868" s="38"/>
      <c r="C868" s="62"/>
      <c r="D868" s="60"/>
      <c r="E868" s="60"/>
      <c r="G868" s="38"/>
      <c r="H868" s="39"/>
      <c r="I868" s="39"/>
      <c r="J868" s="39"/>
      <c r="K868" s="39"/>
      <c r="L868" s="85"/>
      <c r="M868" s="38"/>
      <c r="N868" s="38"/>
      <c r="O868" s="38"/>
      <c r="P868" s="38"/>
      <c r="Q868" s="38"/>
      <c r="R868" s="38"/>
    </row>
    <row r="869" spans="2:18" x14ac:dyDescent="0.2">
      <c r="B869" s="38"/>
      <c r="C869" s="62"/>
      <c r="D869" s="60"/>
      <c r="E869" s="60"/>
      <c r="G869" s="38"/>
      <c r="H869" s="39"/>
      <c r="I869" s="39"/>
      <c r="J869" s="39"/>
      <c r="K869" s="39"/>
      <c r="L869" s="85"/>
      <c r="M869" s="38"/>
      <c r="N869" s="38"/>
      <c r="O869" s="38"/>
      <c r="P869" s="38"/>
      <c r="Q869" s="38"/>
      <c r="R869" s="38"/>
    </row>
    <row r="870" spans="2:18" x14ac:dyDescent="0.2">
      <c r="B870" s="38"/>
      <c r="C870" s="62"/>
      <c r="D870" s="60"/>
      <c r="E870" s="60"/>
      <c r="G870" s="38"/>
      <c r="H870" s="39"/>
      <c r="I870" s="39"/>
      <c r="J870" s="39"/>
      <c r="K870" s="39"/>
      <c r="L870" s="85"/>
      <c r="M870" s="38"/>
      <c r="N870" s="38"/>
      <c r="O870" s="38"/>
      <c r="P870" s="38"/>
      <c r="Q870" s="38"/>
      <c r="R870" s="38"/>
    </row>
    <row r="871" spans="2:18" x14ac:dyDescent="0.2">
      <c r="B871" s="38"/>
      <c r="C871" s="62"/>
      <c r="D871" s="60"/>
      <c r="E871" s="60"/>
      <c r="G871" s="38"/>
      <c r="H871" s="39"/>
      <c r="I871" s="39"/>
      <c r="J871" s="39"/>
      <c r="K871" s="39"/>
      <c r="L871" s="85"/>
      <c r="M871" s="38"/>
      <c r="N871" s="38"/>
      <c r="O871" s="38"/>
      <c r="P871" s="38"/>
      <c r="Q871" s="38"/>
      <c r="R871" s="38"/>
    </row>
    <row r="872" spans="2:18" x14ac:dyDescent="0.2">
      <c r="B872" s="38"/>
      <c r="C872" s="62"/>
      <c r="D872" s="60"/>
      <c r="E872" s="60"/>
      <c r="G872" s="38"/>
      <c r="H872" s="39"/>
      <c r="I872" s="39"/>
      <c r="J872" s="39"/>
      <c r="K872" s="39"/>
      <c r="L872" s="85"/>
      <c r="M872" s="38"/>
      <c r="N872" s="38"/>
      <c r="O872" s="38"/>
      <c r="P872" s="38"/>
      <c r="Q872" s="38"/>
      <c r="R872" s="38"/>
    </row>
    <row r="873" spans="2:18" x14ac:dyDescent="0.2">
      <c r="B873" s="38"/>
      <c r="C873" s="62"/>
      <c r="D873" s="60"/>
      <c r="E873" s="60"/>
      <c r="G873" s="38"/>
      <c r="H873" s="39"/>
      <c r="I873" s="39"/>
      <c r="J873" s="39"/>
      <c r="K873" s="39"/>
      <c r="L873" s="85"/>
      <c r="M873" s="38"/>
      <c r="N873" s="38"/>
      <c r="O873" s="38"/>
      <c r="P873" s="38"/>
      <c r="Q873" s="38"/>
      <c r="R873" s="38"/>
    </row>
    <row r="874" spans="2:18" x14ac:dyDescent="0.2">
      <c r="B874" s="38"/>
      <c r="C874" s="62"/>
      <c r="D874" s="60"/>
      <c r="E874" s="60"/>
      <c r="G874" s="38"/>
      <c r="H874" s="39"/>
      <c r="I874" s="39"/>
      <c r="J874" s="39"/>
      <c r="K874" s="39"/>
      <c r="L874" s="85"/>
      <c r="M874" s="38"/>
      <c r="N874" s="38"/>
      <c r="O874" s="38"/>
      <c r="P874" s="38"/>
      <c r="Q874" s="38"/>
      <c r="R874" s="38"/>
    </row>
    <row r="875" spans="2:18" x14ac:dyDescent="0.2">
      <c r="B875" s="38"/>
      <c r="C875" s="62"/>
      <c r="D875" s="60"/>
      <c r="E875" s="60"/>
      <c r="G875" s="38"/>
      <c r="H875" s="39"/>
      <c r="I875" s="39"/>
      <c r="J875" s="39"/>
      <c r="K875" s="39"/>
      <c r="L875" s="85"/>
      <c r="M875" s="38"/>
      <c r="N875" s="38"/>
      <c r="O875" s="38"/>
      <c r="P875" s="38"/>
      <c r="Q875" s="38"/>
      <c r="R875" s="38"/>
    </row>
    <row r="876" spans="2:18" x14ac:dyDescent="0.2">
      <c r="B876" s="38"/>
      <c r="C876" s="62"/>
      <c r="D876" s="60"/>
      <c r="E876" s="60"/>
      <c r="G876" s="38"/>
      <c r="H876" s="39"/>
      <c r="I876" s="39"/>
      <c r="J876" s="39"/>
      <c r="K876" s="39"/>
      <c r="L876" s="85"/>
      <c r="M876" s="38"/>
      <c r="N876" s="38"/>
      <c r="O876" s="38"/>
      <c r="P876" s="38"/>
      <c r="Q876" s="38"/>
      <c r="R876" s="38"/>
    </row>
    <row r="877" spans="2:18" x14ac:dyDescent="0.2">
      <c r="B877" s="38"/>
      <c r="C877" s="62"/>
      <c r="D877" s="60"/>
      <c r="E877" s="60"/>
      <c r="G877" s="38"/>
      <c r="H877" s="39"/>
      <c r="I877" s="39"/>
      <c r="J877" s="39"/>
      <c r="K877" s="39"/>
      <c r="L877" s="85"/>
      <c r="M877" s="38"/>
      <c r="N877" s="38"/>
      <c r="O877" s="38"/>
      <c r="P877" s="38"/>
      <c r="Q877" s="38"/>
      <c r="R877" s="38"/>
    </row>
    <row r="878" spans="2:18" x14ac:dyDescent="0.2">
      <c r="B878" s="38"/>
      <c r="C878" s="62"/>
      <c r="D878" s="60"/>
      <c r="E878" s="60"/>
      <c r="G878" s="38"/>
      <c r="H878" s="39"/>
      <c r="I878" s="39"/>
      <c r="J878" s="39"/>
      <c r="K878" s="39"/>
      <c r="L878" s="85"/>
      <c r="M878" s="38"/>
      <c r="N878" s="38"/>
      <c r="O878" s="38"/>
      <c r="P878" s="38"/>
      <c r="Q878" s="38"/>
      <c r="R878" s="38"/>
    </row>
    <row r="879" spans="2:18" x14ac:dyDescent="0.2">
      <c r="B879" s="38"/>
      <c r="C879" s="62"/>
      <c r="D879" s="60"/>
      <c r="E879" s="60"/>
      <c r="G879" s="38"/>
      <c r="H879" s="39"/>
      <c r="I879" s="39"/>
      <c r="J879" s="39"/>
      <c r="K879" s="39"/>
      <c r="L879" s="85"/>
      <c r="M879" s="38"/>
      <c r="N879" s="38"/>
      <c r="O879" s="38"/>
      <c r="P879" s="38"/>
      <c r="Q879" s="38"/>
      <c r="R879" s="38"/>
    </row>
    <row r="880" spans="2:18" x14ac:dyDescent="0.2">
      <c r="B880" s="38"/>
      <c r="C880" s="62"/>
      <c r="D880" s="60"/>
      <c r="E880" s="60"/>
      <c r="G880" s="38"/>
      <c r="H880" s="39"/>
      <c r="I880" s="39"/>
      <c r="J880" s="39"/>
      <c r="K880" s="39"/>
      <c r="L880" s="85"/>
      <c r="M880" s="38"/>
      <c r="N880" s="38"/>
      <c r="O880" s="38"/>
      <c r="P880" s="38"/>
      <c r="Q880" s="38"/>
      <c r="R880" s="38"/>
    </row>
    <row r="881" spans="2:18" x14ac:dyDescent="0.2">
      <c r="B881" s="38"/>
      <c r="C881" s="62"/>
      <c r="D881" s="60"/>
      <c r="E881" s="60"/>
      <c r="G881" s="38"/>
      <c r="H881" s="39"/>
      <c r="I881" s="39"/>
      <c r="J881" s="39"/>
      <c r="K881" s="39"/>
      <c r="L881" s="85"/>
      <c r="M881" s="38"/>
      <c r="N881" s="38"/>
      <c r="O881" s="38"/>
      <c r="P881" s="38"/>
      <c r="Q881" s="38"/>
      <c r="R881" s="38"/>
    </row>
    <row r="882" spans="2:18" x14ac:dyDescent="0.2">
      <c r="B882" s="38"/>
      <c r="C882" s="62"/>
      <c r="D882" s="60"/>
      <c r="E882" s="60"/>
      <c r="G882" s="38"/>
      <c r="H882" s="39"/>
      <c r="I882" s="39"/>
      <c r="J882" s="39"/>
      <c r="K882" s="39"/>
      <c r="L882" s="85"/>
      <c r="M882" s="38"/>
      <c r="N882" s="38"/>
      <c r="O882" s="38"/>
      <c r="P882" s="38"/>
      <c r="Q882" s="38"/>
      <c r="R882" s="38"/>
    </row>
    <row r="883" spans="2:18" x14ac:dyDescent="0.2">
      <c r="B883" s="38"/>
      <c r="C883" s="62"/>
      <c r="D883" s="60"/>
      <c r="E883" s="60"/>
      <c r="G883" s="38"/>
      <c r="H883" s="39"/>
      <c r="I883" s="39"/>
      <c r="J883" s="39"/>
      <c r="K883" s="39"/>
      <c r="L883" s="85"/>
      <c r="M883" s="38"/>
      <c r="N883" s="38"/>
      <c r="O883" s="38"/>
      <c r="P883" s="38"/>
      <c r="Q883" s="38"/>
      <c r="R883" s="38"/>
    </row>
    <row r="884" spans="2:18" x14ac:dyDescent="0.2">
      <c r="B884" s="38"/>
      <c r="C884" s="62"/>
      <c r="D884" s="60"/>
      <c r="E884" s="60"/>
      <c r="G884" s="38"/>
      <c r="H884" s="39"/>
      <c r="I884" s="39"/>
      <c r="J884" s="39"/>
      <c r="K884" s="39"/>
      <c r="L884" s="85"/>
      <c r="M884" s="38"/>
      <c r="N884" s="38"/>
      <c r="O884" s="38"/>
      <c r="P884" s="38"/>
      <c r="Q884" s="38"/>
      <c r="R884" s="38"/>
    </row>
    <row r="885" spans="2:18" x14ac:dyDescent="0.2">
      <c r="B885" s="38"/>
      <c r="C885" s="62"/>
      <c r="D885" s="60"/>
      <c r="E885" s="60"/>
      <c r="G885" s="38"/>
      <c r="H885" s="39"/>
      <c r="I885" s="39"/>
      <c r="J885" s="39"/>
      <c r="K885" s="39"/>
      <c r="L885" s="85"/>
      <c r="M885" s="38"/>
      <c r="N885" s="38"/>
      <c r="O885" s="38"/>
      <c r="P885" s="38"/>
      <c r="Q885" s="38"/>
      <c r="R885" s="38"/>
    </row>
    <row r="886" spans="2:18" x14ac:dyDescent="0.2">
      <c r="B886" s="38"/>
      <c r="C886" s="62"/>
      <c r="D886" s="60"/>
      <c r="E886" s="60"/>
      <c r="G886" s="38"/>
      <c r="H886" s="39"/>
      <c r="I886" s="39"/>
      <c r="J886" s="39"/>
      <c r="K886" s="39"/>
      <c r="L886" s="85"/>
      <c r="M886" s="38"/>
      <c r="N886" s="38"/>
      <c r="O886" s="38"/>
      <c r="P886" s="38"/>
      <c r="Q886" s="38"/>
      <c r="R886" s="38"/>
    </row>
    <row r="887" spans="2:18" x14ac:dyDescent="0.2">
      <c r="B887" s="38"/>
      <c r="C887" s="62"/>
      <c r="D887" s="60"/>
      <c r="E887" s="60"/>
      <c r="G887" s="38"/>
      <c r="H887" s="39"/>
      <c r="I887" s="39"/>
      <c r="J887" s="39"/>
      <c r="K887" s="39"/>
      <c r="L887" s="85"/>
      <c r="M887" s="38"/>
      <c r="N887" s="38"/>
      <c r="O887" s="38"/>
      <c r="P887" s="38"/>
      <c r="Q887" s="38"/>
      <c r="R887" s="38"/>
    </row>
    <row r="888" spans="2:18" x14ac:dyDescent="0.2">
      <c r="B888" s="38"/>
      <c r="C888" s="62"/>
      <c r="D888" s="60"/>
      <c r="E888" s="60"/>
      <c r="G888" s="38"/>
      <c r="H888" s="39"/>
      <c r="I888" s="39"/>
      <c r="J888" s="39"/>
      <c r="K888" s="39"/>
      <c r="L888" s="85"/>
      <c r="M888" s="38"/>
      <c r="N888" s="38"/>
      <c r="O888" s="38"/>
      <c r="P888" s="38"/>
      <c r="Q888" s="38"/>
      <c r="R888" s="38"/>
    </row>
    <row r="889" spans="2:18" x14ac:dyDescent="0.2">
      <c r="B889" s="38"/>
      <c r="C889" s="62"/>
      <c r="D889" s="60"/>
      <c r="E889" s="60"/>
      <c r="G889" s="38"/>
      <c r="H889" s="39"/>
      <c r="I889" s="39"/>
      <c r="J889" s="39"/>
      <c r="K889" s="39"/>
      <c r="L889" s="85"/>
      <c r="M889" s="38"/>
      <c r="N889" s="38"/>
      <c r="O889" s="38"/>
      <c r="P889" s="38"/>
      <c r="Q889" s="38"/>
      <c r="R889" s="38"/>
    </row>
    <row r="890" spans="2:18" x14ac:dyDescent="0.2">
      <c r="B890" s="38"/>
      <c r="C890" s="62"/>
      <c r="D890" s="60"/>
      <c r="E890" s="60"/>
      <c r="G890" s="38"/>
      <c r="H890" s="39"/>
      <c r="I890" s="39"/>
      <c r="J890" s="39"/>
      <c r="K890" s="39"/>
      <c r="L890" s="85"/>
      <c r="M890" s="38"/>
      <c r="N890" s="38"/>
      <c r="O890" s="38"/>
      <c r="P890" s="38"/>
      <c r="Q890" s="38"/>
      <c r="R890" s="38"/>
    </row>
    <row r="891" spans="2:18" x14ac:dyDescent="0.2">
      <c r="B891" s="38"/>
      <c r="C891" s="62"/>
      <c r="D891" s="60"/>
      <c r="E891" s="60"/>
      <c r="G891" s="38"/>
      <c r="H891" s="39"/>
      <c r="I891" s="39"/>
      <c r="J891" s="39"/>
      <c r="K891" s="39"/>
      <c r="L891" s="85"/>
      <c r="M891" s="38"/>
      <c r="N891" s="38"/>
      <c r="O891" s="38"/>
      <c r="P891" s="38"/>
      <c r="Q891" s="38"/>
      <c r="R891" s="38"/>
    </row>
    <row r="892" spans="2:18" x14ac:dyDescent="0.2">
      <c r="B892" s="38"/>
      <c r="C892" s="62"/>
      <c r="D892" s="60"/>
      <c r="E892" s="60"/>
      <c r="G892" s="38"/>
      <c r="H892" s="39"/>
      <c r="I892" s="39"/>
      <c r="J892" s="39"/>
      <c r="K892" s="39"/>
      <c r="L892" s="85"/>
      <c r="M892" s="38"/>
      <c r="N892" s="38"/>
      <c r="O892" s="38"/>
      <c r="P892" s="38"/>
      <c r="Q892" s="38"/>
      <c r="R892" s="38"/>
    </row>
    <row r="893" spans="2:18" x14ac:dyDescent="0.2">
      <c r="B893" s="38"/>
      <c r="C893" s="62"/>
      <c r="D893" s="60"/>
      <c r="E893" s="60"/>
      <c r="G893" s="38"/>
      <c r="H893" s="39"/>
      <c r="I893" s="39"/>
      <c r="J893" s="39"/>
      <c r="K893" s="39"/>
      <c r="L893" s="85"/>
      <c r="M893" s="38"/>
      <c r="N893" s="38"/>
      <c r="O893" s="38"/>
      <c r="P893" s="38"/>
      <c r="Q893" s="38"/>
      <c r="R893" s="38"/>
    </row>
    <row r="894" spans="2:18" x14ac:dyDescent="0.2">
      <c r="B894" s="38"/>
      <c r="C894" s="62"/>
      <c r="D894" s="60"/>
      <c r="E894" s="60"/>
      <c r="G894" s="38"/>
      <c r="H894" s="39"/>
      <c r="I894" s="39"/>
      <c r="J894" s="39"/>
      <c r="K894" s="39"/>
      <c r="L894" s="85"/>
      <c r="M894" s="38"/>
      <c r="N894" s="38"/>
      <c r="O894" s="38"/>
      <c r="P894" s="38"/>
      <c r="Q894" s="38"/>
      <c r="R894" s="38"/>
    </row>
    <row r="895" spans="2:18" x14ac:dyDescent="0.2">
      <c r="B895" s="38"/>
      <c r="C895" s="62"/>
      <c r="D895" s="60"/>
      <c r="E895" s="60"/>
      <c r="G895" s="38"/>
      <c r="H895" s="39"/>
      <c r="I895" s="39"/>
      <c r="J895" s="39"/>
      <c r="K895" s="39"/>
      <c r="L895" s="85"/>
      <c r="M895" s="38"/>
      <c r="N895" s="38"/>
      <c r="O895" s="38"/>
      <c r="P895" s="38"/>
      <c r="Q895" s="38"/>
      <c r="R895" s="38"/>
    </row>
    <row r="896" spans="2:18" x14ac:dyDescent="0.2">
      <c r="B896" s="38"/>
      <c r="C896" s="62"/>
      <c r="D896" s="60"/>
      <c r="E896" s="60"/>
      <c r="G896" s="38"/>
      <c r="H896" s="39"/>
      <c r="I896" s="39"/>
      <c r="J896" s="39"/>
      <c r="K896" s="39"/>
      <c r="L896" s="85"/>
      <c r="M896" s="38"/>
      <c r="N896" s="38"/>
      <c r="O896" s="38"/>
      <c r="P896" s="38"/>
      <c r="Q896" s="38"/>
      <c r="R896" s="38"/>
    </row>
    <row r="897" spans="2:18" x14ac:dyDescent="0.2">
      <c r="B897" s="38"/>
      <c r="C897" s="62"/>
      <c r="D897" s="60"/>
      <c r="E897" s="60"/>
      <c r="G897" s="38"/>
      <c r="H897" s="39"/>
      <c r="I897" s="39"/>
      <c r="J897" s="39"/>
      <c r="K897" s="39"/>
      <c r="L897" s="85"/>
      <c r="M897" s="38"/>
      <c r="N897" s="38"/>
      <c r="O897" s="38"/>
      <c r="P897" s="38"/>
      <c r="Q897" s="38"/>
      <c r="R897" s="38"/>
    </row>
    <row r="898" spans="2:18" x14ac:dyDescent="0.2">
      <c r="B898" s="38"/>
      <c r="C898" s="62"/>
      <c r="D898" s="60"/>
      <c r="E898" s="60"/>
      <c r="G898" s="38"/>
      <c r="H898" s="39"/>
      <c r="I898" s="39"/>
      <c r="J898" s="39"/>
      <c r="K898" s="39"/>
      <c r="L898" s="85"/>
      <c r="M898" s="38"/>
      <c r="N898" s="38"/>
      <c r="O898" s="38"/>
      <c r="P898" s="38"/>
      <c r="Q898" s="38"/>
      <c r="R898" s="38"/>
    </row>
    <row r="899" spans="2:18" x14ac:dyDescent="0.2">
      <c r="B899" s="38"/>
      <c r="C899" s="62"/>
      <c r="D899" s="60"/>
      <c r="E899" s="60"/>
      <c r="G899" s="38"/>
      <c r="H899" s="39"/>
      <c r="I899" s="39"/>
      <c r="J899" s="39"/>
      <c r="K899" s="39"/>
      <c r="L899" s="85"/>
      <c r="M899" s="38"/>
      <c r="N899" s="38"/>
      <c r="O899" s="38"/>
      <c r="P899" s="38"/>
      <c r="Q899" s="38"/>
      <c r="R899" s="38"/>
    </row>
    <row r="900" spans="2:18" x14ac:dyDescent="0.2">
      <c r="B900" s="38"/>
      <c r="C900" s="62"/>
      <c r="D900" s="60"/>
      <c r="E900" s="60"/>
      <c r="G900" s="38"/>
      <c r="H900" s="39"/>
      <c r="I900" s="39"/>
      <c r="J900" s="39"/>
      <c r="K900" s="39"/>
      <c r="L900" s="85"/>
      <c r="M900" s="38"/>
      <c r="N900" s="38"/>
      <c r="O900" s="38"/>
      <c r="P900" s="38"/>
      <c r="Q900" s="38"/>
      <c r="R900" s="38"/>
    </row>
    <row r="901" spans="2:18" x14ac:dyDescent="0.2">
      <c r="B901" s="38"/>
      <c r="C901" s="62"/>
      <c r="D901" s="60"/>
      <c r="E901" s="60"/>
      <c r="G901" s="38"/>
      <c r="H901" s="39"/>
      <c r="I901" s="39"/>
      <c r="J901" s="39"/>
      <c r="K901" s="39"/>
      <c r="L901" s="85"/>
      <c r="M901" s="38"/>
      <c r="N901" s="38"/>
      <c r="O901" s="38"/>
      <c r="P901" s="38"/>
      <c r="Q901" s="38"/>
      <c r="R901" s="38"/>
    </row>
    <row r="902" spans="2:18" x14ac:dyDescent="0.2">
      <c r="B902" s="38"/>
      <c r="C902" s="62"/>
      <c r="D902" s="60"/>
      <c r="E902" s="60"/>
      <c r="G902" s="38"/>
      <c r="H902" s="39"/>
      <c r="I902" s="39"/>
      <c r="J902" s="39"/>
      <c r="K902" s="39"/>
      <c r="L902" s="85"/>
      <c r="M902" s="38"/>
      <c r="N902" s="38"/>
      <c r="O902" s="38"/>
      <c r="P902" s="38"/>
      <c r="Q902" s="38"/>
      <c r="R902" s="38"/>
    </row>
    <row r="903" spans="2:18" x14ac:dyDescent="0.2">
      <c r="B903" s="38"/>
      <c r="C903" s="62"/>
      <c r="D903" s="60"/>
      <c r="E903" s="60"/>
      <c r="G903" s="38"/>
      <c r="H903" s="39"/>
      <c r="I903" s="39"/>
      <c r="J903" s="39"/>
      <c r="K903" s="39"/>
      <c r="L903" s="85"/>
      <c r="M903" s="38"/>
      <c r="N903" s="38"/>
      <c r="O903" s="38"/>
      <c r="P903" s="38"/>
      <c r="Q903" s="38"/>
      <c r="R903" s="38"/>
    </row>
    <row r="904" spans="2:18" x14ac:dyDescent="0.2">
      <c r="B904" s="38"/>
      <c r="C904" s="62"/>
      <c r="D904" s="60"/>
      <c r="E904" s="60"/>
      <c r="G904" s="38"/>
      <c r="H904" s="39"/>
      <c r="I904" s="39"/>
      <c r="J904" s="39"/>
      <c r="K904" s="39"/>
      <c r="L904" s="85"/>
      <c r="M904" s="38"/>
      <c r="N904" s="38"/>
      <c r="O904" s="38"/>
      <c r="P904" s="38"/>
      <c r="Q904" s="38"/>
      <c r="R904" s="38"/>
    </row>
    <row r="905" spans="2:18" x14ac:dyDescent="0.2">
      <c r="B905" s="38"/>
      <c r="C905" s="62"/>
      <c r="D905" s="60"/>
      <c r="E905" s="60"/>
      <c r="G905" s="38"/>
      <c r="H905" s="39"/>
      <c r="I905" s="39"/>
      <c r="J905" s="39"/>
      <c r="K905" s="39"/>
      <c r="L905" s="85"/>
      <c r="M905" s="38"/>
      <c r="N905" s="38"/>
      <c r="O905" s="38"/>
      <c r="P905" s="38"/>
      <c r="Q905" s="38"/>
      <c r="R905" s="38"/>
    </row>
    <row r="906" spans="2:18" x14ac:dyDescent="0.2">
      <c r="B906" s="38"/>
      <c r="C906" s="62"/>
      <c r="D906" s="60"/>
      <c r="E906" s="60"/>
      <c r="G906" s="38"/>
      <c r="H906" s="39"/>
      <c r="I906" s="39"/>
      <c r="J906" s="39"/>
      <c r="K906" s="39"/>
      <c r="L906" s="85"/>
      <c r="M906" s="38"/>
      <c r="N906" s="38"/>
      <c r="O906" s="38"/>
      <c r="P906" s="38"/>
      <c r="Q906" s="38"/>
      <c r="R906" s="38"/>
    </row>
    <row r="907" spans="2:18" x14ac:dyDescent="0.2">
      <c r="B907" s="38"/>
      <c r="C907" s="62"/>
      <c r="D907" s="60"/>
      <c r="E907" s="60"/>
      <c r="G907" s="38"/>
      <c r="H907" s="39"/>
      <c r="I907" s="39"/>
      <c r="J907" s="39"/>
      <c r="K907" s="39"/>
      <c r="L907" s="85"/>
      <c r="M907" s="38"/>
      <c r="N907" s="38"/>
      <c r="O907" s="38"/>
      <c r="P907" s="38"/>
      <c r="Q907" s="38"/>
      <c r="R907" s="38"/>
    </row>
    <row r="908" spans="2:18" x14ac:dyDescent="0.2">
      <c r="B908" s="38"/>
      <c r="C908" s="62"/>
      <c r="D908" s="60"/>
      <c r="E908" s="60"/>
      <c r="G908" s="38"/>
      <c r="H908" s="39"/>
      <c r="I908" s="39"/>
      <c r="J908" s="39"/>
      <c r="K908" s="39"/>
      <c r="L908" s="85"/>
      <c r="M908" s="38"/>
      <c r="N908" s="38"/>
      <c r="O908" s="38"/>
      <c r="P908" s="38"/>
      <c r="Q908" s="38"/>
      <c r="R908" s="38"/>
    </row>
    <row r="909" spans="2:18" x14ac:dyDescent="0.2">
      <c r="B909" s="38"/>
      <c r="C909" s="62"/>
      <c r="D909" s="60"/>
      <c r="E909" s="60"/>
      <c r="G909" s="38"/>
      <c r="H909" s="39"/>
      <c r="I909" s="39"/>
      <c r="J909" s="39"/>
      <c r="K909" s="39"/>
      <c r="L909" s="85"/>
      <c r="M909" s="38"/>
      <c r="N909" s="38"/>
      <c r="O909" s="38"/>
      <c r="P909" s="38"/>
      <c r="Q909" s="38"/>
      <c r="R909" s="38"/>
    </row>
    <row r="910" spans="2:18" x14ac:dyDescent="0.2">
      <c r="B910" s="38"/>
      <c r="C910" s="62"/>
      <c r="D910" s="60"/>
      <c r="E910" s="60"/>
      <c r="G910" s="38"/>
      <c r="H910" s="39"/>
      <c r="I910" s="39"/>
      <c r="J910" s="39"/>
      <c r="K910" s="39"/>
      <c r="L910" s="85"/>
      <c r="M910" s="38"/>
      <c r="N910" s="38"/>
      <c r="O910" s="38"/>
      <c r="P910" s="38"/>
      <c r="Q910" s="38"/>
      <c r="R910" s="38"/>
    </row>
    <row r="911" spans="2:18" x14ac:dyDescent="0.2">
      <c r="B911" s="38"/>
      <c r="C911" s="62"/>
      <c r="D911" s="60"/>
      <c r="E911" s="60"/>
      <c r="G911" s="38"/>
      <c r="H911" s="39"/>
      <c r="I911" s="39"/>
      <c r="J911" s="39"/>
      <c r="K911" s="39"/>
      <c r="L911" s="85"/>
      <c r="M911" s="38"/>
      <c r="N911" s="38"/>
      <c r="O911" s="38"/>
      <c r="P911" s="38"/>
      <c r="Q911" s="38"/>
      <c r="R911" s="38"/>
    </row>
    <row r="912" spans="2:18" x14ac:dyDescent="0.2">
      <c r="B912" s="38"/>
      <c r="C912" s="62"/>
      <c r="D912" s="60"/>
      <c r="E912" s="60"/>
      <c r="G912" s="38"/>
      <c r="H912" s="39"/>
      <c r="I912" s="39"/>
      <c r="J912" s="39"/>
      <c r="K912" s="39"/>
      <c r="L912" s="85"/>
      <c r="M912" s="38"/>
      <c r="N912" s="38"/>
      <c r="O912" s="38"/>
      <c r="P912" s="38"/>
      <c r="Q912" s="38"/>
      <c r="R912" s="38"/>
    </row>
    <row r="913" spans="2:18" x14ac:dyDescent="0.2">
      <c r="B913" s="38"/>
      <c r="C913" s="62"/>
      <c r="D913" s="60"/>
      <c r="E913" s="60"/>
      <c r="G913" s="38"/>
      <c r="H913" s="39"/>
      <c r="I913" s="39"/>
      <c r="J913" s="39"/>
      <c r="K913" s="39"/>
      <c r="L913" s="85"/>
      <c r="M913" s="38"/>
      <c r="N913" s="38"/>
      <c r="O913" s="38"/>
      <c r="P913" s="38"/>
      <c r="Q913" s="38"/>
      <c r="R913" s="38"/>
    </row>
    <row r="914" spans="2:18" x14ac:dyDescent="0.2">
      <c r="B914" s="38"/>
      <c r="C914" s="62"/>
      <c r="D914" s="60"/>
      <c r="E914" s="60"/>
      <c r="G914" s="38"/>
      <c r="H914" s="39"/>
      <c r="I914" s="39"/>
      <c r="J914" s="39"/>
      <c r="K914" s="39"/>
      <c r="L914" s="85"/>
      <c r="M914" s="38"/>
      <c r="N914" s="38"/>
      <c r="O914" s="38"/>
      <c r="P914" s="38"/>
      <c r="Q914" s="38"/>
      <c r="R914" s="38"/>
    </row>
    <row r="915" spans="2:18" x14ac:dyDescent="0.2">
      <c r="B915" s="38"/>
      <c r="C915" s="62"/>
      <c r="D915" s="60"/>
      <c r="E915" s="60"/>
      <c r="G915" s="38"/>
      <c r="H915" s="39"/>
      <c r="I915" s="39"/>
      <c r="J915" s="39"/>
      <c r="K915" s="39"/>
      <c r="L915" s="85"/>
      <c r="M915" s="38"/>
      <c r="N915" s="38"/>
      <c r="O915" s="38"/>
      <c r="P915" s="38"/>
      <c r="Q915" s="38"/>
      <c r="R915" s="38"/>
    </row>
    <row r="916" spans="2:18" x14ac:dyDescent="0.2">
      <c r="B916" s="38"/>
      <c r="C916" s="62"/>
      <c r="D916" s="60"/>
      <c r="E916" s="60"/>
      <c r="G916" s="38"/>
      <c r="H916" s="39"/>
      <c r="I916" s="39"/>
      <c r="J916" s="39"/>
      <c r="K916" s="39"/>
      <c r="L916" s="85"/>
      <c r="M916" s="38"/>
      <c r="N916" s="38"/>
      <c r="O916" s="38"/>
      <c r="P916" s="38"/>
      <c r="Q916" s="38"/>
      <c r="R916" s="38"/>
    </row>
    <row r="917" spans="2:18" x14ac:dyDescent="0.2">
      <c r="B917" s="38"/>
      <c r="C917" s="62"/>
      <c r="D917" s="60"/>
      <c r="E917" s="60"/>
      <c r="G917" s="38"/>
      <c r="H917" s="39"/>
      <c r="I917" s="39"/>
      <c r="J917" s="39"/>
      <c r="K917" s="39"/>
      <c r="L917" s="85"/>
      <c r="M917" s="38"/>
      <c r="N917" s="38"/>
      <c r="O917" s="38"/>
      <c r="P917" s="38"/>
      <c r="Q917" s="38"/>
      <c r="R917" s="38"/>
    </row>
    <row r="918" spans="2:18" x14ac:dyDescent="0.2">
      <c r="B918" s="38"/>
      <c r="C918" s="62"/>
      <c r="D918" s="60"/>
      <c r="E918" s="60"/>
      <c r="G918" s="38"/>
      <c r="H918" s="39"/>
      <c r="I918" s="39"/>
      <c r="J918" s="39"/>
      <c r="K918" s="39"/>
      <c r="L918" s="85"/>
      <c r="M918" s="38"/>
      <c r="N918" s="38"/>
      <c r="O918" s="38"/>
      <c r="P918" s="38"/>
      <c r="Q918" s="38"/>
      <c r="R918" s="38"/>
    </row>
    <row r="919" spans="2:18" x14ac:dyDescent="0.2">
      <c r="B919" s="38"/>
      <c r="C919" s="62"/>
      <c r="D919" s="60"/>
      <c r="E919" s="60"/>
      <c r="G919" s="38"/>
      <c r="H919" s="39"/>
      <c r="I919" s="39"/>
      <c r="J919" s="39"/>
      <c r="K919" s="39"/>
      <c r="L919" s="85"/>
      <c r="M919" s="38"/>
      <c r="N919" s="38"/>
      <c r="O919" s="38"/>
      <c r="P919" s="38"/>
      <c r="Q919" s="38"/>
      <c r="R919" s="38"/>
    </row>
    <row r="920" spans="2:18" x14ac:dyDescent="0.2">
      <c r="B920" s="38"/>
      <c r="C920" s="62"/>
      <c r="D920" s="60"/>
      <c r="E920" s="60"/>
      <c r="G920" s="38"/>
      <c r="H920" s="39"/>
      <c r="I920" s="39"/>
      <c r="J920" s="39"/>
      <c r="K920" s="39"/>
      <c r="L920" s="85"/>
      <c r="M920" s="38"/>
      <c r="N920" s="38"/>
      <c r="O920" s="38"/>
      <c r="P920" s="38"/>
      <c r="Q920" s="38"/>
      <c r="R920" s="38"/>
    </row>
    <row r="921" spans="2:18" x14ac:dyDescent="0.2">
      <c r="B921" s="38"/>
      <c r="C921" s="62"/>
      <c r="D921" s="60"/>
      <c r="E921" s="60"/>
      <c r="G921" s="38"/>
      <c r="H921" s="39"/>
      <c r="I921" s="39"/>
      <c r="J921" s="39"/>
      <c r="K921" s="39"/>
      <c r="L921" s="85"/>
      <c r="M921" s="38"/>
      <c r="N921" s="38"/>
      <c r="O921" s="38"/>
      <c r="P921" s="38"/>
      <c r="Q921" s="38"/>
      <c r="R921" s="38"/>
    </row>
    <row r="922" spans="2:18" x14ac:dyDescent="0.2">
      <c r="B922" s="38"/>
      <c r="C922" s="62"/>
      <c r="D922" s="60"/>
      <c r="E922" s="60"/>
      <c r="G922" s="38"/>
      <c r="H922" s="39"/>
      <c r="I922" s="39"/>
      <c r="J922" s="39"/>
      <c r="K922" s="39"/>
      <c r="L922" s="85"/>
      <c r="M922" s="38"/>
      <c r="N922" s="38"/>
      <c r="O922" s="38"/>
      <c r="P922" s="38"/>
      <c r="Q922" s="38"/>
      <c r="R922" s="38"/>
    </row>
    <row r="923" spans="2:18" x14ac:dyDescent="0.2">
      <c r="B923" s="38"/>
      <c r="C923" s="62"/>
      <c r="D923" s="60"/>
      <c r="E923" s="60"/>
      <c r="G923" s="38"/>
      <c r="H923" s="39"/>
      <c r="I923" s="39"/>
      <c r="J923" s="39"/>
      <c r="K923" s="39"/>
      <c r="L923" s="85"/>
      <c r="M923" s="38"/>
      <c r="N923" s="38"/>
      <c r="O923" s="38"/>
      <c r="P923" s="38"/>
      <c r="Q923" s="38"/>
      <c r="R923" s="38"/>
    </row>
    <row r="924" spans="2:18" x14ac:dyDescent="0.2">
      <c r="B924" s="38"/>
      <c r="C924" s="62"/>
      <c r="D924" s="60"/>
      <c r="E924" s="60"/>
      <c r="G924" s="38"/>
      <c r="H924" s="39"/>
      <c r="I924" s="39"/>
      <c r="J924" s="39"/>
      <c r="K924" s="39"/>
      <c r="L924" s="85"/>
      <c r="M924" s="38"/>
      <c r="N924" s="38"/>
      <c r="O924" s="38"/>
      <c r="P924" s="38"/>
      <c r="Q924" s="38"/>
      <c r="R924" s="38"/>
    </row>
    <row r="925" spans="2:18" x14ac:dyDescent="0.2">
      <c r="B925" s="38"/>
      <c r="C925" s="62"/>
      <c r="D925" s="60"/>
      <c r="E925" s="60"/>
      <c r="G925" s="38"/>
      <c r="H925" s="39"/>
      <c r="I925" s="39"/>
      <c r="J925" s="39"/>
      <c r="K925" s="39"/>
      <c r="L925" s="85"/>
      <c r="M925" s="38"/>
      <c r="N925" s="38"/>
      <c r="O925" s="38"/>
      <c r="P925" s="38"/>
      <c r="Q925" s="38"/>
      <c r="R925" s="38"/>
    </row>
    <row r="926" spans="2:18" x14ac:dyDescent="0.2">
      <c r="B926" s="38"/>
      <c r="C926" s="62"/>
      <c r="D926" s="60"/>
      <c r="E926" s="60"/>
      <c r="G926" s="38"/>
      <c r="H926" s="39"/>
      <c r="I926" s="39"/>
      <c r="J926" s="39"/>
      <c r="K926" s="39"/>
      <c r="L926" s="85"/>
      <c r="M926" s="38"/>
      <c r="N926" s="38"/>
      <c r="O926" s="38"/>
      <c r="P926" s="38"/>
      <c r="Q926" s="38"/>
      <c r="R926" s="38"/>
    </row>
    <row r="927" spans="2:18" x14ac:dyDescent="0.2">
      <c r="B927" s="38"/>
      <c r="C927" s="62"/>
      <c r="D927" s="60"/>
      <c r="E927" s="60"/>
      <c r="G927" s="38"/>
      <c r="H927" s="39"/>
      <c r="I927" s="39"/>
      <c r="J927" s="39"/>
      <c r="K927" s="39"/>
      <c r="L927" s="85"/>
      <c r="M927" s="38"/>
      <c r="N927" s="38"/>
      <c r="O927" s="38"/>
      <c r="P927" s="38"/>
      <c r="Q927" s="38"/>
      <c r="R927" s="38"/>
    </row>
    <row r="928" spans="2:18" x14ac:dyDescent="0.2">
      <c r="B928" s="38"/>
      <c r="C928" s="62"/>
      <c r="D928" s="60"/>
      <c r="E928" s="60"/>
      <c r="G928" s="38"/>
      <c r="H928" s="39"/>
      <c r="I928" s="39"/>
      <c r="J928" s="39"/>
      <c r="K928" s="39"/>
      <c r="L928" s="85"/>
      <c r="M928" s="38"/>
      <c r="N928" s="38"/>
      <c r="O928" s="38"/>
      <c r="P928" s="38"/>
      <c r="Q928" s="38"/>
      <c r="R928" s="38"/>
    </row>
    <row r="929" spans="2:18" x14ac:dyDescent="0.2">
      <c r="B929" s="38"/>
      <c r="C929" s="62"/>
      <c r="D929" s="60"/>
      <c r="E929" s="60"/>
      <c r="G929" s="38"/>
      <c r="H929" s="39"/>
      <c r="I929" s="39"/>
      <c r="J929" s="39"/>
      <c r="K929" s="39"/>
      <c r="L929" s="85"/>
      <c r="M929" s="38"/>
      <c r="N929" s="38"/>
      <c r="O929" s="38"/>
      <c r="P929" s="38"/>
      <c r="Q929" s="38"/>
      <c r="R929" s="38"/>
    </row>
    <row r="930" spans="2:18" x14ac:dyDescent="0.2">
      <c r="B930" s="38"/>
      <c r="C930" s="62"/>
      <c r="D930" s="60"/>
      <c r="E930" s="60"/>
      <c r="G930" s="38"/>
      <c r="H930" s="39"/>
      <c r="I930" s="39"/>
      <c r="J930" s="39"/>
      <c r="K930" s="39"/>
      <c r="L930" s="85"/>
      <c r="M930" s="38"/>
      <c r="N930" s="38"/>
      <c r="O930" s="38"/>
      <c r="P930" s="38"/>
      <c r="Q930" s="38"/>
      <c r="R930" s="38"/>
    </row>
    <row r="931" spans="2:18" x14ac:dyDescent="0.2">
      <c r="B931" s="38"/>
      <c r="C931" s="62"/>
      <c r="D931" s="60"/>
      <c r="E931" s="60"/>
      <c r="G931" s="38"/>
      <c r="H931" s="39"/>
      <c r="I931" s="39"/>
      <c r="J931" s="39"/>
      <c r="K931" s="39"/>
      <c r="L931" s="85"/>
      <c r="M931" s="38"/>
      <c r="N931" s="38"/>
      <c r="O931" s="38"/>
      <c r="P931" s="38"/>
      <c r="Q931" s="38"/>
      <c r="R931" s="38"/>
    </row>
    <row r="932" spans="2:18" x14ac:dyDescent="0.2">
      <c r="B932" s="38"/>
      <c r="C932" s="62"/>
      <c r="D932" s="60"/>
      <c r="E932" s="60"/>
      <c r="G932" s="38"/>
      <c r="H932" s="39"/>
      <c r="I932" s="39"/>
      <c r="J932" s="39"/>
      <c r="K932" s="39"/>
      <c r="L932" s="85"/>
      <c r="M932" s="38"/>
      <c r="N932" s="38"/>
      <c r="O932" s="38"/>
      <c r="P932" s="38"/>
      <c r="Q932" s="38"/>
      <c r="R932" s="38"/>
    </row>
    <row r="933" spans="2:18" x14ac:dyDescent="0.2">
      <c r="B933" s="38"/>
      <c r="C933" s="62"/>
      <c r="D933" s="60"/>
      <c r="E933" s="60"/>
      <c r="G933" s="38"/>
      <c r="H933" s="39"/>
      <c r="I933" s="39"/>
      <c r="J933" s="39"/>
      <c r="K933" s="39"/>
      <c r="L933" s="85"/>
      <c r="M933" s="38"/>
      <c r="N933" s="38"/>
      <c r="O933" s="38"/>
      <c r="P933" s="38"/>
      <c r="Q933" s="38"/>
      <c r="R933" s="38"/>
    </row>
    <row r="934" spans="2:18" x14ac:dyDescent="0.2">
      <c r="B934" s="38"/>
      <c r="C934" s="62"/>
      <c r="D934" s="60"/>
      <c r="E934" s="60"/>
      <c r="G934" s="38"/>
      <c r="H934" s="39"/>
      <c r="I934" s="39"/>
      <c r="J934" s="39"/>
      <c r="K934" s="39"/>
      <c r="L934" s="85"/>
      <c r="M934" s="38"/>
      <c r="N934" s="38"/>
      <c r="O934" s="38"/>
      <c r="P934" s="38"/>
      <c r="Q934" s="38"/>
      <c r="R934" s="38"/>
    </row>
    <row r="935" spans="2:18" x14ac:dyDescent="0.2">
      <c r="B935" s="38"/>
      <c r="C935" s="62"/>
      <c r="D935" s="60"/>
      <c r="E935" s="60"/>
      <c r="G935" s="38"/>
      <c r="H935" s="39"/>
      <c r="I935" s="39"/>
      <c r="J935" s="39"/>
      <c r="K935" s="39"/>
      <c r="L935" s="85"/>
      <c r="M935" s="38"/>
      <c r="N935" s="38"/>
      <c r="O935" s="38"/>
      <c r="P935" s="38"/>
      <c r="Q935" s="38"/>
      <c r="R935" s="38"/>
    </row>
    <row r="936" spans="2:18" x14ac:dyDescent="0.2">
      <c r="B936" s="38"/>
      <c r="C936" s="62"/>
      <c r="D936" s="60"/>
      <c r="E936" s="60"/>
      <c r="G936" s="38"/>
      <c r="H936" s="39"/>
      <c r="I936" s="39"/>
      <c r="J936" s="39"/>
      <c r="K936" s="39"/>
      <c r="L936" s="85"/>
      <c r="M936" s="38"/>
      <c r="N936" s="38"/>
      <c r="O936" s="38"/>
      <c r="P936" s="38"/>
      <c r="Q936" s="38"/>
      <c r="R936" s="38"/>
    </row>
    <row r="937" spans="2:18" x14ac:dyDescent="0.2">
      <c r="B937" s="38"/>
      <c r="C937" s="62"/>
      <c r="D937" s="60"/>
      <c r="E937" s="60"/>
      <c r="G937" s="38"/>
      <c r="H937" s="39"/>
      <c r="I937" s="39"/>
      <c r="J937" s="39"/>
      <c r="K937" s="39"/>
      <c r="L937" s="85"/>
      <c r="M937" s="38"/>
      <c r="N937" s="38"/>
      <c r="O937" s="38"/>
      <c r="P937" s="38"/>
      <c r="Q937" s="38"/>
      <c r="R937" s="38"/>
    </row>
    <row r="938" spans="2:18" x14ac:dyDescent="0.2">
      <c r="B938" s="38"/>
      <c r="C938" s="62"/>
      <c r="D938" s="60"/>
      <c r="E938" s="60"/>
      <c r="G938" s="38"/>
      <c r="H938" s="39"/>
      <c r="I938" s="39"/>
      <c r="J938" s="39"/>
      <c r="K938" s="39"/>
      <c r="L938" s="85"/>
      <c r="M938" s="38"/>
      <c r="N938" s="38"/>
      <c r="O938" s="38"/>
      <c r="P938" s="38"/>
      <c r="Q938" s="38"/>
      <c r="R938" s="38"/>
    </row>
    <row r="939" spans="2:18" x14ac:dyDescent="0.2">
      <c r="B939" s="38"/>
      <c r="C939" s="62"/>
      <c r="D939" s="60"/>
      <c r="E939" s="60"/>
      <c r="G939" s="38"/>
      <c r="H939" s="39"/>
      <c r="I939" s="39"/>
      <c r="J939" s="39"/>
      <c r="K939" s="39"/>
      <c r="L939" s="85"/>
      <c r="M939" s="38"/>
      <c r="N939" s="38"/>
      <c r="O939" s="38"/>
      <c r="P939" s="38"/>
      <c r="Q939" s="38"/>
      <c r="R939" s="38"/>
    </row>
    <row r="940" spans="2:18" x14ac:dyDescent="0.2">
      <c r="B940" s="38"/>
      <c r="C940" s="62"/>
      <c r="D940" s="60"/>
      <c r="E940" s="60"/>
      <c r="G940" s="38"/>
      <c r="H940" s="39"/>
      <c r="I940" s="39"/>
      <c r="J940" s="39"/>
      <c r="K940" s="39"/>
      <c r="L940" s="85"/>
      <c r="M940" s="38"/>
      <c r="N940" s="38"/>
      <c r="O940" s="38"/>
      <c r="P940" s="38"/>
      <c r="Q940" s="38"/>
      <c r="R940" s="38"/>
    </row>
    <row r="941" spans="2:18" x14ac:dyDescent="0.2">
      <c r="B941" s="38"/>
      <c r="C941" s="62"/>
      <c r="D941" s="60"/>
      <c r="E941" s="60"/>
      <c r="G941" s="38"/>
      <c r="H941" s="39"/>
      <c r="I941" s="39"/>
      <c r="J941" s="39"/>
      <c r="K941" s="39"/>
      <c r="L941" s="85"/>
      <c r="M941" s="38"/>
      <c r="N941" s="38"/>
      <c r="O941" s="38"/>
      <c r="P941" s="38"/>
      <c r="Q941" s="38"/>
      <c r="R941" s="38"/>
    </row>
    <row r="942" spans="2:18" x14ac:dyDescent="0.2">
      <c r="B942" s="38"/>
      <c r="C942" s="62"/>
      <c r="D942" s="60"/>
      <c r="E942" s="60"/>
      <c r="G942" s="38"/>
      <c r="H942" s="39"/>
      <c r="I942" s="39"/>
      <c r="J942" s="39"/>
      <c r="K942" s="39"/>
      <c r="L942" s="85"/>
      <c r="M942" s="38"/>
      <c r="N942" s="38"/>
      <c r="O942" s="38"/>
      <c r="P942" s="38"/>
      <c r="Q942" s="38"/>
      <c r="R942" s="38"/>
    </row>
    <row r="943" spans="2:18" x14ac:dyDescent="0.2">
      <c r="B943" s="38"/>
      <c r="C943" s="62"/>
      <c r="D943" s="60"/>
      <c r="E943" s="60"/>
      <c r="G943" s="38"/>
      <c r="H943" s="39"/>
      <c r="I943" s="39"/>
      <c r="J943" s="39"/>
      <c r="K943" s="39"/>
      <c r="L943" s="85"/>
      <c r="M943" s="38"/>
      <c r="N943" s="38"/>
      <c r="O943" s="38"/>
      <c r="P943" s="38"/>
      <c r="Q943" s="38"/>
      <c r="R943" s="38"/>
    </row>
    <row r="944" spans="2:18" x14ac:dyDescent="0.2">
      <c r="B944" s="38"/>
      <c r="C944" s="62"/>
      <c r="D944" s="60"/>
      <c r="E944" s="60"/>
      <c r="G944" s="38"/>
      <c r="H944" s="39"/>
      <c r="I944" s="39"/>
      <c r="J944" s="39"/>
      <c r="K944" s="39"/>
      <c r="L944" s="85"/>
      <c r="M944" s="38"/>
      <c r="N944" s="38"/>
      <c r="O944" s="38"/>
      <c r="P944" s="38"/>
      <c r="Q944" s="38"/>
      <c r="R944" s="38"/>
    </row>
    <row r="945" spans="2:18" x14ac:dyDescent="0.2">
      <c r="B945" s="38"/>
      <c r="C945" s="62"/>
      <c r="D945" s="60"/>
      <c r="E945" s="60"/>
      <c r="G945" s="38"/>
      <c r="H945" s="39"/>
      <c r="I945" s="39"/>
      <c r="J945" s="39"/>
      <c r="K945" s="39"/>
      <c r="L945" s="85"/>
      <c r="M945" s="38"/>
      <c r="N945" s="38"/>
      <c r="O945" s="38"/>
      <c r="P945" s="38"/>
      <c r="Q945" s="38"/>
      <c r="R945" s="38"/>
    </row>
    <row r="946" spans="2:18" x14ac:dyDescent="0.2">
      <c r="B946" s="38"/>
      <c r="C946" s="62"/>
      <c r="D946" s="60"/>
      <c r="E946" s="60"/>
      <c r="G946" s="38"/>
      <c r="H946" s="39"/>
      <c r="I946" s="39"/>
      <c r="J946" s="39"/>
      <c r="K946" s="39"/>
      <c r="L946" s="85"/>
      <c r="M946" s="38"/>
      <c r="N946" s="38"/>
      <c r="O946" s="38"/>
      <c r="P946" s="38"/>
      <c r="Q946" s="38"/>
      <c r="R946" s="38"/>
    </row>
    <row r="947" spans="2:18" x14ac:dyDescent="0.2">
      <c r="B947" s="38"/>
      <c r="C947" s="62"/>
      <c r="D947" s="60"/>
      <c r="E947" s="60"/>
      <c r="G947" s="38"/>
      <c r="H947" s="39"/>
      <c r="I947" s="39"/>
      <c r="J947" s="39"/>
      <c r="K947" s="39"/>
      <c r="L947" s="85"/>
      <c r="M947" s="38"/>
      <c r="N947" s="38"/>
      <c r="O947" s="38"/>
      <c r="P947" s="38"/>
      <c r="Q947" s="38"/>
      <c r="R947" s="38"/>
    </row>
    <row r="948" spans="2:18" x14ac:dyDescent="0.2">
      <c r="B948" s="38"/>
      <c r="C948" s="62"/>
      <c r="D948" s="60"/>
      <c r="E948" s="60"/>
      <c r="G948" s="38"/>
      <c r="H948" s="39"/>
      <c r="I948" s="39"/>
      <c r="J948" s="39"/>
      <c r="K948" s="39"/>
      <c r="L948" s="85"/>
      <c r="M948" s="38"/>
      <c r="N948" s="38"/>
      <c r="O948" s="38"/>
      <c r="P948" s="38"/>
      <c r="Q948" s="38"/>
      <c r="R948" s="38"/>
    </row>
    <row r="949" spans="2:18" x14ac:dyDescent="0.2">
      <c r="B949" s="38"/>
      <c r="C949" s="62"/>
      <c r="D949" s="60"/>
      <c r="E949" s="60"/>
      <c r="G949" s="38"/>
      <c r="H949" s="39"/>
      <c r="I949" s="39"/>
      <c r="J949" s="39"/>
      <c r="K949" s="39"/>
      <c r="L949" s="85"/>
      <c r="M949" s="38"/>
      <c r="N949" s="38"/>
      <c r="O949" s="38"/>
      <c r="P949" s="38"/>
      <c r="Q949" s="38"/>
      <c r="R949" s="38"/>
    </row>
    <row r="950" spans="2:18" x14ac:dyDescent="0.2">
      <c r="B950" s="38"/>
      <c r="C950" s="62"/>
      <c r="D950" s="60"/>
      <c r="E950" s="60"/>
      <c r="G950" s="38"/>
      <c r="H950" s="39"/>
      <c r="I950" s="39"/>
      <c r="J950" s="39"/>
      <c r="K950" s="39"/>
      <c r="L950" s="85"/>
      <c r="M950" s="38"/>
      <c r="N950" s="38"/>
      <c r="O950" s="38"/>
      <c r="P950" s="38"/>
      <c r="Q950" s="38"/>
      <c r="R950" s="38"/>
    </row>
    <row r="951" spans="2:18" x14ac:dyDescent="0.2">
      <c r="B951" s="38"/>
      <c r="C951" s="62"/>
      <c r="D951" s="60"/>
      <c r="E951" s="60"/>
      <c r="G951" s="38"/>
      <c r="H951" s="39"/>
      <c r="I951" s="39"/>
      <c r="J951" s="39"/>
      <c r="K951" s="39"/>
      <c r="L951" s="85"/>
      <c r="M951" s="38"/>
      <c r="N951" s="38"/>
      <c r="O951" s="38"/>
      <c r="P951" s="38"/>
      <c r="Q951" s="38"/>
      <c r="R951" s="38"/>
    </row>
    <row r="952" spans="2:18" x14ac:dyDescent="0.2">
      <c r="B952" s="38"/>
      <c r="C952" s="62"/>
      <c r="D952" s="60"/>
      <c r="E952" s="60"/>
      <c r="G952" s="38"/>
      <c r="H952" s="39"/>
      <c r="I952" s="39"/>
      <c r="J952" s="39"/>
      <c r="K952" s="39"/>
      <c r="L952" s="85"/>
      <c r="M952" s="38"/>
      <c r="N952" s="38"/>
      <c r="O952" s="38"/>
      <c r="P952" s="38"/>
      <c r="Q952" s="38"/>
      <c r="R952" s="38"/>
    </row>
    <row r="953" spans="2:18" x14ac:dyDescent="0.2">
      <c r="B953" s="38"/>
      <c r="C953" s="62"/>
      <c r="D953" s="60"/>
      <c r="E953" s="60"/>
      <c r="G953" s="38"/>
      <c r="H953" s="39"/>
      <c r="I953" s="39"/>
      <c r="J953" s="39"/>
      <c r="K953" s="39"/>
      <c r="L953" s="85"/>
      <c r="M953" s="38"/>
      <c r="N953" s="38"/>
      <c r="O953" s="38"/>
      <c r="P953" s="38"/>
      <c r="Q953" s="38"/>
      <c r="R953" s="38"/>
    </row>
    <row r="954" spans="2:18" x14ac:dyDescent="0.2">
      <c r="B954" s="38"/>
      <c r="C954" s="62"/>
      <c r="D954" s="60"/>
      <c r="E954" s="60"/>
      <c r="G954" s="38"/>
      <c r="H954" s="39"/>
      <c r="I954" s="39"/>
      <c r="J954" s="39"/>
      <c r="K954" s="39"/>
      <c r="L954" s="85"/>
      <c r="M954" s="38"/>
      <c r="N954" s="38"/>
      <c r="O954" s="38"/>
      <c r="P954" s="38"/>
      <c r="Q954" s="38"/>
      <c r="R954" s="38"/>
    </row>
    <row r="955" spans="2:18" x14ac:dyDescent="0.2">
      <c r="B955" s="38"/>
      <c r="C955" s="62"/>
      <c r="D955" s="60"/>
      <c r="E955" s="60"/>
      <c r="G955" s="38"/>
      <c r="H955" s="39"/>
      <c r="I955" s="39"/>
      <c r="J955" s="39"/>
      <c r="K955" s="39"/>
      <c r="L955" s="85"/>
      <c r="M955" s="38"/>
      <c r="N955" s="38"/>
      <c r="O955" s="38"/>
      <c r="P955" s="38"/>
      <c r="Q955" s="38"/>
      <c r="R955" s="38"/>
    </row>
    <row r="956" spans="2:18" x14ac:dyDescent="0.2">
      <c r="B956" s="38"/>
      <c r="C956" s="62"/>
      <c r="D956" s="60"/>
      <c r="E956" s="60"/>
      <c r="G956" s="38"/>
      <c r="H956" s="39"/>
      <c r="I956" s="39"/>
      <c r="J956" s="39"/>
      <c r="K956" s="39"/>
      <c r="L956" s="85"/>
      <c r="M956" s="38"/>
      <c r="N956" s="38"/>
      <c r="O956" s="38"/>
      <c r="P956" s="38"/>
      <c r="Q956" s="38"/>
      <c r="R956" s="38"/>
    </row>
    <row r="957" spans="2:18" x14ac:dyDescent="0.2">
      <c r="B957" s="38"/>
      <c r="C957" s="62"/>
      <c r="D957" s="60"/>
      <c r="E957" s="60"/>
      <c r="G957" s="38"/>
      <c r="H957" s="39"/>
      <c r="I957" s="39"/>
      <c r="J957" s="39"/>
      <c r="K957" s="39"/>
      <c r="L957" s="85"/>
      <c r="M957" s="38"/>
      <c r="N957" s="38"/>
      <c r="O957" s="38"/>
      <c r="P957" s="38"/>
      <c r="Q957" s="38"/>
      <c r="R957" s="38"/>
    </row>
    <row r="958" spans="2:18" x14ac:dyDescent="0.2">
      <c r="B958" s="38"/>
      <c r="C958" s="62"/>
      <c r="D958" s="60"/>
      <c r="E958" s="60"/>
      <c r="G958" s="38"/>
      <c r="H958" s="39"/>
      <c r="I958" s="39"/>
      <c r="J958" s="39"/>
      <c r="K958" s="39"/>
      <c r="L958" s="85"/>
      <c r="M958" s="38"/>
      <c r="N958" s="38"/>
      <c r="O958" s="38"/>
      <c r="P958" s="38"/>
      <c r="Q958" s="38"/>
      <c r="R958" s="38"/>
    </row>
    <row r="959" spans="2:18" x14ac:dyDescent="0.2">
      <c r="B959" s="38"/>
      <c r="C959" s="62"/>
      <c r="D959" s="60"/>
      <c r="E959" s="60"/>
      <c r="G959" s="38"/>
      <c r="H959" s="39"/>
      <c r="I959" s="39"/>
      <c r="J959" s="39"/>
      <c r="K959" s="39"/>
      <c r="L959" s="85"/>
      <c r="M959" s="38"/>
      <c r="N959" s="38"/>
      <c r="O959" s="38"/>
      <c r="P959" s="38"/>
      <c r="Q959" s="38"/>
      <c r="R959" s="38"/>
    </row>
    <row r="960" spans="2:18" x14ac:dyDescent="0.2">
      <c r="B960" s="38"/>
      <c r="C960" s="62"/>
      <c r="D960" s="60"/>
      <c r="E960" s="60"/>
      <c r="G960" s="38"/>
      <c r="H960" s="39"/>
      <c r="I960" s="39"/>
      <c r="J960" s="39"/>
      <c r="K960" s="39"/>
      <c r="L960" s="85"/>
      <c r="M960" s="38"/>
      <c r="N960" s="38"/>
      <c r="O960" s="38"/>
      <c r="P960" s="38"/>
      <c r="Q960" s="38"/>
      <c r="R960" s="38"/>
    </row>
    <row r="961" spans="2:18" x14ac:dyDescent="0.2">
      <c r="B961" s="38"/>
      <c r="C961" s="62"/>
      <c r="D961" s="60"/>
      <c r="E961" s="60"/>
      <c r="G961" s="38"/>
      <c r="H961" s="39"/>
      <c r="I961" s="39"/>
      <c r="J961" s="39"/>
      <c r="K961" s="39"/>
      <c r="L961" s="85"/>
      <c r="M961" s="38"/>
      <c r="N961" s="38"/>
      <c r="O961" s="38"/>
      <c r="P961" s="38"/>
      <c r="Q961" s="38"/>
      <c r="R961" s="38"/>
    </row>
    <row r="962" spans="2:18" x14ac:dyDescent="0.2">
      <c r="B962" s="38"/>
      <c r="C962" s="62"/>
      <c r="D962" s="60"/>
      <c r="E962" s="60"/>
      <c r="G962" s="38"/>
      <c r="H962" s="39"/>
      <c r="I962" s="39"/>
      <c r="J962" s="39"/>
      <c r="K962" s="39"/>
      <c r="L962" s="85"/>
      <c r="M962" s="38"/>
      <c r="N962" s="38"/>
      <c r="O962" s="38"/>
      <c r="P962" s="38"/>
      <c r="Q962" s="38"/>
      <c r="R962" s="38"/>
    </row>
    <row r="963" spans="2:18" x14ac:dyDescent="0.2">
      <c r="B963" s="38"/>
      <c r="C963" s="62"/>
      <c r="D963" s="60"/>
      <c r="E963" s="60"/>
      <c r="G963" s="38"/>
      <c r="H963" s="39"/>
      <c r="I963" s="39"/>
      <c r="J963" s="39"/>
      <c r="K963" s="39"/>
      <c r="L963" s="85"/>
      <c r="M963" s="38"/>
      <c r="N963" s="38"/>
      <c r="O963" s="38"/>
      <c r="P963" s="38"/>
      <c r="Q963" s="38"/>
      <c r="R963" s="38"/>
    </row>
    <row r="964" spans="2:18" x14ac:dyDescent="0.2">
      <c r="B964" s="38"/>
      <c r="C964" s="62"/>
      <c r="D964" s="60"/>
      <c r="E964" s="60"/>
      <c r="G964" s="38"/>
      <c r="H964" s="39"/>
      <c r="I964" s="39"/>
      <c r="J964" s="39"/>
      <c r="K964" s="39"/>
      <c r="L964" s="85"/>
      <c r="M964" s="38"/>
      <c r="N964" s="38"/>
      <c r="O964" s="38"/>
      <c r="P964" s="38"/>
      <c r="Q964" s="38"/>
      <c r="R964" s="38"/>
    </row>
    <row r="965" spans="2:18" x14ac:dyDescent="0.2">
      <c r="B965" s="38"/>
      <c r="C965" s="62"/>
      <c r="D965" s="60"/>
      <c r="E965" s="60"/>
      <c r="G965" s="38"/>
      <c r="H965" s="39"/>
      <c r="I965" s="39"/>
      <c r="J965" s="39"/>
      <c r="K965" s="39"/>
      <c r="L965" s="85"/>
      <c r="M965" s="38"/>
      <c r="N965" s="38"/>
      <c r="O965" s="38"/>
      <c r="P965" s="38"/>
      <c r="Q965" s="38"/>
      <c r="R965" s="38"/>
    </row>
    <row r="966" spans="2:18" x14ac:dyDescent="0.2">
      <c r="B966" s="38"/>
      <c r="C966" s="62"/>
      <c r="D966" s="60"/>
      <c r="E966" s="60"/>
      <c r="G966" s="38"/>
      <c r="H966" s="39"/>
      <c r="I966" s="39"/>
      <c r="J966" s="39"/>
      <c r="K966" s="39"/>
      <c r="L966" s="85"/>
      <c r="M966" s="38"/>
      <c r="N966" s="38"/>
      <c r="O966" s="38"/>
      <c r="P966" s="38"/>
      <c r="Q966" s="38"/>
      <c r="R966" s="38"/>
    </row>
    <row r="967" spans="2:18" x14ac:dyDescent="0.2">
      <c r="B967" s="38"/>
      <c r="C967" s="62"/>
      <c r="D967" s="60"/>
      <c r="E967" s="60"/>
      <c r="G967" s="38"/>
      <c r="H967" s="39"/>
      <c r="I967" s="39"/>
      <c r="J967" s="39"/>
      <c r="K967" s="39"/>
      <c r="L967" s="85"/>
      <c r="M967" s="38"/>
      <c r="N967" s="38"/>
      <c r="O967" s="38"/>
      <c r="P967" s="38"/>
      <c r="Q967" s="38"/>
      <c r="R967" s="38"/>
    </row>
    <row r="968" spans="2:18" x14ac:dyDescent="0.2">
      <c r="B968" s="38"/>
      <c r="C968" s="62"/>
      <c r="D968" s="60"/>
      <c r="E968" s="60"/>
      <c r="G968" s="38"/>
      <c r="H968" s="39"/>
      <c r="I968" s="39"/>
      <c r="J968" s="39"/>
      <c r="K968" s="39"/>
      <c r="L968" s="85"/>
      <c r="M968" s="38"/>
      <c r="N968" s="38"/>
      <c r="O968" s="38"/>
      <c r="P968" s="38"/>
      <c r="Q968" s="38"/>
      <c r="R968" s="38"/>
    </row>
    <row r="969" spans="2:18" x14ac:dyDescent="0.2">
      <c r="B969" s="38"/>
      <c r="C969" s="62"/>
      <c r="D969" s="60"/>
      <c r="E969" s="60"/>
      <c r="G969" s="38"/>
      <c r="H969" s="39"/>
      <c r="I969" s="39"/>
      <c r="J969" s="39"/>
      <c r="K969" s="39"/>
      <c r="L969" s="85"/>
      <c r="M969" s="38"/>
      <c r="N969" s="38"/>
      <c r="O969" s="38"/>
      <c r="P969" s="38"/>
      <c r="Q969" s="38"/>
      <c r="R969" s="38"/>
    </row>
    <row r="970" spans="2:18" x14ac:dyDescent="0.2">
      <c r="C970" s="62"/>
      <c r="D970" s="60"/>
      <c r="E970" s="60"/>
      <c r="G970" s="38"/>
      <c r="H970" s="39"/>
      <c r="I970" s="39"/>
    </row>
    <row r="971" spans="2:18" x14ac:dyDescent="0.2">
      <c r="C971" s="62"/>
      <c r="D971" s="60"/>
      <c r="E971" s="60"/>
      <c r="G971" s="38"/>
      <c r="H971" s="39"/>
      <c r="I971" s="39"/>
    </row>
    <row r="972" spans="2:18" x14ac:dyDescent="0.2">
      <c r="C972" s="62"/>
      <c r="D972" s="60"/>
      <c r="E972" s="60"/>
      <c r="G972" s="38"/>
      <c r="H972" s="39"/>
      <c r="I972" s="39"/>
    </row>
    <row r="973" spans="2:18" x14ac:dyDescent="0.2">
      <c r="C973" s="62"/>
      <c r="D973" s="60"/>
      <c r="E973" s="60"/>
      <c r="G973" s="38"/>
      <c r="H973" s="39"/>
      <c r="I973" s="39"/>
    </row>
    <row r="974" spans="2:18" x14ac:dyDescent="0.2">
      <c r="C974" s="62"/>
      <c r="D974" s="60"/>
      <c r="E974" s="60"/>
      <c r="G974" s="38"/>
      <c r="H974" s="39"/>
      <c r="I974" s="39"/>
    </row>
    <row r="975" spans="2:18" x14ac:dyDescent="0.2">
      <c r="C975" s="62"/>
      <c r="D975" s="60"/>
      <c r="E975" s="60"/>
      <c r="G975" s="38"/>
      <c r="H975" s="39"/>
      <c r="I975" s="39"/>
    </row>
    <row r="976" spans="2:18" x14ac:dyDescent="0.2">
      <c r="C976" s="62"/>
      <c r="D976" s="60"/>
      <c r="E976" s="60"/>
      <c r="G976" s="38"/>
      <c r="H976" s="39"/>
      <c r="I976" s="39"/>
    </row>
    <row r="977" spans="3:9" x14ac:dyDescent="0.2">
      <c r="C977" s="62"/>
      <c r="D977" s="60"/>
      <c r="E977" s="60"/>
      <c r="G977" s="38"/>
      <c r="H977" s="39"/>
      <c r="I977" s="39"/>
    </row>
    <row r="978" spans="3:9" x14ac:dyDescent="0.2">
      <c r="C978" s="62"/>
      <c r="D978" s="60"/>
      <c r="E978" s="60"/>
      <c r="G978" s="38"/>
      <c r="H978" s="39"/>
      <c r="I978" s="39"/>
    </row>
    <row r="979" spans="3:9" x14ac:dyDescent="0.2">
      <c r="C979" s="62"/>
      <c r="D979" s="60"/>
      <c r="E979" s="60"/>
      <c r="G979" s="38"/>
      <c r="H979" s="39"/>
      <c r="I979" s="39"/>
    </row>
    <row r="980" spans="3:9" x14ac:dyDescent="0.2">
      <c r="C980" s="62"/>
      <c r="D980" s="60"/>
      <c r="E980" s="60"/>
      <c r="G980" s="38"/>
      <c r="H980" s="39"/>
      <c r="I980" s="39"/>
    </row>
    <row r="981" spans="3:9" x14ac:dyDescent="0.2">
      <c r="C981" s="62"/>
      <c r="D981" s="60"/>
      <c r="E981" s="60"/>
      <c r="G981" s="38"/>
      <c r="H981" s="39"/>
      <c r="I981" s="39"/>
    </row>
    <row r="982" spans="3:9" x14ac:dyDescent="0.2">
      <c r="C982" s="62"/>
      <c r="D982" s="60"/>
      <c r="E982" s="60"/>
      <c r="G982" s="38"/>
      <c r="H982" s="39"/>
      <c r="I982" s="39"/>
    </row>
    <row r="983" spans="3:9" x14ac:dyDescent="0.2">
      <c r="C983" s="62"/>
      <c r="D983" s="60"/>
      <c r="E983" s="60"/>
      <c r="G983" s="38"/>
      <c r="H983" s="39"/>
      <c r="I983" s="39"/>
    </row>
    <row r="984" spans="3:9" x14ac:dyDescent="0.2">
      <c r="C984" s="62"/>
      <c r="D984" s="60"/>
      <c r="E984" s="60"/>
      <c r="G984" s="38"/>
      <c r="H984" s="39"/>
      <c r="I984" s="39"/>
    </row>
    <row r="985" spans="3:9" x14ac:dyDescent="0.2">
      <c r="C985" s="62"/>
      <c r="D985" s="60"/>
      <c r="E985" s="60"/>
      <c r="G985" s="38"/>
      <c r="H985" s="39"/>
      <c r="I985" s="39"/>
    </row>
    <row r="986" spans="3:9" x14ac:dyDescent="0.2">
      <c r="C986" s="62"/>
      <c r="D986" s="60"/>
      <c r="E986" s="60"/>
      <c r="G986" s="38"/>
      <c r="H986" s="39"/>
      <c r="I986" s="39"/>
    </row>
    <row r="987" spans="3:9" x14ac:dyDescent="0.2">
      <c r="C987" s="62"/>
      <c r="D987" s="60"/>
      <c r="E987" s="60"/>
      <c r="G987" s="38"/>
      <c r="H987" s="39"/>
      <c r="I987" s="39"/>
    </row>
    <row r="988" spans="3:9" x14ac:dyDescent="0.2">
      <c r="C988" s="62"/>
      <c r="D988" s="60"/>
      <c r="E988" s="60"/>
      <c r="G988" s="38"/>
      <c r="H988" s="39"/>
      <c r="I988" s="39"/>
    </row>
    <row r="989" spans="3:9" x14ac:dyDescent="0.2">
      <c r="C989" s="62"/>
      <c r="D989" s="60"/>
      <c r="E989" s="60"/>
      <c r="G989" s="38"/>
      <c r="H989" s="39"/>
      <c r="I989" s="39"/>
    </row>
    <row r="990" spans="3:9" x14ac:dyDescent="0.2">
      <c r="C990" s="62"/>
      <c r="D990" s="60"/>
      <c r="E990" s="60"/>
      <c r="G990" s="38"/>
      <c r="H990" s="39"/>
      <c r="I990" s="39"/>
    </row>
    <row r="991" spans="3:9" x14ac:dyDescent="0.2">
      <c r="C991" s="62"/>
      <c r="D991" s="60"/>
      <c r="E991" s="60"/>
      <c r="G991" s="38"/>
      <c r="H991" s="39"/>
      <c r="I991" s="39"/>
    </row>
    <row r="992" spans="3:9" x14ac:dyDescent="0.2">
      <c r="C992" s="62"/>
      <c r="D992" s="60"/>
      <c r="E992" s="60"/>
      <c r="G992" s="38"/>
      <c r="H992" s="39"/>
      <c r="I992" s="39"/>
    </row>
    <row r="993" spans="3:9" x14ac:dyDescent="0.2">
      <c r="C993" s="62"/>
      <c r="D993" s="60"/>
      <c r="E993" s="60"/>
      <c r="G993" s="38"/>
      <c r="H993" s="39"/>
      <c r="I993" s="39"/>
    </row>
    <row r="994" spans="3:9" x14ac:dyDescent="0.2">
      <c r="C994" s="62"/>
      <c r="D994" s="60"/>
      <c r="E994" s="60"/>
      <c r="G994" s="38"/>
      <c r="H994" s="39"/>
      <c r="I994" s="39"/>
    </row>
    <row r="995" spans="3:9" x14ac:dyDescent="0.2">
      <c r="C995" s="62"/>
      <c r="D995" s="60"/>
      <c r="E995" s="60"/>
      <c r="G995" s="38"/>
      <c r="H995" s="39"/>
      <c r="I995" s="39"/>
    </row>
    <row r="996" spans="3:9" x14ac:dyDescent="0.2">
      <c r="C996" s="62"/>
      <c r="D996" s="60"/>
      <c r="E996" s="60"/>
      <c r="G996" s="38"/>
      <c r="H996" s="39"/>
      <c r="I996" s="39"/>
    </row>
    <row r="997" spans="3:9" x14ac:dyDescent="0.2">
      <c r="C997" s="62"/>
      <c r="D997" s="60"/>
      <c r="E997" s="60"/>
      <c r="G997" s="38"/>
      <c r="H997" s="39"/>
      <c r="I997" s="39"/>
    </row>
    <row r="998" spans="3:9" x14ac:dyDescent="0.2">
      <c r="C998" s="62"/>
      <c r="D998" s="60"/>
      <c r="E998" s="60"/>
      <c r="G998" s="38"/>
      <c r="H998" s="39"/>
      <c r="I998" s="39"/>
    </row>
    <row r="999" spans="3:9" x14ac:dyDescent="0.2">
      <c r="C999" s="62"/>
      <c r="D999" s="60"/>
      <c r="E999" s="60"/>
      <c r="G999" s="38"/>
      <c r="H999" s="39"/>
      <c r="I999" s="39"/>
    </row>
    <row r="1000" spans="3:9" x14ac:dyDescent="0.2">
      <c r="C1000" s="62"/>
      <c r="D1000" s="60"/>
      <c r="E1000" s="60"/>
      <c r="G1000" s="38"/>
      <c r="H1000" s="39"/>
      <c r="I1000" s="39"/>
    </row>
    <row r="1001" spans="3:9" x14ac:dyDescent="0.2">
      <c r="C1001" s="62"/>
      <c r="D1001" s="60"/>
      <c r="E1001" s="60"/>
      <c r="G1001" s="38"/>
      <c r="H1001" s="39"/>
      <c r="I1001" s="39"/>
    </row>
    <row r="1002" spans="3:9" x14ac:dyDescent="0.2">
      <c r="C1002" s="62"/>
      <c r="D1002" s="60"/>
      <c r="E1002" s="60"/>
      <c r="G1002" s="38"/>
      <c r="H1002" s="39"/>
      <c r="I1002" s="39"/>
    </row>
    <row r="1003" spans="3:9" x14ac:dyDescent="0.2">
      <c r="C1003" s="62"/>
      <c r="D1003" s="60"/>
      <c r="E1003" s="60"/>
      <c r="G1003" s="38"/>
      <c r="H1003" s="39"/>
      <c r="I1003" s="39"/>
    </row>
    <row r="1004" spans="3:9" x14ac:dyDescent="0.2">
      <c r="C1004" s="62"/>
      <c r="D1004" s="60"/>
      <c r="E1004" s="60"/>
      <c r="G1004" s="38"/>
      <c r="H1004" s="39"/>
      <c r="I1004" s="39"/>
    </row>
    <row r="1005" spans="3:9" x14ac:dyDescent="0.2">
      <c r="C1005" s="62"/>
      <c r="D1005" s="60"/>
      <c r="E1005" s="60"/>
      <c r="G1005" s="38"/>
      <c r="H1005" s="39"/>
      <c r="I1005" s="39"/>
    </row>
    <row r="1006" spans="3:9" x14ac:dyDescent="0.2">
      <c r="C1006" s="62"/>
      <c r="D1006" s="60"/>
      <c r="E1006" s="60"/>
      <c r="G1006" s="38"/>
      <c r="H1006" s="39"/>
      <c r="I1006" s="39"/>
    </row>
    <row r="1007" spans="3:9" x14ac:dyDescent="0.2">
      <c r="C1007" s="62"/>
      <c r="D1007" s="60"/>
      <c r="E1007" s="60"/>
      <c r="G1007" s="38"/>
      <c r="H1007" s="39"/>
      <c r="I1007" s="39"/>
    </row>
    <row r="1008" spans="3:9" x14ac:dyDescent="0.2">
      <c r="C1008" s="62"/>
      <c r="D1008" s="60"/>
      <c r="E1008" s="60"/>
      <c r="G1008" s="38"/>
      <c r="H1008" s="39"/>
      <c r="I1008" s="39"/>
    </row>
    <row r="1009" spans="3:9" x14ac:dyDescent="0.2">
      <c r="C1009" s="62"/>
      <c r="D1009" s="60"/>
      <c r="E1009" s="60"/>
      <c r="G1009" s="38"/>
      <c r="H1009" s="39"/>
      <c r="I1009" s="39"/>
    </row>
    <row r="1010" spans="3:9" x14ac:dyDescent="0.2">
      <c r="C1010" s="62"/>
      <c r="D1010" s="60"/>
      <c r="E1010" s="60"/>
      <c r="G1010" s="38"/>
      <c r="H1010" s="39"/>
      <c r="I1010" s="39"/>
    </row>
    <row r="1011" spans="3:9" x14ac:dyDescent="0.2">
      <c r="C1011" s="62"/>
      <c r="D1011" s="60"/>
      <c r="E1011" s="60"/>
      <c r="G1011" s="38"/>
      <c r="H1011" s="39"/>
      <c r="I1011" s="39"/>
    </row>
    <row r="1012" spans="3:9" x14ac:dyDescent="0.2">
      <c r="C1012" s="62"/>
      <c r="D1012" s="60"/>
      <c r="E1012" s="60"/>
      <c r="G1012" s="38"/>
      <c r="H1012" s="39"/>
      <c r="I1012" s="39"/>
    </row>
    <row r="1013" spans="3:9" x14ac:dyDescent="0.2">
      <c r="C1013" s="62"/>
      <c r="D1013" s="60"/>
      <c r="E1013" s="60"/>
      <c r="G1013" s="38"/>
      <c r="H1013" s="39"/>
      <c r="I1013" s="39"/>
    </row>
    <row r="1014" spans="3:9" x14ac:dyDescent="0.2">
      <c r="C1014" s="62"/>
      <c r="D1014" s="60"/>
      <c r="E1014" s="60"/>
      <c r="G1014" s="38"/>
      <c r="H1014" s="39"/>
      <c r="I1014" s="39"/>
    </row>
    <row r="1015" spans="3:9" x14ac:dyDescent="0.2">
      <c r="C1015" s="62"/>
      <c r="D1015" s="60"/>
      <c r="E1015" s="60"/>
      <c r="G1015" s="38"/>
      <c r="H1015" s="39"/>
      <c r="I1015" s="39"/>
    </row>
    <row r="1016" spans="3:9" x14ac:dyDescent="0.2">
      <c r="C1016" s="62"/>
      <c r="D1016" s="60"/>
      <c r="E1016" s="60"/>
      <c r="G1016" s="38"/>
      <c r="H1016" s="39"/>
      <c r="I1016" s="39"/>
    </row>
    <row r="1017" spans="3:9" x14ac:dyDescent="0.2">
      <c r="C1017" s="62"/>
      <c r="D1017" s="60"/>
      <c r="E1017" s="60"/>
      <c r="G1017" s="38"/>
      <c r="H1017" s="39"/>
      <c r="I1017" s="39"/>
    </row>
    <row r="1018" spans="3:9" x14ac:dyDescent="0.2">
      <c r="C1018" s="62"/>
      <c r="D1018" s="60"/>
      <c r="E1018" s="60"/>
      <c r="G1018" s="38"/>
      <c r="H1018" s="39"/>
      <c r="I1018" s="39"/>
    </row>
    <row r="1019" spans="3:9" x14ac:dyDescent="0.2">
      <c r="C1019" s="62"/>
      <c r="D1019" s="60"/>
      <c r="E1019" s="60"/>
      <c r="G1019" s="38"/>
      <c r="H1019" s="39"/>
      <c r="I1019" s="39"/>
    </row>
    <row r="1020" spans="3:9" x14ac:dyDescent="0.2">
      <c r="C1020" s="62"/>
      <c r="D1020" s="60"/>
      <c r="E1020" s="60"/>
      <c r="G1020" s="38"/>
      <c r="H1020" s="39"/>
      <c r="I1020" s="39"/>
    </row>
    <row r="1021" spans="3:9" x14ac:dyDescent="0.2">
      <c r="C1021" s="62"/>
      <c r="D1021" s="60"/>
      <c r="E1021" s="60"/>
      <c r="G1021" s="38"/>
      <c r="H1021" s="39"/>
      <c r="I1021" s="39"/>
    </row>
    <row r="1022" spans="3:9" x14ac:dyDescent="0.2">
      <c r="C1022" s="62"/>
      <c r="D1022" s="60"/>
      <c r="E1022" s="60"/>
      <c r="G1022" s="38"/>
      <c r="H1022" s="39"/>
      <c r="I1022" s="39"/>
    </row>
    <row r="1023" spans="3:9" x14ac:dyDescent="0.2">
      <c r="C1023" s="62"/>
      <c r="D1023" s="60"/>
      <c r="E1023" s="60"/>
      <c r="G1023" s="38"/>
      <c r="H1023" s="39"/>
      <c r="I1023" s="39"/>
    </row>
    <row r="1024" spans="3:9" x14ac:dyDescent="0.2">
      <c r="C1024" s="62"/>
      <c r="D1024" s="60"/>
      <c r="E1024" s="60"/>
      <c r="G1024" s="38"/>
      <c r="H1024" s="39"/>
      <c r="I1024" s="39"/>
    </row>
    <row r="1025" spans="3:9" x14ac:dyDescent="0.2">
      <c r="C1025" s="62"/>
      <c r="D1025" s="60"/>
      <c r="E1025" s="60"/>
      <c r="G1025" s="38"/>
      <c r="H1025" s="39"/>
      <c r="I1025" s="39"/>
    </row>
    <row r="1026" spans="3:9" x14ac:dyDescent="0.2">
      <c r="C1026" s="62"/>
      <c r="D1026" s="60"/>
      <c r="E1026" s="60"/>
      <c r="G1026" s="38"/>
      <c r="H1026" s="39"/>
      <c r="I1026" s="39"/>
    </row>
    <row r="1027" spans="3:9" x14ac:dyDescent="0.2">
      <c r="C1027" s="62"/>
      <c r="D1027" s="60"/>
      <c r="E1027" s="60"/>
      <c r="G1027" s="38"/>
      <c r="H1027" s="39"/>
      <c r="I1027" s="39"/>
    </row>
    <row r="1028" spans="3:9" x14ac:dyDescent="0.2">
      <c r="C1028" s="62"/>
      <c r="D1028" s="60"/>
      <c r="E1028" s="60"/>
      <c r="G1028" s="38"/>
      <c r="H1028" s="39"/>
      <c r="I1028" s="39"/>
    </row>
    <row r="1029" spans="3:9" x14ac:dyDescent="0.2">
      <c r="C1029" s="62"/>
      <c r="D1029" s="60"/>
      <c r="E1029" s="60"/>
      <c r="G1029" s="38"/>
      <c r="H1029" s="39"/>
      <c r="I1029" s="39"/>
    </row>
    <row r="1030" spans="3:9" x14ac:dyDescent="0.2">
      <c r="C1030" s="62"/>
      <c r="D1030" s="60"/>
      <c r="E1030" s="60"/>
      <c r="G1030" s="38"/>
      <c r="H1030" s="39"/>
      <c r="I1030" s="39"/>
    </row>
    <row r="1031" spans="3:9" x14ac:dyDescent="0.2">
      <c r="C1031" s="62"/>
      <c r="D1031" s="60"/>
      <c r="E1031" s="60"/>
      <c r="G1031" s="38"/>
      <c r="H1031" s="39"/>
      <c r="I1031" s="39"/>
    </row>
    <row r="1032" spans="3:9" x14ac:dyDescent="0.2">
      <c r="C1032" s="62"/>
      <c r="D1032" s="60"/>
      <c r="E1032" s="60"/>
      <c r="G1032" s="38"/>
      <c r="H1032" s="39"/>
      <c r="I1032" s="39"/>
    </row>
    <row r="1033" spans="3:9" x14ac:dyDescent="0.2">
      <c r="C1033" s="62"/>
      <c r="D1033" s="60"/>
      <c r="E1033" s="60"/>
      <c r="G1033" s="38"/>
      <c r="H1033" s="39"/>
      <c r="I1033" s="39"/>
    </row>
    <row r="1034" spans="3:9" x14ac:dyDescent="0.2">
      <c r="C1034" s="62"/>
      <c r="D1034" s="60"/>
      <c r="E1034" s="60"/>
      <c r="G1034" s="38"/>
      <c r="H1034" s="39"/>
      <c r="I1034" s="39"/>
    </row>
    <row r="1035" spans="3:9" x14ac:dyDescent="0.2">
      <c r="C1035" s="62"/>
      <c r="D1035" s="60"/>
      <c r="E1035" s="60"/>
      <c r="G1035" s="38"/>
      <c r="H1035" s="39"/>
      <c r="I1035" s="39"/>
    </row>
    <row r="1036" spans="3:9" x14ac:dyDescent="0.2">
      <c r="C1036" s="62"/>
      <c r="D1036" s="60"/>
      <c r="E1036" s="60"/>
      <c r="G1036" s="38"/>
      <c r="H1036" s="39"/>
      <c r="I1036" s="39"/>
    </row>
    <row r="1037" spans="3:9" x14ac:dyDescent="0.2">
      <c r="C1037" s="62"/>
      <c r="D1037" s="60"/>
      <c r="E1037" s="60"/>
      <c r="G1037" s="38"/>
      <c r="H1037" s="39"/>
      <c r="I1037" s="39"/>
    </row>
    <row r="1038" spans="3:9" x14ac:dyDescent="0.2">
      <c r="C1038" s="62"/>
      <c r="D1038" s="60"/>
      <c r="E1038" s="60"/>
      <c r="G1038" s="38"/>
      <c r="H1038" s="39"/>
      <c r="I1038" s="39"/>
    </row>
    <row r="1039" spans="3:9" x14ac:dyDescent="0.2">
      <c r="C1039" s="62"/>
      <c r="D1039" s="60"/>
      <c r="E1039" s="60"/>
      <c r="G1039" s="38"/>
      <c r="H1039" s="39"/>
      <c r="I1039" s="39"/>
    </row>
    <row r="1040" spans="3:9" x14ac:dyDescent="0.2">
      <c r="C1040" s="62"/>
      <c r="D1040" s="60"/>
      <c r="E1040" s="60"/>
      <c r="G1040" s="38"/>
      <c r="H1040" s="39"/>
      <c r="I1040" s="39"/>
    </row>
    <row r="1041" spans="3:9" x14ac:dyDescent="0.2">
      <c r="C1041" s="62"/>
      <c r="D1041" s="60"/>
      <c r="E1041" s="60"/>
      <c r="G1041" s="38"/>
      <c r="H1041" s="39"/>
      <c r="I1041" s="39"/>
    </row>
    <row r="1042" spans="3:9" x14ac:dyDescent="0.2">
      <c r="C1042" s="62"/>
      <c r="D1042" s="60"/>
      <c r="E1042" s="60"/>
      <c r="G1042" s="38"/>
      <c r="H1042" s="39"/>
      <c r="I1042" s="39"/>
    </row>
    <row r="1043" spans="3:9" x14ac:dyDescent="0.2">
      <c r="C1043" s="62"/>
      <c r="D1043" s="60"/>
      <c r="E1043" s="60"/>
      <c r="G1043" s="38"/>
      <c r="H1043" s="39"/>
      <c r="I1043" s="39"/>
    </row>
    <row r="1044" spans="3:9" x14ac:dyDescent="0.2">
      <c r="C1044" s="62"/>
      <c r="D1044" s="60"/>
      <c r="E1044" s="60"/>
      <c r="G1044" s="38"/>
      <c r="H1044" s="39"/>
      <c r="I1044" s="39"/>
    </row>
    <row r="1045" spans="3:9" x14ac:dyDescent="0.2">
      <c r="C1045" s="62"/>
      <c r="D1045" s="60"/>
      <c r="E1045" s="60"/>
      <c r="G1045" s="38"/>
      <c r="H1045" s="39"/>
      <c r="I1045" s="39"/>
    </row>
    <row r="1046" spans="3:9" x14ac:dyDescent="0.2">
      <c r="C1046" s="62"/>
      <c r="D1046" s="60"/>
      <c r="E1046" s="60"/>
      <c r="G1046" s="38"/>
      <c r="H1046" s="39"/>
      <c r="I1046" s="39"/>
    </row>
    <row r="1047" spans="3:9" x14ac:dyDescent="0.2">
      <c r="C1047" s="62"/>
      <c r="D1047" s="60"/>
      <c r="E1047" s="60"/>
      <c r="G1047" s="38"/>
      <c r="H1047" s="39"/>
      <c r="I1047" s="39"/>
    </row>
    <row r="1048" spans="3:9" x14ac:dyDescent="0.2">
      <c r="C1048" s="62"/>
      <c r="D1048" s="60"/>
      <c r="E1048" s="60"/>
      <c r="G1048" s="38"/>
      <c r="H1048" s="39"/>
      <c r="I1048" s="39"/>
    </row>
    <row r="1049" spans="3:9" x14ac:dyDescent="0.2">
      <c r="C1049" s="62"/>
      <c r="D1049" s="60"/>
      <c r="E1049" s="60"/>
      <c r="G1049" s="38"/>
      <c r="H1049" s="39"/>
      <c r="I1049" s="39"/>
    </row>
    <row r="1050" spans="3:9" x14ac:dyDescent="0.2">
      <c r="C1050" s="62"/>
      <c r="D1050" s="60"/>
      <c r="E1050" s="60"/>
      <c r="G1050" s="38"/>
      <c r="H1050" s="39"/>
      <c r="I1050" s="39"/>
    </row>
    <row r="1051" spans="3:9" x14ac:dyDescent="0.2">
      <c r="C1051" s="62"/>
      <c r="D1051" s="60"/>
      <c r="E1051" s="60"/>
      <c r="G1051" s="38"/>
      <c r="H1051" s="39"/>
      <c r="I1051" s="39"/>
    </row>
    <row r="1052" spans="3:9" x14ac:dyDescent="0.2">
      <c r="C1052" s="62"/>
      <c r="D1052" s="60"/>
      <c r="E1052" s="60"/>
      <c r="G1052" s="38"/>
      <c r="H1052" s="39"/>
      <c r="I1052" s="39"/>
    </row>
    <row r="1053" spans="3:9" x14ac:dyDescent="0.2">
      <c r="C1053" s="62"/>
      <c r="D1053" s="60"/>
      <c r="E1053" s="60"/>
      <c r="G1053" s="38"/>
      <c r="H1053" s="39"/>
      <c r="I1053" s="39"/>
    </row>
    <row r="1054" spans="3:9" x14ac:dyDescent="0.2">
      <c r="C1054" s="62"/>
      <c r="D1054" s="60"/>
      <c r="E1054" s="60"/>
      <c r="G1054" s="38"/>
      <c r="H1054" s="39"/>
      <c r="I1054" s="39"/>
    </row>
    <row r="1055" spans="3:9" x14ac:dyDescent="0.2">
      <c r="C1055" s="62"/>
      <c r="D1055" s="60"/>
      <c r="E1055" s="60"/>
      <c r="G1055" s="38"/>
      <c r="H1055" s="39"/>
      <c r="I1055" s="39"/>
    </row>
    <row r="1056" spans="3:9" x14ac:dyDescent="0.2">
      <c r="C1056" s="62"/>
      <c r="D1056" s="60"/>
      <c r="E1056" s="60"/>
      <c r="G1056" s="38"/>
      <c r="H1056" s="39"/>
      <c r="I1056" s="39"/>
    </row>
    <row r="1057" spans="3:9" x14ac:dyDescent="0.2">
      <c r="C1057" s="62"/>
      <c r="D1057" s="60"/>
      <c r="E1057" s="60"/>
      <c r="G1057" s="38"/>
      <c r="H1057" s="39"/>
      <c r="I1057" s="39"/>
    </row>
    <row r="1058" spans="3:9" x14ac:dyDescent="0.2">
      <c r="C1058" s="62"/>
      <c r="D1058" s="60"/>
      <c r="E1058" s="60"/>
      <c r="G1058" s="38"/>
      <c r="H1058" s="39"/>
      <c r="I1058" s="39"/>
    </row>
    <row r="1059" spans="3:9" x14ac:dyDescent="0.2">
      <c r="C1059" s="62"/>
      <c r="D1059" s="60"/>
      <c r="E1059" s="60"/>
      <c r="G1059" s="38"/>
      <c r="H1059" s="39"/>
      <c r="I1059" s="39"/>
    </row>
    <row r="1060" spans="3:9" x14ac:dyDescent="0.2">
      <c r="C1060" s="62"/>
      <c r="D1060" s="60"/>
      <c r="E1060" s="60"/>
      <c r="G1060" s="38"/>
      <c r="H1060" s="39"/>
      <c r="I1060" s="39"/>
    </row>
    <row r="1061" spans="3:9" x14ac:dyDescent="0.2">
      <c r="C1061" s="62"/>
      <c r="D1061" s="60"/>
      <c r="E1061" s="60"/>
      <c r="G1061" s="38"/>
      <c r="H1061" s="39"/>
      <c r="I1061" s="39"/>
    </row>
    <row r="1062" spans="3:9" x14ac:dyDescent="0.2">
      <c r="C1062" s="62"/>
      <c r="D1062" s="60"/>
      <c r="E1062" s="60"/>
      <c r="G1062" s="38"/>
      <c r="H1062" s="39"/>
      <c r="I1062" s="39"/>
    </row>
    <row r="1063" spans="3:9" x14ac:dyDescent="0.2">
      <c r="C1063" s="62"/>
      <c r="D1063" s="60"/>
      <c r="E1063" s="60"/>
      <c r="G1063" s="38"/>
      <c r="H1063" s="39"/>
      <c r="I1063" s="39"/>
    </row>
    <row r="1064" spans="3:9" x14ac:dyDescent="0.2">
      <c r="C1064" s="62"/>
      <c r="D1064" s="60"/>
      <c r="E1064" s="60"/>
      <c r="G1064" s="38"/>
      <c r="H1064" s="39"/>
      <c r="I1064" s="39"/>
    </row>
    <row r="1065" spans="3:9" x14ac:dyDescent="0.2">
      <c r="C1065" s="62"/>
      <c r="D1065" s="60"/>
      <c r="E1065" s="60"/>
      <c r="G1065" s="38"/>
      <c r="H1065" s="39"/>
      <c r="I1065" s="39"/>
    </row>
    <row r="1066" spans="3:9" x14ac:dyDescent="0.2">
      <c r="C1066" s="62"/>
      <c r="D1066" s="60"/>
      <c r="E1066" s="60"/>
      <c r="G1066" s="38"/>
      <c r="H1066" s="39"/>
      <c r="I1066" s="39"/>
    </row>
    <row r="1067" spans="3:9" x14ac:dyDescent="0.2">
      <c r="C1067" s="62"/>
      <c r="D1067" s="60"/>
      <c r="E1067" s="60"/>
      <c r="G1067" s="38"/>
      <c r="H1067" s="39"/>
      <c r="I1067" s="39"/>
    </row>
    <row r="1068" spans="3:9" x14ac:dyDescent="0.2">
      <c r="C1068" s="62"/>
      <c r="D1068" s="60"/>
      <c r="E1068" s="60"/>
      <c r="G1068" s="38"/>
      <c r="H1068" s="39"/>
      <c r="I1068" s="39"/>
    </row>
    <row r="1069" spans="3:9" x14ac:dyDescent="0.2">
      <c r="C1069" s="62"/>
      <c r="D1069" s="60"/>
      <c r="E1069" s="60"/>
      <c r="G1069" s="38"/>
      <c r="H1069" s="39"/>
      <c r="I1069" s="39"/>
    </row>
    <row r="1070" spans="3:9" x14ac:dyDescent="0.2">
      <c r="C1070" s="62"/>
      <c r="D1070" s="60"/>
      <c r="E1070" s="60"/>
      <c r="G1070" s="38"/>
      <c r="H1070" s="39"/>
      <c r="I1070" s="39"/>
    </row>
    <row r="1071" spans="3:9" x14ac:dyDescent="0.2">
      <c r="C1071" s="62"/>
      <c r="D1071" s="60"/>
      <c r="E1071" s="60"/>
      <c r="G1071" s="38"/>
      <c r="H1071" s="39"/>
      <c r="I1071" s="39"/>
    </row>
    <row r="1072" spans="3:9" x14ac:dyDescent="0.2">
      <c r="C1072" s="62"/>
      <c r="D1072" s="60"/>
      <c r="E1072" s="60"/>
      <c r="G1072" s="38"/>
      <c r="H1072" s="39"/>
      <c r="I1072" s="39"/>
    </row>
    <row r="1073" spans="3:9" x14ac:dyDescent="0.2">
      <c r="C1073" s="62"/>
      <c r="D1073" s="60"/>
      <c r="E1073" s="60"/>
      <c r="G1073" s="38"/>
      <c r="H1073" s="39"/>
      <c r="I1073" s="39"/>
    </row>
    <row r="1074" spans="3:9" x14ac:dyDescent="0.2">
      <c r="C1074" s="62"/>
      <c r="D1074" s="60"/>
      <c r="E1074" s="60"/>
      <c r="G1074" s="38"/>
      <c r="H1074" s="39"/>
      <c r="I1074" s="39"/>
    </row>
    <row r="1075" spans="3:9" x14ac:dyDescent="0.2">
      <c r="C1075" s="62"/>
      <c r="D1075" s="60"/>
      <c r="E1075" s="60"/>
      <c r="G1075" s="38"/>
      <c r="H1075" s="39"/>
      <c r="I1075" s="39"/>
    </row>
    <row r="1076" spans="3:9" x14ac:dyDescent="0.2">
      <c r="C1076" s="62"/>
      <c r="D1076" s="60"/>
      <c r="E1076" s="60"/>
      <c r="G1076" s="38"/>
      <c r="H1076" s="39"/>
      <c r="I1076" s="39"/>
    </row>
    <row r="1077" spans="3:9" x14ac:dyDescent="0.2">
      <c r="C1077" s="62"/>
      <c r="D1077" s="60"/>
      <c r="E1077" s="60"/>
      <c r="G1077" s="38"/>
      <c r="H1077" s="39"/>
      <c r="I1077" s="39"/>
    </row>
    <row r="1078" spans="3:9" x14ac:dyDescent="0.2">
      <c r="C1078" s="62"/>
      <c r="D1078" s="60"/>
      <c r="E1078" s="60"/>
      <c r="G1078" s="38"/>
      <c r="H1078" s="39"/>
      <c r="I1078" s="39"/>
    </row>
    <row r="1079" spans="3:9" x14ac:dyDescent="0.2">
      <c r="C1079" s="62"/>
      <c r="D1079" s="60"/>
      <c r="E1079" s="60"/>
      <c r="G1079" s="38"/>
      <c r="H1079" s="39"/>
      <c r="I1079" s="39"/>
    </row>
    <row r="1080" spans="3:9" x14ac:dyDescent="0.2">
      <c r="C1080" s="62"/>
      <c r="D1080" s="60"/>
      <c r="E1080" s="60"/>
      <c r="G1080" s="38"/>
      <c r="H1080" s="39"/>
      <c r="I1080" s="39"/>
    </row>
    <row r="1081" spans="3:9" x14ac:dyDescent="0.2">
      <c r="C1081" s="62"/>
      <c r="D1081" s="60"/>
      <c r="E1081" s="60"/>
      <c r="G1081" s="38"/>
      <c r="H1081" s="39"/>
      <c r="I1081" s="39"/>
    </row>
    <row r="1082" spans="3:9" x14ac:dyDescent="0.2">
      <c r="C1082" s="62"/>
      <c r="D1082" s="60"/>
      <c r="E1082" s="60"/>
      <c r="G1082" s="38"/>
      <c r="H1082" s="39"/>
      <c r="I1082" s="39"/>
    </row>
    <row r="1083" spans="3:9" x14ac:dyDescent="0.2">
      <c r="C1083" s="62"/>
      <c r="D1083" s="60"/>
      <c r="E1083" s="60"/>
      <c r="G1083" s="38"/>
      <c r="H1083" s="39"/>
      <c r="I1083" s="39"/>
    </row>
    <row r="1084" spans="3:9" x14ac:dyDescent="0.2">
      <c r="C1084" s="62"/>
      <c r="D1084" s="60"/>
      <c r="E1084" s="60"/>
      <c r="G1084" s="38"/>
      <c r="H1084" s="39"/>
      <c r="I1084" s="39"/>
    </row>
    <row r="1085" spans="3:9" x14ac:dyDescent="0.2">
      <c r="C1085" s="62"/>
      <c r="D1085" s="60"/>
      <c r="E1085" s="60"/>
      <c r="G1085" s="38"/>
      <c r="H1085" s="39"/>
      <c r="I1085" s="39"/>
    </row>
    <row r="1086" spans="3:9" x14ac:dyDescent="0.2">
      <c r="C1086" s="62"/>
      <c r="D1086" s="60"/>
      <c r="E1086" s="60"/>
      <c r="G1086" s="38"/>
      <c r="H1086" s="39"/>
      <c r="I1086" s="39"/>
    </row>
    <row r="1087" spans="3:9" x14ac:dyDescent="0.2">
      <c r="C1087" s="62"/>
      <c r="D1087" s="60"/>
      <c r="E1087" s="60"/>
      <c r="G1087" s="38"/>
      <c r="H1087" s="39"/>
      <c r="I1087" s="39"/>
    </row>
    <row r="1088" spans="3:9" x14ac:dyDescent="0.2">
      <c r="C1088" s="62"/>
      <c r="D1088" s="60"/>
      <c r="E1088" s="60"/>
      <c r="G1088" s="38"/>
      <c r="H1088" s="39"/>
      <c r="I1088" s="39"/>
    </row>
    <row r="1089" spans="3:9" x14ac:dyDescent="0.2">
      <c r="C1089" s="62"/>
      <c r="D1089" s="60"/>
      <c r="E1089" s="60"/>
      <c r="G1089" s="38"/>
      <c r="H1089" s="39"/>
      <c r="I1089" s="39"/>
    </row>
    <row r="1090" spans="3:9" x14ac:dyDescent="0.2">
      <c r="C1090" s="62"/>
      <c r="D1090" s="60"/>
      <c r="E1090" s="60"/>
      <c r="G1090" s="38"/>
      <c r="H1090" s="39"/>
      <c r="I1090" s="39"/>
    </row>
    <row r="1091" spans="3:9" x14ac:dyDescent="0.2">
      <c r="C1091" s="62"/>
      <c r="D1091" s="60"/>
      <c r="E1091" s="60"/>
      <c r="G1091" s="38"/>
      <c r="H1091" s="39"/>
      <c r="I1091" s="39"/>
    </row>
    <row r="1092" spans="3:9" x14ac:dyDescent="0.2">
      <c r="C1092" s="62"/>
      <c r="D1092" s="60"/>
      <c r="E1092" s="60"/>
      <c r="G1092" s="38"/>
      <c r="H1092" s="39"/>
      <c r="I1092" s="39"/>
    </row>
    <row r="1093" spans="3:9" x14ac:dyDescent="0.2">
      <c r="C1093" s="62"/>
      <c r="D1093" s="60"/>
      <c r="E1093" s="60"/>
      <c r="G1093" s="38"/>
      <c r="H1093" s="39"/>
      <c r="I1093" s="39"/>
    </row>
    <row r="1094" spans="3:9" x14ac:dyDescent="0.2">
      <c r="C1094" s="62"/>
      <c r="D1094" s="60"/>
      <c r="E1094" s="60"/>
      <c r="G1094" s="38"/>
      <c r="H1094" s="39"/>
      <c r="I1094" s="39"/>
    </row>
    <row r="1095" spans="3:9" x14ac:dyDescent="0.2">
      <c r="C1095" s="62"/>
      <c r="D1095" s="60"/>
      <c r="E1095" s="60"/>
      <c r="G1095" s="38"/>
      <c r="H1095" s="39"/>
      <c r="I1095" s="39"/>
    </row>
    <row r="1096" spans="3:9" x14ac:dyDescent="0.2">
      <c r="C1096" s="62"/>
      <c r="D1096" s="60"/>
      <c r="E1096" s="60"/>
      <c r="G1096" s="38"/>
      <c r="H1096" s="39"/>
      <c r="I1096" s="39"/>
    </row>
    <row r="1097" spans="3:9" x14ac:dyDescent="0.2">
      <c r="C1097" s="62"/>
      <c r="D1097" s="60"/>
      <c r="E1097" s="60"/>
      <c r="G1097" s="38"/>
      <c r="H1097" s="39"/>
      <c r="I1097" s="39"/>
    </row>
    <row r="1098" spans="3:9" x14ac:dyDescent="0.2">
      <c r="C1098" s="62"/>
      <c r="D1098" s="60"/>
      <c r="E1098" s="60"/>
      <c r="G1098" s="38"/>
      <c r="H1098" s="39"/>
      <c r="I1098" s="39"/>
    </row>
    <row r="1099" spans="3:9" x14ac:dyDescent="0.2">
      <c r="C1099" s="62"/>
      <c r="D1099" s="60"/>
      <c r="E1099" s="60"/>
      <c r="G1099" s="38"/>
      <c r="H1099" s="39"/>
      <c r="I1099" s="39"/>
    </row>
    <row r="1100" spans="3:9" x14ac:dyDescent="0.2">
      <c r="C1100" s="62"/>
      <c r="D1100" s="60"/>
      <c r="E1100" s="60"/>
      <c r="G1100" s="38"/>
      <c r="H1100" s="39"/>
      <c r="I1100" s="39"/>
    </row>
    <row r="1101" spans="3:9" x14ac:dyDescent="0.2">
      <c r="C1101" s="62"/>
      <c r="D1101" s="60"/>
      <c r="E1101" s="60"/>
      <c r="G1101" s="38"/>
      <c r="H1101" s="39"/>
      <c r="I1101" s="39"/>
    </row>
    <row r="1102" spans="3:9" x14ac:dyDescent="0.2">
      <c r="C1102" s="62"/>
      <c r="D1102" s="60"/>
      <c r="E1102" s="60"/>
      <c r="G1102" s="38"/>
      <c r="H1102" s="39"/>
      <c r="I1102" s="39"/>
    </row>
    <row r="1103" spans="3:9" x14ac:dyDescent="0.2">
      <c r="C1103" s="62"/>
      <c r="D1103" s="60"/>
      <c r="E1103" s="60"/>
      <c r="G1103" s="38"/>
      <c r="H1103" s="39"/>
      <c r="I1103" s="39"/>
    </row>
    <row r="1104" spans="3:9" x14ac:dyDescent="0.2">
      <c r="C1104" s="62"/>
      <c r="D1104" s="60"/>
      <c r="E1104" s="60"/>
      <c r="G1104" s="38"/>
      <c r="H1104" s="39"/>
      <c r="I1104" s="39"/>
    </row>
    <row r="1105" spans="3:9" x14ac:dyDescent="0.2">
      <c r="C1105" s="62"/>
      <c r="D1105" s="60"/>
      <c r="E1105" s="60"/>
      <c r="G1105" s="38"/>
      <c r="H1105" s="39"/>
      <c r="I1105" s="39"/>
    </row>
    <row r="1106" spans="3:9" x14ac:dyDescent="0.2">
      <c r="C1106" s="62"/>
      <c r="D1106" s="60"/>
      <c r="E1106" s="60"/>
      <c r="G1106" s="38"/>
      <c r="H1106" s="39"/>
      <c r="I1106" s="39"/>
    </row>
    <row r="1107" spans="3:9" x14ac:dyDescent="0.2">
      <c r="C1107" s="62"/>
      <c r="D1107" s="60"/>
      <c r="E1107" s="60"/>
      <c r="G1107" s="38"/>
      <c r="H1107" s="39"/>
      <c r="I1107" s="39"/>
    </row>
    <row r="1108" spans="3:9" x14ac:dyDescent="0.2">
      <c r="C1108" s="62"/>
      <c r="D1108" s="60"/>
      <c r="E1108" s="60"/>
      <c r="G1108" s="38"/>
      <c r="H1108" s="39"/>
      <c r="I1108" s="39"/>
    </row>
    <row r="1109" spans="3:9" x14ac:dyDescent="0.2">
      <c r="C1109" s="62"/>
      <c r="D1109" s="60"/>
      <c r="E1109" s="60"/>
      <c r="G1109" s="38"/>
      <c r="H1109" s="39"/>
      <c r="I1109" s="39"/>
    </row>
    <row r="1110" spans="3:9" x14ac:dyDescent="0.2">
      <c r="C1110" s="62"/>
      <c r="D1110" s="60"/>
      <c r="E1110" s="60"/>
      <c r="G1110" s="38"/>
      <c r="H1110" s="39"/>
      <c r="I1110" s="39"/>
    </row>
    <row r="1111" spans="3:9" x14ac:dyDescent="0.2">
      <c r="C1111" s="62"/>
      <c r="D1111" s="60"/>
      <c r="E1111" s="60"/>
      <c r="G1111" s="38"/>
      <c r="H1111" s="39"/>
      <c r="I1111" s="39"/>
    </row>
    <row r="1112" spans="3:9" x14ac:dyDescent="0.2">
      <c r="C1112" s="62"/>
      <c r="D1112" s="60"/>
      <c r="E1112" s="60"/>
      <c r="G1112" s="38"/>
      <c r="H1112" s="39"/>
      <c r="I1112" s="39"/>
    </row>
    <row r="1113" spans="3:9" x14ac:dyDescent="0.2">
      <c r="C1113" s="62"/>
      <c r="D1113" s="60"/>
      <c r="E1113" s="60"/>
      <c r="G1113" s="38"/>
      <c r="H1113" s="39"/>
      <c r="I1113" s="39"/>
    </row>
    <row r="1114" spans="3:9" x14ac:dyDescent="0.2">
      <c r="C1114" s="62"/>
      <c r="D1114" s="60"/>
      <c r="E1114" s="60"/>
      <c r="G1114" s="38"/>
      <c r="H1114" s="39"/>
      <c r="I1114" s="39"/>
    </row>
    <row r="1115" spans="3:9" x14ac:dyDescent="0.2">
      <c r="C1115" s="62"/>
      <c r="D1115" s="60"/>
      <c r="E1115" s="60"/>
      <c r="G1115" s="38"/>
      <c r="H1115" s="39"/>
      <c r="I1115" s="39"/>
    </row>
    <row r="1116" spans="3:9" x14ac:dyDescent="0.2">
      <c r="C1116" s="62"/>
      <c r="D1116" s="60"/>
      <c r="E1116" s="60"/>
      <c r="G1116" s="38"/>
      <c r="H1116" s="39"/>
      <c r="I1116" s="39"/>
    </row>
    <row r="1117" spans="3:9" x14ac:dyDescent="0.2">
      <c r="C1117" s="62"/>
      <c r="D1117" s="60"/>
      <c r="E1117" s="60"/>
      <c r="G1117" s="38"/>
      <c r="H1117" s="39"/>
      <c r="I1117" s="39"/>
    </row>
    <row r="1118" spans="3:9" x14ac:dyDescent="0.2">
      <c r="C1118" s="62"/>
      <c r="D1118" s="60"/>
      <c r="E1118" s="60"/>
      <c r="G1118" s="38"/>
      <c r="H1118" s="39"/>
      <c r="I1118" s="39"/>
    </row>
    <row r="1119" spans="3:9" x14ac:dyDescent="0.2">
      <c r="C1119" s="62"/>
      <c r="D1119" s="60"/>
      <c r="E1119" s="60"/>
      <c r="G1119" s="38"/>
      <c r="H1119" s="39"/>
      <c r="I1119" s="39"/>
    </row>
    <row r="1120" spans="3:9" x14ac:dyDescent="0.2">
      <c r="C1120" s="62"/>
      <c r="D1120" s="60"/>
      <c r="E1120" s="60"/>
      <c r="G1120" s="38"/>
      <c r="H1120" s="39"/>
      <c r="I1120" s="39"/>
    </row>
    <row r="1121" spans="3:9" x14ac:dyDescent="0.2">
      <c r="C1121" s="62"/>
      <c r="D1121" s="60"/>
      <c r="E1121" s="60"/>
      <c r="G1121" s="38"/>
      <c r="H1121" s="39"/>
      <c r="I1121" s="39"/>
    </row>
    <row r="1122" spans="3:9" x14ac:dyDescent="0.2">
      <c r="C1122" s="62"/>
      <c r="D1122" s="60"/>
      <c r="E1122" s="60"/>
      <c r="G1122" s="38"/>
      <c r="H1122" s="39"/>
      <c r="I1122" s="39"/>
    </row>
    <row r="1123" spans="3:9" x14ac:dyDescent="0.2">
      <c r="C1123" s="62"/>
      <c r="D1123" s="60"/>
      <c r="E1123" s="60"/>
      <c r="G1123" s="38"/>
      <c r="H1123" s="39"/>
      <c r="I1123" s="39"/>
    </row>
    <row r="1124" spans="3:9" x14ac:dyDescent="0.2">
      <c r="C1124" s="62"/>
      <c r="D1124" s="60"/>
      <c r="E1124" s="60"/>
      <c r="G1124" s="38"/>
      <c r="H1124" s="39"/>
      <c r="I1124" s="39"/>
    </row>
    <row r="1125" spans="3:9" x14ac:dyDescent="0.2">
      <c r="C1125" s="62"/>
      <c r="D1125" s="60"/>
      <c r="E1125" s="60"/>
      <c r="G1125" s="38"/>
      <c r="H1125" s="39"/>
      <c r="I1125" s="39"/>
    </row>
    <row r="1126" spans="3:9" x14ac:dyDescent="0.2">
      <c r="C1126" s="62"/>
      <c r="D1126" s="60"/>
      <c r="E1126" s="60"/>
      <c r="G1126" s="38"/>
      <c r="H1126" s="39"/>
      <c r="I1126" s="39"/>
    </row>
    <row r="1127" spans="3:9" x14ac:dyDescent="0.2">
      <c r="C1127" s="62"/>
      <c r="D1127" s="60"/>
      <c r="E1127" s="60"/>
      <c r="G1127" s="38"/>
      <c r="H1127" s="39"/>
      <c r="I1127" s="39"/>
    </row>
    <row r="1128" spans="3:9" x14ac:dyDescent="0.2">
      <c r="C1128" s="62"/>
      <c r="D1128" s="60"/>
      <c r="E1128" s="60"/>
      <c r="G1128" s="38"/>
      <c r="H1128" s="39"/>
      <c r="I1128" s="39"/>
    </row>
    <row r="1129" spans="3:9" x14ac:dyDescent="0.2">
      <c r="C1129" s="62"/>
      <c r="D1129" s="60"/>
      <c r="E1129" s="60"/>
      <c r="G1129" s="38"/>
      <c r="H1129" s="39"/>
      <c r="I1129" s="39"/>
    </row>
    <row r="1130" spans="3:9" x14ac:dyDescent="0.2">
      <c r="C1130" s="62"/>
      <c r="D1130" s="60"/>
      <c r="E1130" s="60"/>
      <c r="G1130" s="38"/>
      <c r="H1130" s="39"/>
      <c r="I1130" s="39"/>
    </row>
    <row r="1131" spans="3:9" x14ac:dyDescent="0.2">
      <c r="C1131" s="62"/>
      <c r="D1131" s="60"/>
      <c r="E1131" s="60"/>
      <c r="G1131" s="38"/>
      <c r="H1131" s="39"/>
      <c r="I1131" s="39"/>
    </row>
    <row r="1132" spans="3:9" x14ac:dyDescent="0.2">
      <c r="C1132" s="62"/>
      <c r="D1132" s="60"/>
      <c r="E1132" s="60"/>
      <c r="G1132" s="38"/>
      <c r="H1132" s="39"/>
      <c r="I1132" s="39"/>
    </row>
    <row r="1133" spans="3:9" x14ac:dyDescent="0.2">
      <c r="C1133" s="62"/>
      <c r="D1133" s="60"/>
      <c r="E1133" s="60"/>
      <c r="G1133" s="38"/>
      <c r="H1133" s="39"/>
      <c r="I1133" s="39"/>
    </row>
    <row r="1134" spans="3:9" x14ac:dyDescent="0.2">
      <c r="C1134" s="62"/>
      <c r="D1134" s="60"/>
      <c r="E1134" s="60"/>
      <c r="G1134" s="38"/>
      <c r="H1134" s="39"/>
      <c r="I1134" s="39"/>
    </row>
    <row r="1135" spans="3:9" x14ac:dyDescent="0.2">
      <c r="C1135" s="62"/>
      <c r="D1135" s="60"/>
      <c r="E1135" s="60"/>
      <c r="G1135" s="38"/>
      <c r="H1135" s="39"/>
      <c r="I1135" s="39"/>
    </row>
    <row r="1136" spans="3:9" x14ac:dyDescent="0.2">
      <c r="C1136" s="62"/>
      <c r="D1136" s="60"/>
      <c r="E1136" s="60"/>
      <c r="G1136" s="38"/>
      <c r="H1136" s="39"/>
      <c r="I1136" s="39"/>
    </row>
    <row r="1137" spans="3:9" x14ac:dyDescent="0.2">
      <c r="C1137" s="62"/>
      <c r="D1137" s="60"/>
      <c r="E1137" s="60"/>
      <c r="G1137" s="38"/>
      <c r="H1137" s="39"/>
      <c r="I1137" s="39"/>
    </row>
    <row r="1138" spans="3:9" x14ac:dyDescent="0.2">
      <c r="C1138" s="62"/>
      <c r="D1138" s="60"/>
      <c r="E1138" s="60"/>
      <c r="G1138" s="38"/>
      <c r="H1138" s="39"/>
      <c r="I1138" s="39"/>
    </row>
    <row r="1139" spans="3:9" x14ac:dyDescent="0.2">
      <c r="C1139" s="62"/>
      <c r="D1139" s="60"/>
      <c r="E1139" s="60"/>
      <c r="G1139" s="38"/>
      <c r="H1139" s="39"/>
      <c r="I1139" s="39"/>
    </row>
    <row r="1140" spans="3:9" x14ac:dyDescent="0.2">
      <c r="C1140" s="62"/>
      <c r="D1140" s="60"/>
      <c r="E1140" s="60"/>
      <c r="G1140" s="38"/>
      <c r="H1140" s="39"/>
      <c r="I1140" s="39"/>
    </row>
    <row r="1141" spans="3:9" x14ac:dyDescent="0.2">
      <c r="C1141" s="62"/>
      <c r="D1141" s="60"/>
      <c r="E1141" s="60"/>
      <c r="G1141" s="38"/>
      <c r="H1141" s="39"/>
      <c r="I1141" s="39"/>
    </row>
    <row r="1142" spans="3:9" x14ac:dyDescent="0.2">
      <c r="C1142" s="62"/>
      <c r="D1142" s="60"/>
      <c r="E1142" s="60"/>
      <c r="G1142" s="38"/>
      <c r="H1142" s="39"/>
      <c r="I1142" s="39"/>
    </row>
    <row r="1143" spans="3:9" x14ac:dyDescent="0.2">
      <c r="C1143" s="62"/>
      <c r="D1143" s="60"/>
      <c r="E1143" s="60"/>
      <c r="G1143" s="38"/>
      <c r="H1143" s="39"/>
      <c r="I1143" s="39"/>
    </row>
    <row r="1144" spans="3:9" x14ac:dyDescent="0.2">
      <c r="C1144" s="62"/>
      <c r="D1144" s="60"/>
      <c r="E1144" s="60"/>
      <c r="G1144" s="38"/>
      <c r="H1144" s="39"/>
      <c r="I1144" s="39"/>
    </row>
    <row r="1145" spans="3:9" x14ac:dyDescent="0.2">
      <c r="C1145" s="62"/>
      <c r="D1145" s="60"/>
      <c r="E1145" s="60"/>
      <c r="G1145" s="38"/>
      <c r="H1145" s="39"/>
      <c r="I1145" s="39"/>
    </row>
    <row r="1146" spans="3:9" x14ac:dyDescent="0.2">
      <c r="C1146" s="62"/>
      <c r="D1146" s="60"/>
      <c r="E1146" s="60"/>
      <c r="G1146" s="38"/>
      <c r="H1146" s="39"/>
      <c r="I1146" s="39"/>
    </row>
    <row r="1147" spans="3:9" x14ac:dyDescent="0.2">
      <c r="C1147" s="62"/>
      <c r="D1147" s="60"/>
      <c r="E1147" s="60"/>
      <c r="G1147" s="38"/>
      <c r="H1147" s="39"/>
      <c r="I1147" s="39"/>
    </row>
    <row r="1148" spans="3:9" x14ac:dyDescent="0.2">
      <c r="C1148" s="62"/>
      <c r="D1148" s="60"/>
      <c r="E1148" s="60"/>
      <c r="G1148" s="38"/>
      <c r="H1148" s="39"/>
      <c r="I1148" s="39"/>
    </row>
    <row r="1149" spans="3:9" x14ac:dyDescent="0.2">
      <c r="C1149" s="62"/>
      <c r="D1149" s="60"/>
      <c r="E1149" s="60"/>
      <c r="G1149" s="38"/>
      <c r="H1149" s="39"/>
      <c r="I1149" s="39"/>
    </row>
    <row r="1150" spans="3:9" x14ac:dyDescent="0.2">
      <c r="C1150" s="62"/>
      <c r="D1150" s="60"/>
      <c r="E1150" s="60"/>
      <c r="G1150" s="38"/>
      <c r="H1150" s="39"/>
      <c r="I1150" s="39"/>
    </row>
    <row r="1151" spans="3:9" x14ac:dyDescent="0.2">
      <c r="C1151" s="62"/>
      <c r="D1151" s="60"/>
      <c r="E1151" s="60"/>
      <c r="G1151" s="38"/>
      <c r="H1151" s="39"/>
      <c r="I1151" s="39"/>
    </row>
    <row r="1152" spans="3:9" x14ac:dyDescent="0.2">
      <c r="C1152" s="62"/>
      <c r="D1152" s="60"/>
      <c r="E1152" s="60"/>
      <c r="G1152" s="38"/>
      <c r="H1152" s="39"/>
      <c r="I1152" s="39"/>
    </row>
    <row r="1153" spans="3:9" x14ac:dyDescent="0.2">
      <c r="C1153" s="62"/>
      <c r="D1153" s="60"/>
      <c r="E1153" s="60"/>
      <c r="G1153" s="38"/>
      <c r="H1153" s="39"/>
      <c r="I1153" s="39"/>
    </row>
    <row r="1154" spans="3:9" x14ac:dyDescent="0.2">
      <c r="C1154" s="62"/>
      <c r="D1154" s="60"/>
      <c r="E1154" s="60"/>
      <c r="G1154" s="38"/>
      <c r="H1154" s="39"/>
      <c r="I1154" s="39"/>
    </row>
    <row r="1155" spans="3:9" x14ac:dyDescent="0.2">
      <c r="C1155" s="62"/>
      <c r="D1155" s="60"/>
      <c r="E1155" s="60"/>
      <c r="G1155" s="38"/>
      <c r="H1155" s="39"/>
      <c r="I1155" s="39"/>
    </row>
    <row r="1156" spans="3:9" x14ac:dyDescent="0.2">
      <c r="C1156" s="62"/>
      <c r="D1156" s="60"/>
      <c r="E1156" s="60"/>
      <c r="G1156" s="38"/>
      <c r="H1156" s="39"/>
      <c r="I1156" s="39"/>
    </row>
    <row r="1157" spans="3:9" x14ac:dyDescent="0.2">
      <c r="C1157" s="62"/>
      <c r="D1157" s="60"/>
      <c r="E1157" s="60"/>
      <c r="G1157" s="38"/>
      <c r="H1157" s="39"/>
      <c r="I1157" s="39"/>
    </row>
    <row r="1158" spans="3:9" x14ac:dyDescent="0.2">
      <c r="C1158" s="62"/>
      <c r="D1158" s="60"/>
      <c r="E1158" s="60"/>
      <c r="G1158" s="38"/>
      <c r="H1158" s="39"/>
      <c r="I1158" s="39"/>
    </row>
    <row r="1159" spans="3:9" x14ac:dyDescent="0.2">
      <c r="C1159" s="62"/>
      <c r="D1159" s="60"/>
      <c r="E1159" s="60"/>
      <c r="G1159" s="38"/>
      <c r="H1159" s="39"/>
      <c r="I1159" s="39"/>
    </row>
    <row r="1160" spans="3:9" x14ac:dyDescent="0.2">
      <c r="C1160" s="62"/>
      <c r="D1160" s="60"/>
      <c r="E1160" s="60"/>
      <c r="G1160" s="38"/>
      <c r="H1160" s="39"/>
      <c r="I1160" s="39"/>
    </row>
    <row r="1161" spans="3:9" x14ac:dyDescent="0.2">
      <c r="C1161" s="62"/>
      <c r="D1161" s="60"/>
      <c r="E1161" s="60"/>
      <c r="G1161" s="38"/>
      <c r="H1161" s="39"/>
      <c r="I1161" s="39"/>
    </row>
    <row r="1162" spans="3:9" x14ac:dyDescent="0.2">
      <c r="C1162" s="62"/>
      <c r="D1162" s="60"/>
      <c r="E1162" s="60"/>
      <c r="G1162" s="38"/>
      <c r="H1162" s="39"/>
      <c r="I1162" s="39"/>
    </row>
    <row r="1163" spans="3:9" x14ac:dyDescent="0.2">
      <c r="C1163" s="62"/>
      <c r="D1163" s="60"/>
      <c r="E1163" s="60"/>
      <c r="G1163" s="38"/>
      <c r="H1163" s="39"/>
      <c r="I1163" s="39"/>
    </row>
    <row r="1164" spans="3:9" x14ac:dyDescent="0.2">
      <c r="C1164" s="62"/>
      <c r="D1164" s="60"/>
      <c r="E1164" s="60"/>
      <c r="G1164" s="38"/>
      <c r="H1164" s="39"/>
      <c r="I1164" s="39"/>
    </row>
    <row r="1165" spans="3:9" x14ac:dyDescent="0.2">
      <c r="C1165" s="62"/>
      <c r="D1165" s="60"/>
      <c r="E1165" s="60"/>
      <c r="G1165" s="38"/>
      <c r="H1165" s="39"/>
      <c r="I1165" s="39"/>
    </row>
    <row r="1166" spans="3:9" x14ac:dyDescent="0.2">
      <c r="C1166" s="62"/>
      <c r="D1166" s="60"/>
      <c r="E1166" s="60"/>
      <c r="G1166" s="38"/>
      <c r="H1166" s="39"/>
      <c r="I1166" s="39"/>
    </row>
    <row r="1167" spans="3:9" x14ac:dyDescent="0.2">
      <c r="C1167" s="62"/>
      <c r="D1167" s="60"/>
      <c r="E1167" s="60"/>
      <c r="G1167" s="38"/>
      <c r="H1167" s="39"/>
      <c r="I1167" s="39"/>
    </row>
    <row r="1168" spans="3:9" x14ac:dyDescent="0.2">
      <c r="C1168" s="62"/>
      <c r="D1168" s="60"/>
      <c r="E1168" s="60"/>
      <c r="G1168" s="38"/>
      <c r="H1168" s="39"/>
      <c r="I1168" s="39"/>
    </row>
    <row r="1169" spans="3:9" x14ac:dyDescent="0.2">
      <c r="C1169" s="62"/>
      <c r="D1169" s="60"/>
      <c r="E1169" s="60"/>
      <c r="G1169" s="38"/>
      <c r="H1169" s="39"/>
      <c r="I1169" s="39"/>
    </row>
    <row r="1170" spans="3:9" x14ac:dyDescent="0.2">
      <c r="C1170" s="62"/>
      <c r="D1170" s="60"/>
      <c r="E1170" s="60"/>
      <c r="G1170" s="38"/>
      <c r="H1170" s="39"/>
      <c r="I1170" s="39"/>
    </row>
    <row r="1171" spans="3:9" x14ac:dyDescent="0.2">
      <c r="C1171" s="62"/>
      <c r="D1171" s="60"/>
      <c r="E1171" s="60"/>
      <c r="G1171" s="38"/>
      <c r="H1171" s="39"/>
      <c r="I1171" s="39"/>
    </row>
    <row r="1172" spans="3:9" x14ac:dyDescent="0.2">
      <c r="C1172" s="62"/>
      <c r="D1172" s="60"/>
      <c r="E1172" s="60"/>
      <c r="G1172" s="38"/>
      <c r="H1172" s="39"/>
      <c r="I1172" s="39"/>
    </row>
    <row r="1173" spans="3:9" x14ac:dyDescent="0.2">
      <c r="C1173" s="62"/>
      <c r="D1173" s="60"/>
      <c r="E1173" s="60"/>
      <c r="G1173" s="38"/>
      <c r="H1173" s="39"/>
      <c r="I1173" s="39"/>
    </row>
    <row r="1174" spans="3:9" x14ac:dyDescent="0.2">
      <c r="C1174" s="62"/>
      <c r="D1174" s="60"/>
      <c r="E1174" s="60"/>
      <c r="G1174" s="38"/>
      <c r="H1174" s="39"/>
      <c r="I1174" s="39"/>
    </row>
    <row r="1175" spans="3:9" x14ac:dyDescent="0.2">
      <c r="C1175" s="62"/>
      <c r="D1175" s="60"/>
      <c r="E1175" s="60"/>
      <c r="G1175" s="38"/>
      <c r="H1175" s="39"/>
      <c r="I1175" s="39"/>
    </row>
    <row r="1176" spans="3:9" x14ac:dyDescent="0.2">
      <c r="C1176" s="62"/>
      <c r="D1176" s="60"/>
      <c r="E1176" s="60"/>
      <c r="G1176" s="38"/>
      <c r="H1176" s="39"/>
      <c r="I1176" s="39"/>
    </row>
    <row r="1177" spans="3:9" x14ac:dyDescent="0.2">
      <c r="C1177" s="62"/>
      <c r="D1177" s="60"/>
      <c r="E1177" s="60"/>
      <c r="G1177" s="38"/>
      <c r="H1177" s="39"/>
      <c r="I1177" s="39"/>
    </row>
    <row r="1178" spans="3:9" x14ac:dyDescent="0.2">
      <c r="C1178" s="62"/>
      <c r="D1178" s="60"/>
      <c r="E1178" s="60"/>
      <c r="G1178" s="38"/>
      <c r="H1178" s="39"/>
      <c r="I1178" s="39"/>
    </row>
    <row r="1179" spans="3:9" x14ac:dyDescent="0.2">
      <c r="C1179" s="62"/>
      <c r="D1179" s="60"/>
      <c r="E1179" s="60"/>
      <c r="G1179" s="38"/>
      <c r="H1179" s="39"/>
      <c r="I1179" s="39"/>
    </row>
    <row r="1180" spans="3:9" x14ac:dyDescent="0.2">
      <c r="C1180" s="62"/>
      <c r="D1180" s="60"/>
      <c r="E1180" s="60"/>
      <c r="G1180" s="38"/>
      <c r="H1180" s="39"/>
      <c r="I1180" s="39"/>
    </row>
    <row r="1181" spans="3:9" x14ac:dyDescent="0.2">
      <c r="C1181" s="62"/>
      <c r="D1181" s="60"/>
      <c r="E1181" s="60"/>
      <c r="G1181" s="38"/>
      <c r="H1181" s="39"/>
      <c r="I1181" s="39"/>
    </row>
    <row r="1182" spans="3:9" x14ac:dyDescent="0.2">
      <c r="C1182" s="62"/>
      <c r="D1182" s="60"/>
      <c r="E1182" s="60"/>
      <c r="G1182" s="38"/>
      <c r="H1182" s="39"/>
      <c r="I1182" s="39"/>
    </row>
    <row r="1183" spans="3:9" x14ac:dyDescent="0.2">
      <c r="C1183" s="62"/>
      <c r="D1183" s="60"/>
      <c r="E1183" s="60"/>
      <c r="G1183" s="38"/>
      <c r="H1183" s="39"/>
      <c r="I1183" s="39"/>
    </row>
    <row r="1184" spans="3:9" x14ac:dyDescent="0.2">
      <c r="C1184" s="62"/>
      <c r="D1184" s="60"/>
      <c r="E1184" s="60"/>
      <c r="G1184" s="38"/>
      <c r="H1184" s="39"/>
      <c r="I1184" s="39"/>
    </row>
    <row r="1185" spans="3:9" x14ac:dyDescent="0.2">
      <c r="C1185" s="62"/>
      <c r="D1185" s="60"/>
      <c r="E1185" s="60"/>
      <c r="G1185" s="38"/>
      <c r="H1185" s="39"/>
      <c r="I1185" s="39"/>
    </row>
    <row r="1186" spans="3:9" x14ac:dyDescent="0.2">
      <c r="C1186" s="62"/>
      <c r="D1186" s="60"/>
      <c r="E1186" s="60"/>
      <c r="G1186" s="38"/>
      <c r="H1186" s="39"/>
      <c r="I1186" s="39"/>
    </row>
    <row r="1187" spans="3:9" x14ac:dyDescent="0.2">
      <c r="C1187" s="62"/>
      <c r="D1187" s="60"/>
      <c r="E1187" s="60"/>
      <c r="G1187" s="38"/>
      <c r="H1187" s="39"/>
      <c r="I1187" s="39"/>
    </row>
    <row r="1188" spans="3:9" x14ac:dyDescent="0.2">
      <c r="C1188" s="62"/>
      <c r="D1188" s="60"/>
      <c r="E1188" s="60"/>
      <c r="G1188" s="38"/>
      <c r="H1188" s="39"/>
      <c r="I1188" s="39"/>
    </row>
    <row r="1189" spans="3:9" x14ac:dyDescent="0.2">
      <c r="C1189" s="62"/>
      <c r="D1189" s="60"/>
      <c r="E1189" s="60"/>
      <c r="G1189" s="38"/>
      <c r="H1189" s="39"/>
      <c r="I1189" s="39"/>
    </row>
    <row r="1190" spans="3:9" x14ac:dyDescent="0.2">
      <c r="C1190" s="62"/>
      <c r="D1190" s="60"/>
      <c r="E1190" s="60"/>
      <c r="G1190" s="38"/>
      <c r="H1190" s="39"/>
      <c r="I1190" s="39"/>
    </row>
    <row r="1191" spans="3:9" x14ac:dyDescent="0.2">
      <c r="C1191" s="62"/>
      <c r="D1191" s="60"/>
      <c r="E1191" s="60"/>
      <c r="G1191" s="38"/>
      <c r="H1191" s="39"/>
      <c r="I1191" s="39"/>
    </row>
    <row r="1192" spans="3:9" x14ac:dyDescent="0.2">
      <c r="C1192" s="62"/>
      <c r="D1192" s="60"/>
      <c r="E1192" s="60"/>
      <c r="G1192" s="38"/>
      <c r="H1192" s="39"/>
      <c r="I1192" s="39"/>
    </row>
    <row r="1193" spans="3:9" x14ac:dyDescent="0.2">
      <c r="C1193" s="62"/>
      <c r="D1193" s="60"/>
      <c r="E1193" s="60"/>
      <c r="G1193" s="38"/>
      <c r="H1193" s="39"/>
      <c r="I1193" s="39"/>
    </row>
    <row r="1194" spans="3:9" x14ac:dyDescent="0.2">
      <c r="C1194" s="62"/>
      <c r="D1194" s="60"/>
      <c r="E1194" s="60"/>
      <c r="G1194" s="38"/>
      <c r="H1194" s="39"/>
      <c r="I1194" s="39"/>
    </row>
    <row r="1195" spans="3:9" x14ac:dyDescent="0.2">
      <c r="C1195" s="62"/>
      <c r="D1195" s="60"/>
      <c r="E1195" s="60"/>
      <c r="G1195" s="38"/>
      <c r="H1195" s="39"/>
      <c r="I1195" s="39"/>
    </row>
    <row r="1196" spans="3:9" x14ac:dyDescent="0.2">
      <c r="C1196" s="62"/>
      <c r="D1196" s="60"/>
      <c r="E1196" s="60"/>
      <c r="G1196" s="38"/>
      <c r="H1196" s="39"/>
      <c r="I1196" s="39"/>
    </row>
    <row r="1197" spans="3:9" x14ac:dyDescent="0.2">
      <c r="C1197" s="62"/>
      <c r="D1197" s="60"/>
      <c r="E1197" s="60"/>
      <c r="G1197" s="38"/>
      <c r="H1197" s="39"/>
      <c r="I1197" s="39"/>
    </row>
    <row r="1198" spans="3:9" x14ac:dyDescent="0.2">
      <c r="C1198" s="62"/>
      <c r="D1198" s="60"/>
      <c r="E1198" s="60"/>
      <c r="G1198" s="38"/>
      <c r="H1198" s="39"/>
      <c r="I1198" s="39"/>
    </row>
    <row r="1199" spans="3:9" x14ac:dyDescent="0.2">
      <c r="C1199" s="62"/>
      <c r="D1199" s="60"/>
      <c r="E1199" s="60"/>
      <c r="G1199" s="38"/>
      <c r="H1199" s="39"/>
      <c r="I1199" s="39"/>
    </row>
    <row r="1200" spans="3:9" x14ac:dyDescent="0.2">
      <c r="C1200" s="62"/>
      <c r="D1200" s="60"/>
      <c r="E1200" s="60"/>
      <c r="G1200" s="38"/>
      <c r="H1200" s="39"/>
      <c r="I1200" s="39"/>
    </row>
    <row r="1201" spans="3:9" x14ac:dyDescent="0.2">
      <c r="C1201" s="62"/>
      <c r="D1201" s="60"/>
      <c r="E1201" s="60"/>
      <c r="G1201" s="38"/>
      <c r="H1201" s="39"/>
      <c r="I1201" s="39"/>
    </row>
    <row r="1202" spans="3:9" x14ac:dyDescent="0.2">
      <c r="C1202" s="62"/>
      <c r="D1202" s="60"/>
      <c r="E1202" s="60"/>
      <c r="G1202" s="38"/>
      <c r="H1202" s="39"/>
      <c r="I1202" s="39"/>
    </row>
    <row r="1203" spans="3:9" x14ac:dyDescent="0.2">
      <c r="C1203" s="62"/>
      <c r="D1203" s="60"/>
      <c r="E1203" s="60"/>
      <c r="G1203" s="38"/>
      <c r="H1203" s="39"/>
      <c r="I1203" s="39"/>
    </row>
    <row r="1204" spans="3:9" x14ac:dyDescent="0.2">
      <c r="C1204" s="62"/>
      <c r="D1204" s="60"/>
      <c r="E1204" s="60"/>
      <c r="G1204" s="38"/>
      <c r="H1204" s="39"/>
      <c r="I1204" s="39"/>
    </row>
    <row r="1205" spans="3:9" x14ac:dyDescent="0.2">
      <c r="C1205" s="62"/>
      <c r="D1205" s="60"/>
      <c r="E1205" s="60"/>
      <c r="G1205" s="38"/>
      <c r="H1205" s="39"/>
      <c r="I1205" s="39"/>
    </row>
    <row r="1206" spans="3:9" x14ac:dyDescent="0.2">
      <c r="C1206" s="62"/>
      <c r="D1206" s="60"/>
      <c r="E1206" s="60"/>
      <c r="G1206" s="38"/>
      <c r="H1206" s="39"/>
      <c r="I1206" s="39"/>
    </row>
    <row r="1207" spans="3:9" x14ac:dyDescent="0.2">
      <c r="C1207" s="62"/>
      <c r="D1207" s="60"/>
      <c r="E1207" s="60"/>
      <c r="G1207" s="38"/>
      <c r="H1207" s="39"/>
      <c r="I1207" s="39"/>
    </row>
    <row r="1208" spans="3:9" x14ac:dyDescent="0.2">
      <c r="C1208" s="62"/>
      <c r="D1208" s="60"/>
      <c r="E1208" s="60"/>
      <c r="G1208" s="38"/>
      <c r="H1208" s="39"/>
      <c r="I1208" s="39"/>
    </row>
    <row r="1209" spans="3:9" x14ac:dyDescent="0.2">
      <c r="C1209" s="62"/>
      <c r="D1209" s="60"/>
      <c r="E1209" s="60"/>
      <c r="G1209" s="38"/>
      <c r="H1209" s="39"/>
      <c r="I1209" s="39"/>
    </row>
    <row r="1210" spans="3:9" x14ac:dyDescent="0.2">
      <c r="C1210" s="62"/>
      <c r="D1210" s="60"/>
      <c r="E1210" s="60"/>
      <c r="G1210" s="38"/>
      <c r="H1210" s="39"/>
      <c r="I1210" s="39"/>
    </row>
    <row r="1211" spans="3:9" x14ac:dyDescent="0.2">
      <c r="C1211" s="62"/>
      <c r="D1211" s="60"/>
      <c r="E1211" s="60"/>
      <c r="G1211" s="38"/>
      <c r="H1211" s="39"/>
      <c r="I1211" s="39"/>
    </row>
    <row r="1212" spans="3:9" x14ac:dyDescent="0.2">
      <c r="C1212" s="62"/>
      <c r="D1212" s="60"/>
      <c r="E1212" s="60"/>
      <c r="G1212" s="38"/>
      <c r="H1212" s="39"/>
      <c r="I1212" s="39"/>
    </row>
    <row r="1213" spans="3:9" x14ac:dyDescent="0.2">
      <c r="C1213" s="62"/>
      <c r="D1213" s="60"/>
      <c r="E1213" s="60"/>
      <c r="G1213" s="38"/>
      <c r="H1213" s="39"/>
      <c r="I1213" s="39"/>
    </row>
    <row r="1214" spans="3:9" x14ac:dyDescent="0.2">
      <c r="C1214" s="62"/>
      <c r="D1214" s="60"/>
      <c r="E1214" s="60"/>
      <c r="G1214" s="38"/>
      <c r="H1214" s="39"/>
      <c r="I1214" s="39"/>
    </row>
    <row r="1215" spans="3:9" x14ac:dyDescent="0.2">
      <c r="C1215" s="62"/>
      <c r="D1215" s="60"/>
      <c r="E1215" s="60"/>
      <c r="G1215" s="38"/>
      <c r="H1215" s="39"/>
      <c r="I1215" s="39"/>
    </row>
    <row r="1216" spans="3:9" x14ac:dyDescent="0.2">
      <c r="C1216" s="62"/>
      <c r="D1216" s="60"/>
      <c r="E1216" s="60"/>
      <c r="G1216" s="38"/>
      <c r="H1216" s="39"/>
      <c r="I1216" s="39"/>
    </row>
    <row r="1217" spans="3:9" x14ac:dyDescent="0.2">
      <c r="C1217" s="62"/>
      <c r="D1217" s="60"/>
      <c r="E1217" s="60"/>
      <c r="G1217" s="38"/>
      <c r="H1217" s="39"/>
      <c r="I1217" s="39"/>
    </row>
    <row r="1218" spans="3:9" x14ac:dyDescent="0.2">
      <c r="C1218" s="62"/>
      <c r="D1218" s="60"/>
      <c r="E1218" s="60"/>
      <c r="G1218" s="38"/>
      <c r="H1218" s="39"/>
      <c r="I1218" s="39"/>
    </row>
    <row r="1219" spans="3:9" x14ac:dyDescent="0.2">
      <c r="C1219" s="62"/>
      <c r="D1219" s="60"/>
      <c r="E1219" s="60"/>
      <c r="G1219" s="38"/>
      <c r="H1219" s="39"/>
      <c r="I1219" s="39"/>
    </row>
    <row r="1220" spans="3:9" x14ac:dyDescent="0.2">
      <c r="C1220" s="62"/>
      <c r="D1220" s="60"/>
      <c r="E1220" s="60"/>
      <c r="G1220" s="38"/>
      <c r="H1220" s="39"/>
      <c r="I1220" s="39"/>
    </row>
    <row r="1221" spans="3:9" x14ac:dyDescent="0.2">
      <c r="C1221" s="62"/>
      <c r="D1221" s="60"/>
      <c r="E1221" s="60"/>
      <c r="G1221" s="38"/>
      <c r="H1221" s="39"/>
      <c r="I1221" s="39"/>
    </row>
    <row r="1222" spans="3:9" x14ac:dyDescent="0.2">
      <c r="C1222" s="62"/>
      <c r="D1222" s="60"/>
      <c r="E1222" s="60"/>
      <c r="G1222" s="38"/>
      <c r="H1222" s="39"/>
      <c r="I1222" s="39"/>
    </row>
    <row r="1223" spans="3:9" x14ac:dyDescent="0.2">
      <c r="C1223" s="62"/>
      <c r="D1223" s="60"/>
      <c r="E1223" s="60"/>
      <c r="G1223" s="38"/>
      <c r="H1223" s="39"/>
      <c r="I1223" s="39"/>
    </row>
    <row r="1224" spans="3:9" x14ac:dyDescent="0.2">
      <c r="C1224" s="62"/>
      <c r="D1224" s="60"/>
      <c r="E1224" s="60"/>
      <c r="G1224" s="38"/>
      <c r="H1224" s="39"/>
      <c r="I1224" s="39"/>
    </row>
    <row r="1225" spans="3:9" x14ac:dyDescent="0.2">
      <c r="C1225" s="62"/>
      <c r="D1225" s="60"/>
      <c r="E1225" s="60"/>
      <c r="G1225" s="38"/>
      <c r="H1225" s="39"/>
      <c r="I1225" s="39"/>
    </row>
    <row r="1226" spans="3:9" x14ac:dyDescent="0.2">
      <c r="C1226" s="62"/>
      <c r="D1226" s="60"/>
      <c r="E1226" s="60"/>
      <c r="G1226" s="38"/>
      <c r="H1226" s="39"/>
      <c r="I1226" s="39"/>
    </row>
    <row r="1227" spans="3:9" x14ac:dyDescent="0.2">
      <c r="C1227" s="62"/>
      <c r="D1227" s="60"/>
      <c r="E1227" s="60"/>
      <c r="G1227" s="38"/>
      <c r="H1227" s="39"/>
      <c r="I1227" s="39"/>
    </row>
    <row r="1228" spans="3:9" x14ac:dyDescent="0.2">
      <c r="C1228" s="62"/>
      <c r="D1228" s="60"/>
      <c r="E1228" s="60"/>
      <c r="G1228" s="38"/>
      <c r="H1228" s="39"/>
      <c r="I1228" s="39"/>
    </row>
    <row r="1229" spans="3:9" x14ac:dyDescent="0.2">
      <c r="C1229" s="62"/>
      <c r="D1229" s="60"/>
      <c r="E1229" s="60"/>
      <c r="G1229" s="38"/>
      <c r="H1229" s="39"/>
      <c r="I1229" s="39"/>
    </row>
    <row r="1230" spans="3:9" x14ac:dyDescent="0.2">
      <c r="C1230" s="62"/>
      <c r="D1230" s="60"/>
      <c r="E1230" s="60"/>
      <c r="G1230" s="38"/>
      <c r="H1230" s="39"/>
      <c r="I1230" s="39"/>
    </row>
    <row r="1231" spans="3:9" x14ac:dyDescent="0.2">
      <c r="C1231" s="62"/>
      <c r="D1231" s="60"/>
      <c r="E1231" s="60"/>
      <c r="G1231" s="38"/>
      <c r="H1231" s="39"/>
      <c r="I1231" s="39"/>
    </row>
    <row r="1232" spans="3:9" x14ac:dyDescent="0.2">
      <c r="C1232" s="62"/>
      <c r="D1232" s="60"/>
      <c r="E1232" s="60"/>
      <c r="G1232" s="38"/>
      <c r="H1232" s="39"/>
      <c r="I1232" s="39"/>
    </row>
    <row r="1233" spans="3:9" x14ac:dyDescent="0.2">
      <c r="C1233" s="62"/>
      <c r="D1233" s="60"/>
      <c r="E1233" s="60"/>
      <c r="G1233" s="38"/>
      <c r="H1233" s="39"/>
      <c r="I1233" s="39"/>
    </row>
    <row r="1234" spans="3:9" x14ac:dyDescent="0.2">
      <c r="C1234" s="62"/>
      <c r="D1234" s="60"/>
      <c r="E1234" s="60"/>
      <c r="G1234" s="38"/>
      <c r="H1234" s="39"/>
      <c r="I1234" s="39"/>
    </row>
    <row r="1235" spans="3:9" x14ac:dyDescent="0.2">
      <c r="C1235" s="62"/>
      <c r="D1235" s="60"/>
      <c r="E1235" s="60"/>
      <c r="G1235" s="38"/>
      <c r="H1235" s="39"/>
      <c r="I1235" s="39"/>
    </row>
    <row r="1236" spans="3:9" x14ac:dyDescent="0.2">
      <c r="C1236" s="62"/>
      <c r="D1236" s="60"/>
      <c r="E1236" s="60"/>
      <c r="G1236" s="38"/>
      <c r="H1236" s="39"/>
      <c r="I1236" s="39"/>
    </row>
    <row r="1237" spans="3:9" x14ac:dyDescent="0.2">
      <c r="C1237" s="62"/>
      <c r="D1237" s="60"/>
      <c r="E1237" s="60"/>
      <c r="G1237" s="38"/>
      <c r="H1237" s="39"/>
      <c r="I1237" s="39"/>
    </row>
    <row r="1238" spans="3:9" x14ac:dyDescent="0.2">
      <c r="C1238" s="62"/>
      <c r="D1238" s="60"/>
      <c r="E1238" s="60"/>
      <c r="G1238" s="38"/>
      <c r="H1238" s="39"/>
      <c r="I1238" s="39"/>
    </row>
    <row r="1239" spans="3:9" x14ac:dyDescent="0.2">
      <c r="C1239" s="62"/>
      <c r="D1239" s="60"/>
      <c r="E1239" s="60"/>
      <c r="G1239" s="38"/>
      <c r="H1239" s="39"/>
      <c r="I1239" s="39"/>
    </row>
    <row r="1240" spans="3:9" x14ac:dyDescent="0.2">
      <c r="C1240" s="62"/>
      <c r="D1240" s="60"/>
      <c r="E1240" s="60"/>
      <c r="G1240" s="38"/>
      <c r="H1240" s="39"/>
      <c r="I1240" s="39"/>
    </row>
    <row r="1241" spans="3:9" x14ac:dyDescent="0.2">
      <c r="C1241" s="62"/>
      <c r="D1241" s="60"/>
      <c r="E1241" s="60"/>
      <c r="G1241" s="38"/>
      <c r="H1241" s="39"/>
      <c r="I1241" s="39"/>
    </row>
    <row r="1242" spans="3:9" x14ac:dyDescent="0.2">
      <c r="C1242" s="62"/>
      <c r="D1242" s="60"/>
      <c r="E1242" s="60"/>
      <c r="G1242" s="38"/>
      <c r="H1242" s="39"/>
      <c r="I1242" s="39"/>
    </row>
    <row r="1243" spans="3:9" x14ac:dyDescent="0.2">
      <c r="C1243" s="62"/>
      <c r="D1243" s="60"/>
      <c r="E1243" s="60"/>
      <c r="G1243" s="38"/>
      <c r="H1243" s="39"/>
      <c r="I1243" s="39"/>
    </row>
    <row r="1244" spans="3:9" x14ac:dyDescent="0.2">
      <c r="C1244" s="62"/>
      <c r="D1244" s="60"/>
      <c r="E1244" s="60"/>
      <c r="G1244" s="38"/>
      <c r="H1244" s="39"/>
      <c r="I1244" s="39"/>
    </row>
    <row r="1245" spans="3:9" x14ac:dyDescent="0.2">
      <c r="C1245" s="62"/>
      <c r="D1245" s="60"/>
      <c r="E1245" s="60"/>
      <c r="G1245" s="38"/>
      <c r="H1245" s="39"/>
      <c r="I1245" s="39"/>
    </row>
    <row r="1246" spans="3:9" x14ac:dyDescent="0.2">
      <c r="C1246" s="62"/>
      <c r="D1246" s="60"/>
      <c r="E1246" s="60"/>
      <c r="G1246" s="38"/>
      <c r="H1246" s="39"/>
      <c r="I1246" s="39"/>
    </row>
    <row r="1247" spans="3:9" x14ac:dyDescent="0.2">
      <c r="C1247" s="62"/>
      <c r="D1247" s="60"/>
      <c r="E1247" s="60"/>
      <c r="G1247" s="38"/>
      <c r="H1247" s="39"/>
      <c r="I1247" s="39"/>
    </row>
    <row r="1248" spans="3:9" x14ac:dyDescent="0.2">
      <c r="C1248" s="62"/>
      <c r="D1248" s="60"/>
      <c r="E1248" s="60"/>
      <c r="G1248" s="38"/>
      <c r="H1248" s="39"/>
      <c r="I1248" s="39"/>
    </row>
    <row r="1249" spans="3:9" x14ac:dyDescent="0.2">
      <c r="C1249" s="62"/>
      <c r="D1249" s="60"/>
      <c r="E1249" s="60"/>
      <c r="G1249" s="38"/>
      <c r="H1249" s="39"/>
      <c r="I1249" s="39"/>
    </row>
    <row r="1250" spans="3:9" x14ac:dyDescent="0.2">
      <c r="C1250" s="62"/>
      <c r="D1250" s="60"/>
      <c r="E1250" s="60"/>
      <c r="G1250" s="38"/>
      <c r="H1250" s="39"/>
      <c r="I1250" s="39"/>
    </row>
    <row r="1251" spans="3:9" x14ac:dyDescent="0.2">
      <c r="C1251" s="62"/>
      <c r="D1251" s="60"/>
      <c r="E1251" s="60"/>
      <c r="G1251" s="38"/>
      <c r="H1251" s="39"/>
      <c r="I1251" s="39"/>
    </row>
    <row r="1252" spans="3:9" x14ac:dyDescent="0.2">
      <c r="C1252" s="62"/>
      <c r="D1252" s="60"/>
      <c r="E1252" s="60"/>
      <c r="G1252" s="38"/>
      <c r="H1252" s="39"/>
      <c r="I1252" s="39"/>
    </row>
    <row r="1253" spans="3:9" x14ac:dyDescent="0.2">
      <c r="C1253" s="62"/>
      <c r="D1253" s="60"/>
      <c r="E1253" s="60"/>
      <c r="G1253" s="38"/>
      <c r="H1253" s="39"/>
      <c r="I1253" s="39"/>
    </row>
    <row r="1254" spans="3:9" x14ac:dyDescent="0.2">
      <c r="C1254" s="62"/>
      <c r="D1254" s="60"/>
      <c r="E1254" s="60"/>
      <c r="G1254" s="38"/>
      <c r="H1254" s="39"/>
      <c r="I1254" s="39"/>
    </row>
    <row r="1255" spans="3:9" x14ac:dyDescent="0.2">
      <c r="C1255" s="62"/>
      <c r="D1255" s="60"/>
      <c r="E1255" s="60"/>
      <c r="G1255" s="38"/>
      <c r="H1255" s="39"/>
      <c r="I1255" s="39"/>
    </row>
    <row r="1256" spans="3:9" x14ac:dyDescent="0.2">
      <c r="C1256" s="62"/>
      <c r="D1256" s="60"/>
      <c r="E1256" s="60"/>
      <c r="G1256" s="38"/>
      <c r="H1256" s="39"/>
      <c r="I1256" s="39"/>
    </row>
    <row r="1257" spans="3:9" x14ac:dyDescent="0.2">
      <c r="C1257" s="62"/>
      <c r="D1257" s="60"/>
      <c r="E1257" s="60"/>
      <c r="G1257" s="38"/>
      <c r="H1257" s="39"/>
      <c r="I1257" s="39"/>
    </row>
    <row r="1258" spans="3:9" x14ac:dyDescent="0.2">
      <c r="C1258" s="62"/>
      <c r="D1258" s="60"/>
      <c r="E1258" s="60"/>
      <c r="G1258" s="38"/>
      <c r="H1258" s="39"/>
      <c r="I1258" s="39"/>
    </row>
    <row r="1259" spans="3:9" x14ac:dyDescent="0.2">
      <c r="C1259" s="62"/>
      <c r="D1259" s="60"/>
      <c r="E1259" s="60"/>
      <c r="G1259" s="38"/>
      <c r="H1259" s="39"/>
      <c r="I1259" s="39"/>
    </row>
    <row r="1260" spans="3:9" x14ac:dyDescent="0.2">
      <c r="C1260" s="62"/>
      <c r="D1260" s="60"/>
      <c r="E1260" s="60"/>
      <c r="G1260" s="38"/>
      <c r="H1260" s="39"/>
      <c r="I1260" s="39"/>
    </row>
    <row r="1261" spans="3:9" x14ac:dyDescent="0.2">
      <c r="C1261" s="62"/>
      <c r="D1261" s="60"/>
      <c r="E1261" s="60"/>
      <c r="G1261" s="38"/>
      <c r="H1261" s="39"/>
      <c r="I1261" s="39"/>
    </row>
    <row r="1262" spans="3:9" x14ac:dyDescent="0.2">
      <c r="C1262" s="62"/>
      <c r="D1262" s="60"/>
      <c r="E1262" s="60"/>
      <c r="G1262" s="38"/>
      <c r="H1262" s="39"/>
      <c r="I1262" s="39"/>
    </row>
    <row r="1263" spans="3:9" x14ac:dyDescent="0.2">
      <c r="C1263" s="62"/>
      <c r="D1263" s="60"/>
      <c r="E1263" s="60"/>
      <c r="G1263" s="38"/>
      <c r="H1263" s="39"/>
      <c r="I1263" s="39"/>
    </row>
    <row r="1264" spans="3:9" x14ac:dyDescent="0.2">
      <c r="C1264" s="62"/>
      <c r="D1264" s="60"/>
      <c r="E1264" s="60"/>
      <c r="G1264" s="38"/>
      <c r="H1264" s="39"/>
      <c r="I1264" s="39"/>
    </row>
    <row r="1265" spans="3:9" x14ac:dyDescent="0.2">
      <c r="C1265" s="62"/>
      <c r="D1265" s="60"/>
      <c r="E1265" s="60"/>
      <c r="G1265" s="38"/>
      <c r="H1265" s="39"/>
      <c r="I1265" s="39"/>
    </row>
    <row r="1266" spans="3:9" x14ac:dyDescent="0.2">
      <c r="C1266" s="62"/>
      <c r="D1266" s="60"/>
      <c r="E1266" s="60"/>
      <c r="G1266" s="38"/>
      <c r="H1266" s="39"/>
      <c r="I1266" s="39"/>
    </row>
    <row r="1267" spans="3:9" x14ac:dyDescent="0.2">
      <c r="C1267" s="62"/>
      <c r="D1267" s="60"/>
      <c r="E1267" s="60"/>
      <c r="G1267" s="38"/>
      <c r="H1267" s="39"/>
      <c r="I1267" s="39"/>
    </row>
    <row r="1268" spans="3:9" x14ac:dyDescent="0.2">
      <c r="C1268" s="62"/>
      <c r="D1268" s="60"/>
      <c r="E1268" s="60"/>
      <c r="G1268" s="38"/>
      <c r="H1268" s="39"/>
      <c r="I1268" s="39"/>
    </row>
    <row r="1269" spans="3:9" x14ac:dyDescent="0.2">
      <c r="C1269" s="62"/>
      <c r="D1269" s="60"/>
      <c r="E1269" s="60"/>
      <c r="G1269" s="38"/>
      <c r="H1269" s="39"/>
      <c r="I1269" s="39"/>
    </row>
    <row r="1270" spans="3:9" x14ac:dyDescent="0.2">
      <c r="C1270" s="62"/>
      <c r="D1270" s="60"/>
      <c r="E1270" s="60"/>
      <c r="G1270" s="38"/>
      <c r="H1270" s="39"/>
      <c r="I1270" s="39"/>
    </row>
    <row r="1271" spans="3:9" x14ac:dyDescent="0.2">
      <c r="C1271" s="62"/>
      <c r="D1271" s="60"/>
      <c r="E1271" s="60"/>
      <c r="G1271" s="38"/>
      <c r="H1271" s="39"/>
      <c r="I1271" s="39"/>
    </row>
    <row r="1272" spans="3:9" x14ac:dyDescent="0.2">
      <c r="C1272" s="62"/>
      <c r="D1272" s="60"/>
      <c r="E1272" s="60"/>
      <c r="G1272" s="38"/>
      <c r="H1272" s="39"/>
      <c r="I1272" s="39"/>
    </row>
    <row r="1273" spans="3:9" x14ac:dyDescent="0.2">
      <c r="C1273" s="62"/>
      <c r="D1273" s="60"/>
      <c r="E1273" s="60"/>
      <c r="G1273" s="38"/>
      <c r="H1273" s="39"/>
      <c r="I1273" s="39"/>
    </row>
    <row r="1274" spans="3:9" x14ac:dyDescent="0.2">
      <c r="C1274" s="62"/>
      <c r="D1274" s="60"/>
      <c r="E1274" s="60"/>
      <c r="G1274" s="38"/>
      <c r="H1274" s="39"/>
      <c r="I1274" s="39"/>
    </row>
    <row r="1275" spans="3:9" x14ac:dyDescent="0.2">
      <c r="C1275" s="62"/>
      <c r="D1275" s="60"/>
      <c r="E1275" s="60"/>
      <c r="G1275" s="38"/>
      <c r="H1275" s="39"/>
      <c r="I1275" s="39"/>
    </row>
    <row r="1276" spans="3:9" x14ac:dyDescent="0.2">
      <c r="C1276" s="62"/>
      <c r="D1276" s="60"/>
      <c r="E1276" s="60"/>
      <c r="G1276" s="38"/>
      <c r="H1276" s="39"/>
      <c r="I1276" s="39"/>
    </row>
    <row r="1277" spans="3:9" x14ac:dyDescent="0.2">
      <c r="C1277" s="62"/>
      <c r="D1277" s="60"/>
      <c r="E1277" s="60"/>
      <c r="G1277" s="38"/>
      <c r="H1277" s="39"/>
      <c r="I1277" s="39"/>
    </row>
    <row r="1278" spans="3:9" x14ac:dyDescent="0.2">
      <c r="C1278" s="62"/>
      <c r="D1278" s="60"/>
      <c r="E1278" s="60"/>
      <c r="G1278" s="38"/>
      <c r="H1278" s="39"/>
      <c r="I1278" s="39"/>
    </row>
    <row r="1279" spans="3:9" x14ac:dyDescent="0.2">
      <c r="C1279" s="62"/>
      <c r="D1279" s="60"/>
      <c r="E1279" s="60"/>
      <c r="G1279" s="38"/>
      <c r="H1279" s="39"/>
      <c r="I1279" s="39"/>
    </row>
    <row r="1280" spans="3:9" x14ac:dyDescent="0.2">
      <c r="C1280" s="62"/>
      <c r="D1280" s="60"/>
      <c r="E1280" s="60"/>
      <c r="G1280" s="38"/>
      <c r="H1280" s="39"/>
      <c r="I1280" s="39"/>
    </row>
    <row r="1281" spans="3:9" x14ac:dyDescent="0.2">
      <c r="C1281" s="62"/>
      <c r="D1281" s="60"/>
      <c r="E1281" s="60"/>
      <c r="G1281" s="38"/>
      <c r="H1281" s="39"/>
      <c r="I1281" s="39"/>
    </row>
    <row r="1282" spans="3:9" x14ac:dyDescent="0.2">
      <c r="C1282" s="62"/>
      <c r="D1282" s="60"/>
      <c r="E1282" s="60"/>
      <c r="G1282" s="38"/>
      <c r="H1282" s="39"/>
      <c r="I1282" s="39"/>
    </row>
    <row r="1283" spans="3:9" x14ac:dyDescent="0.2">
      <c r="C1283" s="62"/>
      <c r="D1283" s="60"/>
      <c r="E1283" s="60"/>
      <c r="G1283" s="38"/>
      <c r="H1283" s="39"/>
      <c r="I1283" s="39"/>
    </row>
    <row r="1284" spans="3:9" x14ac:dyDescent="0.2">
      <c r="C1284" s="62"/>
      <c r="D1284" s="60"/>
      <c r="E1284" s="60"/>
      <c r="G1284" s="38"/>
      <c r="H1284" s="39"/>
      <c r="I1284" s="39"/>
    </row>
    <row r="1285" spans="3:9" x14ac:dyDescent="0.2">
      <c r="C1285" s="62"/>
      <c r="D1285" s="60"/>
      <c r="E1285" s="60"/>
      <c r="G1285" s="38"/>
      <c r="H1285" s="39"/>
      <c r="I1285" s="39"/>
    </row>
    <row r="1286" spans="3:9" x14ac:dyDescent="0.2">
      <c r="C1286" s="62"/>
      <c r="D1286" s="60"/>
      <c r="E1286" s="60"/>
      <c r="G1286" s="38"/>
      <c r="H1286" s="39"/>
      <c r="I1286" s="39"/>
    </row>
    <row r="1287" spans="3:9" x14ac:dyDescent="0.2">
      <c r="C1287" s="62"/>
      <c r="D1287" s="60"/>
      <c r="E1287" s="60"/>
      <c r="G1287" s="38"/>
      <c r="H1287" s="39"/>
      <c r="I1287" s="39"/>
    </row>
    <row r="1288" spans="3:9" x14ac:dyDescent="0.2">
      <c r="C1288" s="62"/>
      <c r="D1288" s="60"/>
      <c r="E1288" s="60"/>
      <c r="G1288" s="38"/>
      <c r="H1288" s="39"/>
      <c r="I1288" s="39"/>
    </row>
    <row r="1289" spans="3:9" x14ac:dyDescent="0.2">
      <c r="C1289" s="62"/>
      <c r="D1289" s="60"/>
      <c r="E1289" s="60"/>
      <c r="G1289" s="38"/>
      <c r="H1289" s="39"/>
      <c r="I1289" s="39"/>
    </row>
    <row r="1290" spans="3:9" x14ac:dyDescent="0.2">
      <c r="C1290" s="62"/>
      <c r="D1290" s="60"/>
      <c r="E1290" s="60"/>
      <c r="G1290" s="38"/>
      <c r="H1290" s="39"/>
      <c r="I1290" s="39"/>
    </row>
    <row r="1291" spans="3:9" x14ac:dyDescent="0.2">
      <c r="C1291" s="62"/>
      <c r="D1291" s="60"/>
      <c r="E1291" s="60"/>
      <c r="G1291" s="38"/>
      <c r="H1291" s="39"/>
      <c r="I1291" s="39"/>
    </row>
    <row r="1292" spans="3:9" x14ac:dyDescent="0.2">
      <c r="C1292" s="62"/>
      <c r="D1292" s="60"/>
      <c r="E1292" s="60"/>
      <c r="G1292" s="38"/>
      <c r="H1292" s="39"/>
      <c r="I1292" s="39"/>
    </row>
    <row r="1293" spans="3:9" x14ac:dyDescent="0.2">
      <c r="C1293" s="62"/>
      <c r="D1293" s="60"/>
      <c r="E1293" s="60"/>
      <c r="G1293" s="38"/>
      <c r="H1293" s="39"/>
      <c r="I1293" s="39"/>
    </row>
    <row r="1294" spans="3:9" x14ac:dyDescent="0.2">
      <c r="C1294" s="62"/>
      <c r="D1294" s="60"/>
      <c r="E1294" s="60"/>
      <c r="G1294" s="38"/>
      <c r="H1294" s="39"/>
      <c r="I1294" s="39"/>
    </row>
    <row r="1295" spans="3:9" x14ac:dyDescent="0.2">
      <c r="C1295" s="62"/>
      <c r="D1295" s="60"/>
      <c r="E1295" s="60"/>
      <c r="G1295" s="38"/>
      <c r="H1295" s="39"/>
      <c r="I1295" s="39"/>
    </row>
    <row r="1296" spans="3:9" x14ac:dyDescent="0.2">
      <c r="C1296" s="62"/>
      <c r="D1296" s="60"/>
      <c r="E1296" s="60"/>
      <c r="G1296" s="38"/>
      <c r="H1296" s="39"/>
      <c r="I1296" s="39"/>
    </row>
    <row r="1297" spans="3:9" x14ac:dyDescent="0.2">
      <c r="C1297" s="62"/>
      <c r="D1297" s="60"/>
      <c r="E1297" s="60"/>
      <c r="G1297" s="38"/>
      <c r="H1297" s="39"/>
      <c r="I1297" s="39"/>
    </row>
    <row r="1298" spans="3:9" x14ac:dyDescent="0.2">
      <c r="C1298" s="62"/>
      <c r="D1298" s="60"/>
      <c r="E1298" s="60"/>
      <c r="G1298" s="38"/>
      <c r="H1298" s="39"/>
      <c r="I1298" s="39"/>
    </row>
    <row r="1299" spans="3:9" x14ac:dyDescent="0.2">
      <c r="C1299" s="62"/>
      <c r="D1299" s="60"/>
      <c r="E1299" s="60"/>
      <c r="G1299" s="38"/>
      <c r="H1299" s="39"/>
      <c r="I1299" s="39"/>
    </row>
    <row r="1300" spans="3:9" x14ac:dyDescent="0.2">
      <c r="C1300" s="62"/>
      <c r="D1300" s="60"/>
      <c r="E1300" s="60"/>
      <c r="G1300" s="38"/>
      <c r="H1300" s="39"/>
      <c r="I1300" s="39"/>
    </row>
    <row r="1301" spans="3:9" x14ac:dyDescent="0.2">
      <c r="C1301" s="62"/>
      <c r="D1301" s="60"/>
      <c r="E1301" s="60"/>
      <c r="G1301" s="38"/>
      <c r="H1301" s="39"/>
      <c r="I1301" s="39"/>
    </row>
    <row r="1302" spans="3:9" x14ac:dyDescent="0.2">
      <c r="C1302" s="62"/>
      <c r="D1302" s="60"/>
      <c r="E1302" s="60"/>
      <c r="G1302" s="38"/>
      <c r="H1302" s="39"/>
      <c r="I1302" s="39"/>
    </row>
    <row r="1303" spans="3:9" x14ac:dyDescent="0.2">
      <c r="C1303" s="62"/>
      <c r="D1303" s="60"/>
      <c r="E1303" s="60"/>
      <c r="G1303" s="38"/>
      <c r="H1303" s="39"/>
      <c r="I1303" s="39"/>
    </row>
    <row r="1304" spans="3:9" x14ac:dyDescent="0.2">
      <c r="C1304" s="62"/>
      <c r="D1304" s="60"/>
      <c r="E1304" s="60"/>
      <c r="G1304" s="38"/>
      <c r="H1304" s="39"/>
      <c r="I1304" s="39"/>
    </row>
    <row r="1305" spans="3:9" x14ac:dyDescent="0.2">
      <c r="C1305" s="62"/>
      <c r="D1305" s="60"/>
      <c r="E1305" s="60"/>
      <c r="G1305" s="38"/>
      <c r="H1305" s="39"/>
      <c r="I1305" s="39"/>
    </row>
    <row r="1306" spans="3:9" x14ac:dyDescent="0.2">
      <c r="C1306" s="62"/>
      <c r="D1306" s="60"/>
      <c r="E1306" s="60"/>
      <c r="G1306" s="38"/>
      <c r="H1306" s="39"/>
      <c r="I1306" s="39"/>
    </row>
    <row r="1307" spans="3:9" x14ac:dyDescent="0.2">
      <c r="C1307" s="62"/>
      <c r="D1307" s="60"/>
      <c r="E1307" s="60"/>
      <c r="G1307" s="38"/>
      <c r="H1307" s="39"/>
      <c r="I1307" s="39"/>
    </row>
    <row r="1308" spans="3:9" x14ac:dyDescent="0.2">
      <c r="C1308" s="62"/>
      <c r="D1308" s="60"/>
      <c r="E1308" s="60"/>
      <c r="G1308" s="38"/>
      <c r="H1308" s="39"/>
      <c r="I1308" s="39"/>
    </row>
    <row r="1309" spans="3:9" x14ac:dyDescent="0.2">
      <c r="C1309" s="62"/>
      <c r="D1309" s="60"/>
      <c r="E1309" s="60"/>
      <c r="G1309" s="38"/>
      <c r="H1309" s="39"/>
      <c r="I1309" s="39"/>
    </row>
    <row r="1310" spans="3:9" x14ac:dyDescent="0.2">
      <c r="C1310" s="62"/>
      <c r="D1310" s="60"/>
      <c r="E1310" s="60"/>
      <c r="G1310" s="38"/>
      <c r="H1310" s="39"/>
      <c r="I1310" s="39"/>
    </row>
    <row r="1311" spans="3:9" x14ac:dyDescent="0.2">
      <c r="C1311" s="62"/>
      <c r="D1311" s="60"/>
      <c r="E1311" s="60"/>
      <c r="G1311" s="38"/>
      <c r="H1311" s="39"/>
      <c r="I1311" s="39"/>
    </row>
    <row r="1312" spans="3:9" x14ac:dyDescent="0.2">
      <c r="C1312" s="62"/>
      <c r="D1312" s="60"/>
      <c r="E1312" s="60"/>
      <c r="G1312" s="38"/>
      <c r="H1312" s="39"/>
      <c r="I1312" s="39"/>
    </row>
    <row r="1313" spans="3:9" x14ac:dyDescent="0.2">
      <c r="C1313" s="62"/>
      <c r="D1313" s="60"/>
      <c r="E1313" s="60"/>
      <c r="G1313" s="38"/>
      <c r="H1313" s="39"/>
      <c r="I1313" s="39"/>
    </row>
    <row r="1314" spans="3:9" x14ac:dyDescent="0.2">
      <c r="C1314" s="62"/>
      <c r="D1314" s="60"/>
      <c r="E1314" s="60"/>
      <c r="G1314" s="38"/>
      <c r="H1314" s="39"/>
      <c r="I1314" s="39"/>
    </row>
    <row r="1315" spans="3:9" x14ac:dyDescent="0.2">
      <c r="C1315" s="62"/>
      <c r="D1315" s="60"/>
      <c r="E1315" s="60"/>
      <c r="G1315" s="38"/>
      <c r="H1315" s="39"/>
      <c r="I1315" s="39"/>
    </row>
    <row r="1316" spans="3:9" x14ac:dyDescent="0.2">
      <c r="C1316" s="62"/>
      <c r="D1316" s="60"/>
      <c r="E1316" s="60"/>
      <c r="G1316" s="38"/>
      <c r="H1316" s="39"/>
      <c r="I1316" s="39"/>
    </row>
    <row r="1317" spans="3:9" x14ac:dyDescent="0.2">
      <c r="C1317" s="62"/>
      <c r="D1317" s="60"/>
      <c r="E1317" s="60"/>
      <c r="G1317" s="38"/>
      <c r="H1317" s="39"/>
      <c r="I1317" s="39"/>
    </row>
    <row r="1318" spans="3:9" x14ac:dyDescent="0.2">
      <c r="C1318" s="62"/>
      <c r="D1318" s="60"/>
      <c r="E1318" s="60"/>
      <c r="G1318" s="38"/>
      <c r="H1318" s="39"/>
      <c r="I1318" s="39"/>
    </row>
    <row r="1319" spans="3:9" x14ac:dyDescent="0.2">
      <c r="C1319" s="62"/>
      <c r="D1319" s="60"/>
      <c r="E1319" s="60"/>
      <c r="G1319" s="38"/>
      <c r="H1319" s="39"/>
      <c r="I1319" s="39"/>
    </row>
    <row r="1320" spans="3:9" x14ac:dyDescent="0.2">
      <c r="C1320" s="62"/>
      <c r="D1320" s="60"/>
      <c r="E1320" s="60"/>
      <c r="G1320" s="38"/>
      <c r="H1320" s="39"/>
      <c r="I1320" s="39"/>
    </row>
    <row r="1321" spans="3:9" x14ac:dyDescent="0.2">
      <c r="C1321" s="62"/>
      <c r="D1321" s="60"/>
      <c r="E1321" s="60"/>
      <c r="G1321" s="38"/>
      <c r="H1321" s="39"/>
      <c r="I1321" s="39"/>
    </row>
    <row r="1322" spans="3:9" x14ac:dyDescent="0.2">
      <c r="C1322" s="62"/>
      <c r="D1322" s="60"/>
      <c r="E1322" s="60"/>
      <c r="G1322" s="38"/>
      <c r="H1322" s="39"/>
      <c r="I1322" s="39"/>
    </row>
    <row r="1323" spans="3:9" x14ac:dyDescent="0.2">
      <c r="C1323" s="62"/>
      <c r="D1323" s="60"/>
      <c r="E1323" s="60"/>
      <c r="G1323" s="38"/>
      <c r="H1323" s="39"/>
      <c r="I1323" s="39"/>
    </row>
    <row r="1324" spans="3:9" x14ac:dyDescent="0.2">
      <c r="C1324" s="62"/>
      <c r="D1324" s="60"/>
      <c r="E1324" s="60"/>
      <c r="G1324" s="38"/>
      <c r="H1324" s="39"/>
      <c r="I1324" s="39"/>
    </row>
    <row r="1325" spans="3:9" x14ac:dyDescent="0.2">
      <c r="C1325" s="62"/>
      <c r="D1325" s="60"/>
      <c r="E1325" s="60"/>
      <c r="G1325" s="38"/>
      <c r="H1325" s="39"/>
      <c r="I1325" s="39"/>
    </row>
    <row r="1326" spans="3:9" x14ac:dyDescent="0.2">
      <c r="C1326" s="62"/>
      <c r="D1326" s="60"/>
      <c r="E1326" s="60"/>
      <c r="G1326" s="38"/>
      <c r="H1326" s="39"/>
      <c r="I1326" s="39"/>
    </row>
    <row r="1327" spans="3:9" x14ac:dyDescent="0.2">
      <c r="C1327" s="62"/>
      <c r="D1327" s="60"/>
      <c r="E1327" s="60"/>
      <c r="G1327" s="38"/>
      <c r="H1327" s="39"/>
      <c r="I1327" s="39"/>
    </row>
    <row r="1328" spans="3:9" x14ac:dyDescent="0.2">
      <c r="C1328" s="62"/>
      <c r="D1328" s="60"/>
      <c r="E1328" s="60"/>
      <c r="G1328" s="38"/>
      <c r="H1328" s="39"/>
      <c r="I1328" s="39"/>
    </row>
    <row r="1329" spans="3:9" x14ac:dyDescent="0.2">
      <c r="C1329" s="62"/>
      <c r="D1329" s="60"/>
      <c r="E1329" s="60"/>
      <c r="G1329" s="38"/>
      <c r="H1329" s="39"/>
      <c r="I1329" s="39"/>
    </row>
    <row r="1330" spans="3:9" x14ac:dyDescent="0.2">
      <c r="C1330" s="62"/>
      <c r="D1330" s="60"/>
      <c r="E1330" s="60"/>
      <c r="G1330" s="38"/>
      <c r="H1330" s="39"/>
      <c r="I1330" s="39"/>
    </row>
    <row r="1331" spans="3:9" x14ac:dyDescent="0.2">
      <c r="C1331" s="62"/>
      <c r="D1331" s="60"/>
      <c r="E1331" s="60"/>
      <c r="G1331" s="38"/>
      <c r="H1331" s="39"/>
      <c r="I1331" s="39"/>
    </row>
    <row r="1332" spans="3:9" x14ac:dyDescent="0.2">
      <c r="C1332" s="62"/>
      <c r="D1332" s="60"/>
      <c r="E1332" s="60"/>
      <c r="G1332" s="38"/>
      <c r="H1332" s="39"/>
      <c r="I1332" s="39"/>
    </row>
    <row r="1333" spans="3:9" x14ac:dyDescent="0.2">
      <c r="C1333" s="62"/>
      <c r="D1333" s="60"/>
      <c r="E1333" s="60"/>
      <c r="G1333" s="38"/>
      <c r="H1333" s="39"/>
      <c r="I1333" s="39"/>
    </row>
    <row r="1334" spans="3:9" x14ac:dyDescent="0.2">
      <c r="C1334" s="62"/>
      <c r="D1334" s="60"/>
      <c r="E1334" s="60"/>
      <c r="G1334" s="38"/>
      <c r="H1334" s="39"/>
      <c r="I1334" s="39"/>
    </row>
    <row r="1335" spans="3:9" x14ac:dyDescent="0.2">
      <c r="C1335" s="62"/>
      <c r="D1335" s="60"/>
      <c r="E1335" s="60"/>
      <c r="G1335" s="38"/>
      <c r="H1335" s="39"/>
      <c r="I1335" s="39"/>
    </row>
    <row r="1336" spans="3:9" x14ac:dyDescent="0.2">
      <c r="C1336" s="62"/>
      <c r="D1336" s="60"/>
      <c r="E1336" s="60"/>
      <c r="G1336" s="38"/>
      <c r="H1336" s="39"/>
      <c r="I1336" s="39"/>
    </row>
    <row r="1337" spans="3:9" x14ac:dyDescent="0.2">
      <c r="C1337" s="62"/>
      <c r="D1337" s="60"/>
      <c r="E1337" s="60"/>
      <c r="G1337" s="38"/>
      <c r="H1337" s="39"/>
      <c r="I1337" s="39"/>
    </row>
    <row r="1338" spans="3:9" x14ac:dyDescent="0.2">
      <c r="C1338" s="62"/>
      <c r="D1338" s="60"/>
      <c r="E1338" s="60"/>
      <c r="G1338" s="38"/>
      <c r="H1338" s="39"/>
      <c r="I1338" s="39"/>
    </row>
    <row r="1339" spans="3:9" x14ac:dyDescent="0.2">
      <c r="C1339" s="62"/>
      <c r="D1339" s="60"/>
      <c r="E1339" s="60"/>
      <c r="G1339" s="38"/>
      <c r="H1339" s="39"/>
      <c r="I1339" s="39"/>
    </row>
    <row r="1340" spans="3:9" x14ac:dyDescent="0.2">
      <c r="C1340" s="62"/>
      <c r="D1340" s="60"/>
      <c r="E1340" s="60"/>
      <c r="G1340" s="38"/>
      <c r="H1340" s="39"/>
      <c r="I1340" s="39"/>
    </row>
    <row r="1341" spans="3:9" x14ac:dyDescent="0.2">
      <c r="C1341" s="62"/>
      <c r="D1341" s="60"/>
      <c r="E1341" s="60"/>
      <c r="G1341" s="38"/>
      <c r="H1341" s="39"/>
      <c r="I1341" s="39"/>
    </row>
    <row r="1342" spans="3:9" x14ac:dyDescent="0.2">
      <c r="C1342" s="62"/>
      <c r="D1342" s="60"/>
      <c r="E1342" s="60"/>
      <c r="G1342" s="38"/>
      <c r="H1342" s="39"/>
      <c r="I1342" s="39"/>
    </row>
    <row r="1343" spans="3:9" x14ac:dyDescent="0.2">
      <c r="C1343" s="62"/>
      <c r="D1343" s="60"/>
      <c r="E1343" s="60"/>
      <c r="G1343" s="38"/>
      <c r="H1343" s="39"/>
      <c r="I1343" s="39"/>
    </row>
    <row r="1344" spans="3:9" x14ac:dyDescent="0.2">
      <c r="C1344" s="62"/>
      <c r="D1344" s="60"/>
      <c r="E1344" s="60"/>
      <c r="G1344" s="38"/>
      <c r="H1344" s="39"/>
      <c r="I1344" s="39"/>
    </row>
    <row r="1345" spans="3:9" x14ac:dyDescent="0.2">
      <c r="C1345" s="62"/>
      <c r="D1345" s="60"/>
      <c r="E1345" s="60"/>
      <c r="G1345" s="38"/>
      <c r="H1345" s="39"/>
      <c r="I1345" s="39"/>
    </row>
    <row r="1346" spans="3:9" x14ac:dyDescent="0.2">
      <c r="C1346" s="62"/>
      <c r="D1346" s="60"/>
      <c r="E1346" s="60"/>
      <c r="G1346" s="38"/>
      <c r="H1346" s="39"/>
      <c r="I1346" s="39"/>
    </row>
    <row r="1347" spans="3:9" x14ac:dyDescent="0.2">
      <c r="C1347" s="62"/>
      <c r="D1347" s="60"/>
      <c r="E1347" s="60"/>
      <c r="G1347" s="38"/>
      <c r="H1347" s="39"/>
      <c r="I1347" s="39"/>
    </row>
    <row r="1348" spans="3:9" x14ac:dyDescent="0.2">
      <c r="C1348" s="62"/>
      <c r="D1348" s="60"/>
      <c r="E1348" s="60"/>
      <c r="G1348" s="38"/>
      <c r="H1348" s="39"/>
      <c r="I1348" s="39"/>
    </row>
    <row r="1349" spans="3:9" x14ac:dyDescent="0.2">
      <c r="C1349" s="62"/>
      <c r="D1349" s="60"/>
      <c r="E1349" s="60"/>
      <c r="G1349" s="38"/>
      <c r="H1349" s="39"/>
      <c r="I1349" s="39"/>
    </row>
    <row r="1350" spans="3:9" x14ac:dyDescent="0.2">
      <c r="C1350" s="62"/>
      <c r="D1350" s="60"/>
      <c r="E1350" s="60"/>
      <c r="G1350" s="38"/>
      <c r="H1350" s="39"/>
      <c r="I1350" s="39"/>
    </row>
    <row r="1351" spans="3:9" x14ac:dyDescent="0.2">
      <c r="C1351" s="62"/>
      <c r="D1351" s="60"/>
      <c r="E1351" s="60"/>
      <c r="G1351" s="38"/>
      <c r="H1351" s="39"/>
      <c r="I1351" s="39"/>
    </row>
    <row r="1352" spans="3:9" x14ac:dyDescent="0.2">
      <c r="C1352" s="62"/>
      <c r="D1352" s="60"/>
      <c r="E1352" s="60"/>
      <c r="G1352" s="38"/>
      <c r="H1352" s="39"/>
      <c r="I1352" s="39"/>
    </row>
    <row r="1353" spans="3:9" x14ac:dyDescent="0.2">
      <c r="C1353" s="62"/>
      <c r="D1353" s="60"/>
      <c r="E1353" s="60"/>
      <c r="G1353" s="38"/>
      <c r="H1353" s="39"/>
      <c r="I1353" s="39"/>
    </row>
    <row r="1354" spans="3:9" x14ac:dyDescent="0.2">
      <c r="C1354" s="62"/>
      <c r="D1354" s="60"/>
      <c r="E1354" s="60"/>
      <c r="G1354" s="38"/>
      <c r="H1354" s="39"/>
      <c r="I1354" s="39"/>
    </row>
    <row r="1355" spans="3:9" x14ac:dyDescent="0.2">
      <c r="C1355" s="62"/>
      <c r="D1355" s="60"/>
      <c r="E1355" s="60"/>
      <c r="G1355" s="38"/>
      <c r="H1355" s="39"/>
      <c r="I1355" s="39"/>
    </row>
    <row r="1356" spans="3:9" x14ac:dyDescent="0.2">
      <c r="C1356" s="62"/>
      <c r="D1356" s="60"/>
      <c r="E1356" s="60"/>
      <c r="G1356" s="38"/>
      <c r="H1356" s="39"/>
      <c r="I1356" s="39"/>
    </row>
    <row r="1357" spans="3:9" x14ac:dyDescent="0.2">
      <c r="C1357" s="62"/>
      <c r="D1357" s="60"/>
      <c r="E1357" s="60"/>
      <c r="G1357" s="38"/>
      <c r="H1357" s="39"/>
      <c r="I1357" s="39"/>
    </row>
    <row r="1358" spans="3:9" x14ac:dyDescent="0.2">
      <c r="C1358" s="62"/>
      <c r="D1358" s="60"/>
      <c r="E1358" s="60"/>
      <c r="G1358" s="38"/>
      <c r="H1358" s="39"/>
      <c r="I1358" s="39"/>
    </row>
    <row r="1359" spans="3:9" x14ac:dyDescent="0.2">
      <c r="C1359" s="62"/>
      <c r="D1359" s="60"/>
      <c r="E1359" s="60"/>
      <c r="G1359" s="38"/>
      <c r="H1359" s="39"/>
      <c r="I1359" s="39"/>
    </row>
    <row r="1360" spans="3:9" x14ac:dyDescent="0.2">
      <c r="C1360" s="62"/>
      <c r="D1360" s="60"/>
      <c r="E1360" s="60"/>
      <c r="G1360" s="38"/>
      <c r="H1360" s="39"/>
      <c r="I1360" s="39"/>
    </row>
    <row r="1361" spans="3:9" x14ac:dyDescent="0.2">
      <c r="C1361" s="62"/>
      <c r="D1361" s="60"/>
      <c r="E1361" s="60"/>
      <c r="G1361" s="38"/>
      <c r="H1361" s="39"/>
      <c r="I1361" s="39"/>
    </row>
    <row r="1362" spans="3:9" x14ac:dyDescent="0.2">
      <c r="C1362" s="62"/>
      <c r="D1362" s="60"/>
      <c r="E1362" s="60"/>
      <c r="G1362" s="38"/>
      <c r="H1362" s="39"/>
      <c r="I1362" s="39"/>
    </row>
    <row r="1363" spans="3:9" x14ac:dyDescent="0.2">
      <c r="C1363" s="62"/>
      <c r="D1363" s="60"/>
      <c r="E1363" s="60"/>
      <c r="G1363" s="38"/>
      <c r="H1363" s="39"/>
      <c r="I1363" s="39"/>
    </row>
    <row r="1364" spans="3:9" x14ac:dyDescent="0.2">
      <c r="C1364" s="62"/>
      <c r="D1364" s="60"/>
      <c r="E1364" s="60"/>
      <c r="G1364" s="38"/>
      <c r="H1364" s="39"/>
      <c r="I1364" s="39"/>
    </row>
    <row r="1365" spans="3:9" x14ac:dyDescent="0.2">
      <c r="C1365" s="62"/>
      <c r="D1365" s="60"/>
      <c r="E1365" s="60"/>
      <c r="G1365" s="38"/>
      <c r="H1365" s="39"/>
      <c r="I1365" s="39"/>
    </row>
    <row r="1366" spans="3:9" x14ac:dyDescent="0.2">
      <c r="C1366" s="62"/>
      <c r="D1366" s="60"/>
      <c r="E1366" s="60"/>
      <c r="G1366" s="38"/>
      <c r="H1366" s="39"/>
      <c r="I1366" s="39"/>
    </row>
    <row r="1367" spans="3:9" x14ac:dyDescent="0.2">
      <c r="C1367" s="62"/>
      <c r="D1367" s="60"/>
      <c r="E1367" s="60"/>
      <c r="G1367" s="38"/>
      <c r="H1367" s="39"/>
      <c r="I1367" s="39"/>
    </row>
    <row r="1368" spans="3:9" x14ac:dyDescent="0.2">
      <c r="C1368" s="62"/>
      <c r="D1368" s="60"/>
      <c r="E1368" s="60"/>
      <c r="G1368" s="38"/>
      <c r="H1368" s="39"/>
      <c r="I1368" s="39"/>
    </row>
    <row r="1369" spans="3:9" x14ac:dyDescent="0.2">
      <c r="C1369" s="62"/>
      <c r="D1369" s="60"/>
      <c r="E1369" s="60"/>
      <c r="G1369" s="38"/>
      <c r="H1369" s="39"/>
      <c r="I1369" s="39"/>
    </row>
    <row r="1370" spans="3:9" x14ac:dyDescent="0.2">
      <c r="C1370" s="62"/>
      <c r="D1370" s="60"/>
      <c r="E1370" s="60"/>
      <c r="G1370" s="38"/>
      <c r="H1370" s="39"/>
      <c r="I1370" s="39"/>
    </row>
    <row r="1371" spans="3:9" x14ac:dyDescent="0.2">
      <c r="C1371" s="62"/>
      <c r="D1371" s="60"/>
      <c r="E1371" s="60"/>
      <c r="G1371" s="38"/>
      <c r="H1371" s="39"/>
      <c r="I1371" s="39"/>
    </row>
    <row r="1372" spans="3:9" x14ac:dyDescent="0.2">
      <c r="C1372" s="62"/>
      <c r="D1372" s="60"/>
      <c r="E1372" s="60"/>
      <c r="G1372" s="38"/>
      <c r="H1372" s="39"/>
      <c r="I1372" s="39"/>
    </row>
    <row r="1373" spans="3:9" x14ac:dyDescent="0.2">
      <c r="C1373" s="62"/>
      <c r="D1373" s="60"/>
      <c r="E1373" s="60"/>
      <c r="G1373" s="38"/>
      <c r="H1373" s="39"/>
      <c r="I1373" s="39"/>
    </row>
    <row r="1374" spans="3:9" x14ac:dyDescent="0.2">
      <c r="C1374" s="62"/>
      <c r="D1374" s="60"/>
      <c r="E1374" s="60"/>
      <c r="G1374" s="38"/>
      <c r="H1374" s="39"/>
      <c r="I1374" s="39"/>
    </row>
    <row r="1375" spans="3:9" x14ac:dyDescent="0.2">
      <c r="C1375" s="62"/>
      <c r="D1375" s="60"/>
      <c r="E1375" s="60"/>
      <c r="G1375" s="38"/>
      <c r="H1375" s="39"/>
      <c r="I1375" s="39"/>
    </row>
    <row r="1376" spans="3:9" x14ac:dyDescent="0.2">
      <c r="C1376" s="62"/>
      <c r="D1376" s="60"/>
      <c r="E1376" s="60"/>
      <c r="G1376" s="38"/>
      <c r="H1376" s="39"/>
      <c r="I1376" s="39"/>
    </row>
    <row r="1377" spans="3:9" x14ac:dyDescent="0.2">
      <c r="C1377" s="62"/>
      <c r="D1377" s="60"/>
      <c r="E1377" s="60"/>
      <c r="G1377" s="38"/>
      <c r="H1377" s="39"/>
      <c r="I1377" s="39"/>
    </row>
    <row r="1378" spans="3:9" x14ac:dyDescent="0.2">
      <c r="C1378" s="62"/>
      <c r="D1378" s="60"/>
      <c r="E1378" s="60"/>
      <c r="G1378" s="38"/>
      <c r="H1378" s="39"/>
      <c r="I1378" s="39"/>
    </row>
    <row r="1379" spans="3:9" x14ac:dyDescent="0.2">
      <c r="C1379" s="62"/>
      <c r="D1379" s="60"/>
      <c r="E1379" s="60"/>
      <c r="G1379" s="38"/>
      <c r="H1379" s="39"/>
      <c r="I1379" s="39"/>
    </row>
    <row r="1380" spans="3:9" x14ac:dyDescent="0.2">
      <c r="C1380" s="62"/>
      <c r="D1380" s="60"/>
      <c r="E1380" s="60"/>
      <c r="G1380" s="38"/>
      <c r="H1380" s="39"/>
      <c r="I1380" s="39"/>
    </row>
    <row r="1381" spans="3:9" x14ac:dyDescent="0.2">
      <c r="C1381" s="62"/>
      <c r="D1381" s="60"/>
      <c r="E1381" s="60"/>
      <c r="G1381" s="38"/>
      <c r="H1381" s="39"/>
      <c r="I1381" s="39"/>
    </row>
    <row r="1382" spans="3:9" x14ac:dyDescent="0.2">
      <c r="C1382" s="62"/>
      <c r="D1382" s="60"/>
      <c r="E1382" s="60"/>
      <c r="G1382" s="38"/>
      <c r="H1382" s="39"/>
      <c r="I1382" s="39"/>
    </row>
    <row r="1383" spans="3:9" x14ac:dyDescent="0.2">
      <c r="C1383" s="62"/>
      <c r="D1383" s="60"/>
      <c r="E1383" s="60"/>
      <c r="G1383" s="38"/>
      <c r="H1383" s="39"/>
      <c r="I1383" s="39"/>
    </row>
    <row r="1384" spans="3:9" x14ac:dyDescent="0.2">
      <c r="C1384" s="62"/>
      <c r="D1384" s="60"/>
      <c r="E1384" s="60"/>
      <c r="G1384" s="38"/>
      <c r="H1384" s="39"/>
      <c r="I1384" s="39"/>
    </row>
    <row r="1385" spans="3:9" x14ac:dyDescent="0.2">
      <c r="C1385" s="62"/>
      <c r="D1385" s="60"/>
      <c r="E1385" s="60"/>
      <c r="G1385" s="38"/>
      <c r="H1385" s="39"/>
      <c r="I1385" s="39"/>
    </row>
    <row r="1386" spans="3:9" x14ac:dyDescent="0.2">
      <c r="C1386" s="62"/>
      <c r="D1386" s="60"/>
      <c r="E1386" s="60"/>
      <c r="G1386" s="38"/>
      <c r="H1386" s="39"/>
      <c r="I1386" s="39"/>
    </row>
    <row r="1387" spans="3:9" x14ac:dyDescent="0.2">
      <c r="C1387" s="62"/>
      <c r="D1387" s="60"/>
      <c r="E1387" s="60"/>
      <c r="G1387" s="38"/>
      <c r="H1387" s="39"/>
      <c r="I1387" s="39"/>
    </row>
    <row r="1388" spans="3:9" x14ac:dyDescent="0.2">
      <c r="C1388" s="62"/>
      <c r="D1388" s="60"/>
      <c r="E1388" s="60"/>
      <c r="G1388" s="38"/>
      <c r="H1388" s="39"/>
      <c r="I1388" s="39"/>
    </row>
    <row r="1389" spans="3:9" x14ac:dyDescent="0.2">
      <c r="C1389" s="62"/>
      <c r="D1389" s="60"/>
      <c r="E1389" s="60"/>
      <c r="G1389" s="38"/>
      <c r="H1389" s="39"/>
      <c r="I1389" s="39"/>
    </row>
    <row r="1390" spans="3:9" x14ac:dyDescent="0.2">
      <c r="C1390" s="62"/>
      <c r="D1390" s="60"/>
      <c r="E1390" s="60"/>
      <c r="G1390" s="38"/>
      <c r="H1390" s="39"/>
      <c r="I1390" s="39"/>
    </row>
    <row r="1391" spans="3:9" x14ac:dyDescent="0.2">
      <c r="C1391" s="62"/>
      <c r="D1391" s="60"/>
      <c r="E1391" s="60"/>
      <c r="G1391" s="38"/>
      <c r="H1391" s="39"/>
      <c r="I1391" s="39"/>
    </row>
    <row r="1392" spans="3:9" x14ac:dyDescent="0.2">
      <c r="C1392" s="62"/>
      <c r="D1392" s="60"/>
      <c r="E1392" s="60"/>
      <c r="G1392" s="38"/>
      <c r="H1392" s="39"/>
      <c r="I1392" s="39"/>
    </row>
    <row r="1393" spans="3:9" x14ac:dyDescent="0.2">
      <c r="C1393" s="62"/>
      <c r="D1393" s="60"/>
      <c r="E1393" s="60"/>
      <c r="G1393" s="38"/>
      <c r="H1393" s="39"/>
      <c r="I1393" s="39"/>
    </row>
    <row r="1394" spans="3:9" x14ac:dyDescent="0.2">
      <c r="C1394" s="62"/>
      <c r="D1394" s="60"/>
      <c r="E1394" s="60"/>
      <c r="G1394" s="38"/>
      <c r="H1394" s="39"/>
      <c r="I1394" s="39"/>
    </row>
    <row r="1395" spans="3:9" x14ac:dyDescent="0.2">
      <c r="C1395" s="62"/>
      <c r="D1395" s="60"/>
      <c r="E1395" s="60"/>
      <c r="G1395" s="38"/>
      <c r="H1395" s="39"/>
      <c r="I1395" s="39"/>
    </row>
    <row r="1396" spans="3:9" x14ac:dyDescent="0.2">
      <c r="C1396" s="62"/>
      <c r="D1396" s="60"/>
      <c r="E1396" s="60"/>
      <c r="G1396" s="38"/>
      <c r="H1396" s="39"/>
      <c r="I1396" s="39"/>
    </row>
    <row r="1397" spans="3:9" x14ac:dyDescent="0.2">
      <c r="C1397" s="62"/>
      <c r="D1397" s="60"/>
      <c r="E1397" s="60"/>
      <c r="G1397" s="38"/>
      <c r="H1397" s="39"/>
      <c r="I1397" s="39"/>
    </row>
    <row r="1398" spans="3:9" x14ac:dyDescent="0.2">
      <c r="C1398" s="62"/>
      <c r="D1398" s="60"/>
      <c r="E1398" s="60"/>
      <c r="G1398" s="38"/>
      <c r="H1398" s="39"/>
      <c r="I1398" s="39"/>
    </row>
    <row r="1399" spans="3:9" x14ac:dyDescent="0.2">
      <c r="C1399" s="62"/>
      <c r="D1399" s="60"/>
      <c r="E1399" s="60"/>
      <c r="G1399" s="38"/>
      <c r="H1399" s="39"/>
      <c r="I1399" s="39"/>
    </row>
    <row r="1400" spans="3:9" x14ac:dyDescent="0.2">
      <c r="C1400" s="62"/>
      <c r="D1400" s="60"/>
      <c r="E1400" s="60"/>
      <c r="G1400" s="38"/>
      <c r="H1400" s="39"/>
      <c r="I1400" s="39"/>
    </row>
    <row r="1401" spans="3:9" x14ac:dyDescent="0.2">
      <c r="C1401" s="62"/>
      <c r="D1401" s="60"/>
      <c r="E1401" s="60"/>
      <c r="G1401" s="38"/>
      <c r="H1401" s="39"/>
      <c r="I1401" s="39"/>
    </row>
    <row r="1402" spans="3:9" x14ac:dyDescent="0.2">
      <c r="C1402" s="62"/>
      <c r="D1402" s="60"/>
      <c r="E1402" s="60"/>
      <c r="G1402" s="38"/>
      <c r="H1402" s="39"/>
      <c r="I1402" s="39"/>
    </row>
    <row r="1403" spans="3:9" x14ac:dyDescent="0.2">
      <c r="C1403" s="62"/>
      <c r="D1403" s="60"/>
      <c r="E1403" s="60"/>
      <c r="G1403" s="38"/>
      <c r="H1403" s="39"/>
      <c r="I1403" s="39"/>
    </row>
    <row r="1404" spans="3:9" x14ac:dyDescent="0.2">
      <c r="C1404" s="62"/>
      <c r="D1404" s="60"/>
      <c r="E1404" s="60"/>
      <c r="G1404" s="38"/>
      <c r="H1404" s="39"/>
      <c r="I1404" s="39"/>
    </row>
    <row r="1405" spans="3:9" x14ac:dyDescent="0.2">
      <c r="C1405" s="62"/>
      <c r="D1405" s="60"/>
      <c r="E1405" s="60"/>
      <c r="G1405" s="38"/>
      <c r="H1405" s="39"/>
      <c r="I1405" s="39"/>
    </row>
    <row r="1406" spans="3:9" x14ac:dyDescent="0.2">
      <c r="C1406" s="62"/>
      <c r="D1406" s="60"/>
      <c r="E1406" s="60"/>
      <c r="G1406" s="38"/>
      <c r="H1406" s="39"/>
      <c r="I1406" s="39"/>
    </row>
    <row r="1407" spans="3:9" x14ac:dyDescent="0.2">
      <c r="C1407" s="62"/>
      <c r="D1407" s="60"/>
      <c r="E1407" s="60"/>
      <c r="G1407" s="38"/>
      <c r="H1407" s="39"/>
      <c r="I1407" s="39"/>
    </row>
    <row r="1408" spans="3:9" x14ac:dyDescent="0.2">
      <c r="C1408" s="62"/>
      <c r="D1408" s="60"/>
      <c r="E1408" s="60"/>
      <c r="G1408" s="38"/>
      <c r="H1408" s="39"/>
      <c r="I1408" s="39"/>
    </row>
    <row r="1409" spans="3:9" x14ac:dyDescent="0.2">
      <c r="C1409" s="62"/>
      <c r="D1409" s="60"/>
      <c r="E1409" s="60"/>
      <c r="G1409" s="38"/>
      <c r="H1409" s="39"/>
      <c r="I1409" s="39"/>
    </row>
    <row r="1410" spans="3:9" x14ac:dyDescent="0.2">
      <c r="C1410" s="62"/>
      <c r="D1410" s="60"/>
      <c r="E1410" s="60"/>
      <c r="G1410" s="38"/>
      <c r="H1410" s="39"/>
      <c r="I1410" s="39"/>
    </row>
    <row r="1411" spans="3:9" x14ac:dyDescent="0.2">
      <c r="C1411" s="62"/>
      <c r="D1411" s="60"/>
      <c r="E1411" s="60"/>
      <c r="G1411" s="38"/>
      <c r="H1411" s="39"/>
      <c r="I1411" s="39"/>
    </row>
    <row r="1412" spans="3:9" x14ac:dyDescent="0.2">
      <c r="C1412" s="62"/>
      <c r="D1412" s="60"/>
      <c r="E1412" s="60"/>
      <c r="G1412" s="38"/>
      <c r="H1412" s="39"/>
      <c r="I1412" s="39"/>
    </row>
    <row r="1413" spans="3:9" x14ac:dyDescent="0.2">
      <c r="C1413" s="62"/>
      <c r="D1413" s="60"/>
      <c r="E1413" s="60"/>
      <c r="G1413" s="38"/>
      <c r="H1413" s="39"/>
      <c r="I1413" s="39"/>
    </row>
    <row r="1414" spans="3:9" x14ac:dyDescent="0.2">
      <c r="C1414" s="62"/>
      <c r="D1414" s="60"/>
      <c r="E1414" s="60"/>
      <c r="G1414" s="38"/>
      <c r="H1414" s="39"/>
      <c r="I1414" s="39"/>
    </row>
    <row r="1415" spans="3:9" x14ac:dyDescent="0.2">
      <c r="C1415" s="62"/>
      <c r="D1415" s="60"/>
      <c r="E1415" s="60"/>
      <c r="G1415" s="38"/>
      <c r="H1415" s="39"/>
      <c r="I1415" s="39"/>
    </row>
    <row r="1416" spans="3:9" x14ac:dyDescent="0.2">
      <c r="C1416" s="62"/>
      <c r="D1416" s="60"/>
      <c r="E1416" s="60"/>
      <c r="G1416" s="38"/>
      <c r="H1416" s="39"/>
      <c r="I1416" s="39"/>
    </row>
    <row r="1417" spans="3:9" x14ac:dyDescent="0.2">
      <c r="C1417" s="62"/>
      <c r="D1417" s="60"/>
      <c r="E1417" s="60"/>
      <c r="G1417" s="38"/>
      <c r="H1417" s="39"/>
      <c r="I1417" s="39"/>
    </row>
    <row r="1418" spans="3:9" x14ac:dyDescent="0.2">
      <c r="C1418" s="62"/>
      <c r="D1418" s="60"/>
      <c r="E1418" s="60"/>
      <c r="G1418" s="38"/>
      <c r="H1418" s="39"/>
      <c r="I1418" s="39"/>
    </row>
    <row r="1419" spans="3:9" x14ac:dyDescent="0.2">
      <c r="C1419" s="62"/>
      <c r="D1419" s="60"/>
      <c r="E1419" s="60"/>
      <c r="G1419" s="38"/>
      <c r="H1419" s="39"/>
      <c r="I1419" s="39"/>
    </row>
    <row r="1420" spans="3:9" x14ac:dyDescent="0.2">
      <c r="C1420" s="62"/>
      <c r="D1420" s="60"/>
      <c r="E1420" s="60"/>
      <c r="G1420" s="38"/>
      <c r="H1420" s="39"/>
      <c r="I1420" s="39"/>
    </row>
    <row r="1421" spans="3:9" x14ac:dyDescent="0.2">
      <c r="C1421" s="62"/>
      <c r="D1421" s="60"/>
      <c r="E1421" s="60"/>
      <c r="G1421" s="38"/>
      <c r="H1421" s="39"/>
      <c r="I1421" s="39"/>
    </row>
    <row r="1422" spans="3:9" x14ac:dyDescent="0.2">
      <c r="C1422" s="62"/>
      <c r="D1422" s="60"/>
      <c r="E1422" s="60"/>
      <c r="G1422" s="38"/>
      <c r="H1422" s="39"/>
      <c r="I1422" s="39"/>
    </row>
    <row r="1423" spans="3:9" x14ac:dyDescent="0.2">
      <c r="C1423" s="62"/>
      <c r="D1423" s="60"/>
      <c r="E1423" s="60"/>
      <c r="G1423" s="38"/>
      <c r="H1423" s="39"/>
      <c r="I1423" s="39"/>
    </row>
    <row r="1424" spans="3:9" x14ac:dyDescent="0.2">
      <c r="C1424" s="62"/>
      <c r="D1424" s="60"/>
      <c r="E1424" s="60"/>
      <c r="G1424" s="38"/>
      <c r="H1424" s="39"/>
      <c r="I1424" s="39"/>
    </row>
    <row r="1425" spans="3:9" x14ac:dyDescent="0.2">
      <c r="C1425" s="62"/>
      <c r="D1425" s="60"/>
      <c r="E1425" s="60"/>
      <c r="G1425" s="38"/>
      <c r="H1425" s="39"/>
      <c r="I1425" s="39"/>
    </row>
    <row r="1426" spans="3:9" x14ac:dyDescent="0.2">
      <c r="C1426" s="62"/>
      <c r="D1426" s="60"/>
      <c r="E1426" s="60"/>
      <c r="G1426" s="38"/>
      <c r="H1426" s="39"/>
      <c r="I1426" s="39"/>
    </row>
    <row r="1427" spans="3:9" x14ac:dyDescent="0.2">
      <c r="C1427" s="62"/>
      <c r="D1427" s="60"/>
      <c r="E1427" s="60"/>
      <c r="G1427" s="38"/>
      <c r="H1427" s="39"/>
      <c r="I1427" s="39"/>
    </row>
    <row r="1428" spans="3:9" x14ac:dyDescent="0.2">
      <c r="C1428" s="62"/>
      <c r="D1428" s="60"/>
      <c r="E1428" s="60"/>
      <c r="G1428" s="38"/>
      <c r="H1428" s="39"/>
      <c r="I1428" s="39"/>
    </row>
    <row r="1429" spans="3:9" x14ac:dyDescent="0.2">
      <c r="C1429" s="62"/>
      <c r="D1429" s="60"/>
      <c r="E1429" s="60"/>
      <c r="G1429" s="38"/>
      <c r="H1429" s="39"/>
      <c r="I1429" s="39"/>
    </row>
    <row r="1430" spans="3:9" x14ac:dyDescent="0.2">
      <c r="C1430" s="62"/>
      <c r="D1430" s="60"/>
      <c r="E1430" s="60"/>
      <c r="G1430" s="38"/>
      <c r="H1430" s="39"/>
      <c r="I1430" s="39"/>
    </row>
    <row r="1431" spans="3:9" x14ac:dyDescent="0.2">
      <c r="C1431" s="62"/>
      <c r="D1431" s="60"/>
      <c r="E1431" s="60"/>
      <c r="G1431" s="38"/>
      <c r="H1431" s="39"/>
      <c r="I1431" s="39"/>
    </row>
    <row r="1432" spans="3:9" x14ac:dyDescent="0.2">
      <c r="C1432" s="62"/>
      <c r="D1432" s="60"/>
      <c r="E1432" s="60"/>
      <c r="G1432" s="38"/>
      <c r="H1432" s="39"/>
      <c r="I1432" s="39"/>
    </row>
    <row r="1433" spans="3:9" x14ac:dyDescent="0.2">
      <c r="C1433" s="62"/>
      <c r="D1433" s="60"/>
      <c r="E1433" s="60"/>
      <c r="G1433" s="38"/>
      <c r="H1433" s="39"/>
      <c r="I1433" s="39"/>
    </row>
    <row r="1434" spans="3:9" x14ac:dyDescent="0.2">
      <c r="C1434" s="62"/>
      <c r="D1434" s="60"/>
      <c r="E1434" s="60"/>
      <c r="G1434" s="38"/>
      <c r="H1434" s="39"/>
      <c r="I1434" s="39"/>
    </row>
    <row r="1435" spans="3:9" x14ac:dyDescent="0.2">
      <c r="C1435" s="62"/>
      <c r="D1435" s="60"/>
      <c r="E1435" s="60"/>
      <c r="G1435" s="38"/>
      <c r="H1435" s="39"/>
      <c r="I1435" s="39"/>
    </row>
    <row r="1436" spans="3:9" x14ac:dyDescent="0.2">
      <c r="C1436" s="62"/>
      <c r="D1436" s="60"/>
      <c r="E1436" s="60"/>
      <c r="G1436" s="38"/>
      <c r="H1436" s="39"/>
      <c r="I1436" s="39"/>
    </row>
    <row r="1437" spans="3:9" x14ac:dyDescent="0.2">
      <c r="C1437" s="62"/>
      <c r="D1437" s="60"/>
      <c r="E1437" s="60"/>
      <c r="G1437" s="38"/>
      <c r="H1437" s="39"/>
      <c r="I1437" s="39"/>
    </row>
    <row r="1438" spans="3:9" x14ac:dyDescent="0.2">
      <c r="C1438" s="62"/>
      <c r="D1438" s="60"/>
      <c r="E1438" s="60"/>
      <c r="G1438" s="38"/>
      <c r="H1438" s="39"/>
      <c r="I1438" s="39"/>
    </row>
    <row r="1439" spans="3:9" x14ac:dyDescent="0.2">
      <c r="C1439" s="62"/>
      <c r="D1439" s="60"/>
      <c r="E1439" s="60"/>
      <c r="G1439" s="38"/>
      <c r="H1439" s="39"/>
      <c r="I1439" s="39"/>
    </row>
    <row r="1440" spans="3:9" x14ac:dyDescent="0.2">
      <c r="C1440" s="62"/>
      <c r="D1440" s="60"/>
      <c r="E1440" s="60"/>
      <c r="G1440" s="38"/>
      <c r="H1440" s="39"/>
      <c r="I1440" s="39"/>
    </row>
    <row r="1441" spans="3:9" x14ac:dyDescent="0.2">
      <c r="C1441" s="62"/>
      <c r="D1441" s="60"/>
      <c r="E1441" s="60"/>
      <c r="G1441" s="38"/>
      <c r="H1441" s="39"/>
      <c r="I1441" s="39"/>
    </row>
    <row r="1442" spans="3:9" x14ac:dyDescent="0.2">
      <c r="C1442" s="62"/>
      <c r="D1442" s="60"/>
      <c r="E1442" s="60"/>
      <c r="G1442" s="38"/>
      <c r="H1442" s="39"/>
      <c r="I1442" s="39"/>
    </row>
    <row r="1443" spans="3:9" x14ac:dyDescent="0.2">
      <c r="C1443" s="62"/>
      <c r="D1443" s="60"/>
      <c r="E1443" s="60"/>
      <c r="G1443" s="38"/>
      <c r="H1443" s="39"/>
      <c r="I1443" s="39"/>
    </row>
    <row r="1444" spans="3:9" x14ac:dyDescent="0.2">
      <c r="C1444" s="62"/>
      <c r="D1444" s="60"/>
      <c r="E1444" s="60"/>
      <c r="G1444" s="38"/>
      <c r="H1444" s="39"/>
      <c r="I1444" s="39"/>
    </row>
    <row r="1445" spans="3:9" x14ac:dyDescent="0.2">
      <c r="C1445" s="62"/>
      <c r="D1445" s="60"/>
      <c r="E1445" s="60"/>
      <c r="G1445" s="38"/>
      <c r="H1445" s="39"/>
      <c r="I1445" s="39"/>
    </row>
    <row r="1446" spans="3:9" x14ac:dyDescent="0.2">
      <c r="C1446" s="62"/>
      <c r="D1446" s="60"/>
      <c r="E1446" s="60"/>
      <c r="G1446" s="38"/>
      <c r="H1446" s="39"/>
      <c r="I1446" s="39"/>
    </row>
    <row r="1447" spans="3:9" x14ac:dyDescent="0.2">
      <c r="C1447" s="62"/>
      <c r="D1447" s="60"/>
      <c r="E1447" s="60"/>
      <c r="G1447" s="38"/>
      <c r="H1447" s="39"/>
      <c r="I1447" s="39"/>
    </row>
    <row r="1448" spans="3:9" x14ac:dyDescent="0.2">
      <c r="C1448" s="62"/>
      <c r="D1448" s="60"/>
      <c r="E1448" s="60"/>
      <c r="G1448" s="38"/>
      <c r="H1448" s="39"/>
      <c r="I1448" s="39"/>
    </row>
    <row r="1449" spans="3:9" x14ac:dyDescent="0.2">
      <c r="C1449" s="62"/>
      <c r="D1449" s="60"/>
      <c r="E1449" s="60"/>
      <c r="G1449" s="38"/>
      <c r="H1449" s="39"/>
      <c r="I1449" s="39"/>
    </row>
    <row r="1450" spans="3:9" x14ac:dyDescent="0.2">
      <c r="C1450" s="62"/>
      <c r="D1450" s="60"/>
      <c r="E1450" s="60"/>
      <c r="G1450" s="38"/>
      <c r="H1450" s="39"/>
      <c r="I1450" s="39"/>
    </row>
    <row r="1451" spans="3:9" x14ac:dyDescent="0.2">
      <c r="C1451" s="62"/>
      <c r="D1451" s="60"/>
      <c r="E1451" s="60"/>
      <c r="G1451" s="38"/>
      <c r="H1451" s="39"/>
      <c r="I1451" s="39"/>
    </row>
    <row r="1452" spans="3:9" x14ac:dyDescent="0.2">
      <c r="C1452" s="62"/>
      <c r="D1452" s="60"/>
      <c r="E1452" s="60"/>
      <c r="G1452" s="38"/>
      <c r="H1452" s="39"/>
      <c r="I1452" s="39"/>
    </row>
    <row r="1453" spans="3:9" x14ac:dyDescent="0.2">
      <c r="C1453" s="62"/>
      <c r="D1453" s="60"/>
      <c r="E1453" s="60"/>
      <c r="G1453" s="38"/>
      <c r="H1453" s="39"/>
      <c r="I1453" s="39"/>
    </row>
    <row r="1454" spans="3:9" x14ac:dyDescent="0.2">
      <c r="C1454" s="62"/>
      <c r="D1454" s="60"/>
      <c r="E1454" s="60"/>
      <c r="G1454" s="38"/>
      <c r="H1454" s="39"/>
      <c r="I1454" s="39"/>
    </row>
    <row r="1455" spans="3:9" x14ac:dyDescent="0.2">
      <c r="C1455" s="62"/>
      <c r="D1455" s="60"/>
      <c r="E1455" s="60"/>
      <c r="G1455" s="38"/>
      <c r="H1455" s="39"/>
      <c r="I1455" s="39"/>
    </row>
    <row r="1456" spans="3:9" x14ac:dyDescent="0.2">
      <c r="C1456" s="62"/>
      <c r="D1456" s="60"/>
      <c r="E1456" s="60"/>
      <c r="G1456" s="38"/>
      <c r="H1456" s="39"/>
      <c r="I1456" s="39"/>
    </row>
    <row r="1457" spans="3:9" x14ac:dyDescent="0.2">
      <c r="C1457" s="62"/>
      <c r="D1457" s="60"/>
      <c r="E1457" s="60"/>
      <c r="G1457" s="38"/>
      <c r="H1457" s="39"/>
      <c r="I1457" s="39"/>
    </row>
    <row r="1458" spans="3:9" x14ac:dyDescent="0.2">
      <c r="C1458" s="62"/>
      <c r="D1458" s="60"/>
      <c r="E1458" s="60"/>
      <c r="G1458" s="38"/>
      <c r="H1458" s="39"/>
      <c r="I1458" s="39"/>
    </row>
    <row r="1459" spans="3:9" x14ac:dyDescent="0.2">
      <c r="C1459" s="62"/>
      <c r="D1459" s="60"/>
      <c r="E1459" s="60"/>
      <c r="G1459" s="38"/>
      <c r="H1459" s="39"/>
      <c r="I1459" s="39"/>
    </row>
    <row r="1460" spans="3:9" x14ac:dyDescent="0.2">
      <c r="C1460" s="62"/>
      <c r="D1460" s="60"/>
      <c r="E1460" s="60"/>
      <c r="G1460" s="38"/>
      <c r="H1460" s="39"/>
      <c r="I1460" s="39"/>
    </row>
    <row r="1461" spans="3:9" x14ac:dyDescent="0.2">
      <c r="C1461" s="62"/>
      <c r="D1461" s="60"/>
      <c r="E1461" s="60"/>
      <c r="G1461" s="38"/>
      <c r="H1461" s="39"/>
      <c r="I1461" s="39"/>
    </row>
    <row r="1462" spans="3:9" x14ac:dyDescent="0.2">
      <c r="C1462" s="62"/>
      <c r="D1462" s="60"/>
      <c r="E1462" s="60"/>
      <c r="G1462" s="38"/>
      <c r="H1462" s="39"/>
      <c r="I1462" s="39"/>
    </row>
    <row r="1463" spans="3:9" x14ac:dyDescent="0.2">
      <c r="C1463" s="62"/>
      <c r="D1463" s="60"/>
      <c r="E1463" s="60"/>
      <c r="G1463" s="38"/>
      <c r="H1463" s="39"/>
      <c r="I1463" s="39"/>
    </row>
    <row r="1464" spans="3:9" x14ac:dyDescent="0.2">
      <c r="C1464" s="62"/>
      <c r="D1464" s="60"/>
      <c r="E1464" s="60"/>
      <c r="G1464" s="38"/>
      <c r="H1464" s="39"/>
      <c r="I1464" s="39"/>
    </row>
    <row r="1465" spans="3:9" x14ac:dyDescent="0.2">
      <c r="C1465" s="62"/>
      <c r="D1465" s="60"/>
      <c r="E1465" s="60"/>
      <c r="G1465" s="38"/>
      <c r="H1465" s="39"/>
      <c r="I1465" s="39"/>
    </row>
    <row r="1466" spans="3:9" x14ac:dyDescent="0.2">
      <c r="C1466" s="62"/>
      <c r="D1466" s="60"/>
      <c r="E1466" s="60"/>
      <c r="G1466" s="38"/>
      <c r="H1466" s="39"/>
      <c r="I1466" s="39"/>
    </row>
    <row r="1467" spans="3:9" x14ac:dyDescent="0.2">
      <c r="C1467" s="62"/>
      <c r="D1467" s="60"/>
      <c r="E1467" s="60"/>
      <c r="G1467" s="38"/>
      <c r="H1467" s="39"/>
      <c r="I1467" s="39"/>
    </row>
    <row r="1468" spans="3:9" x14ac:dyDescent="0.2">
      <c r="C1468" s="62"/>
      <c r="D1468" s="60"/>
      <c r="E1468" s="60"/>
      <c r="G1468" s="38"/>
      <c r="H1468" s="39"/>
      <c r="I1468" s="39"/>
    </row>
    <row r="1469" spans="3:9" x14ac:dyDescent="0.2">
      <c r="C1469" s="62"/>
      <c r="D1469" s="60"/>
      <c r="E1469" s="60"/>
      <c r="G1469" s="38"/>
      <c r="H1469" s="39"/>
      <c r="I1469" s="39"/>
    </row>
    <row r="1470" spans="3:9" x14ac:dyDescent="0.2">
      <c r="C1470" s="62"/>
      <c r="D1470" s="60"/>
      <c r="E1470" s="60"/>
      <c r="G1470" s="38"/>
      <c r="H1470" s="39"/>
      <c r="I1470" s="39"/>
    </row>
    <row r="1471" spans="3:9" x14ac:dyDescent="0.2">
      <c r="C1471" s="62"/>
      <c r="D1471" s="60"/>
      <c r="E1471" s="60"/>
      <c r="G1471" s="38"/>
      <c r="H1471" s="39"/>
      <c r="I1471" s="39"/>
    </row>
    <row r="1472" spans="3:9" x14ac:dyDescent="0.2">
      <c r="C1472" s="62"/>
      <c r="D1472" s="60"/>
      <c r="E1472" s="60"/>
      <c r="G1472" s="38"/>
      <c r="H1472" s="39"/>
      <c r="I1472" s="39"/>
    </row>
    <row r="1473" spans="3:9" x14ac:dyDescent="0.2">
      <c r="C1473" s="62"/>
      <c r="D1473" s="60"/>
      <c r="E1473" s="60"/>
      <c r="G1473" s="38"/>
      <c r="H1473" s="39"/>
      <c r="I1473" s="39"/>
    </row>
    <row r="1474" spans="3:9" x14ac:dyDescent="0.2">
      <c r="C1474" s="62"/>
      <c r="D1474" s="60"/>
      <c r="E1474" s="60"/>
      <c r="G1474" s="38"/>
      <c r="H1474" s="39"/>
      <c r="I1474" s="39"/>
    </row>
    <row r="1475" spans="3:9" x14ac:dyDescent="0.2">
      <c r="C1475" s="62"/>
      <c r="D1475" s="60"/>
      <c r="E1475" s="60"/>
      <c r="G1475" s="38"/>
      <c r="H1475" s="39"/>
      <c r="I1475" s="39"/>
    </row>
    <row r="1476" spans="3:9" x14ac:dyDescent="0.2">
      <c r="C1476" s="62"/>
      <c r="D1476" s="60"/>
      <c r="E1476" s="60"/>
      <c r="G1476" s="38"/>
      <c r="H1476" s="39"/>
      <c r="I1476" s="39"/>
    </row>
    <row r="1477" spans="3:9" x14ac:dyDescent="0.2">
      <c r="C1477" s="62"/>
      <c r="D1477" s="60"/>
      <c r="E1477" s="60"/>
      <c r="G1477" s="38"/>
      <c r="H1477" s="39"/>
      <c r="I1477" s="39"/>
    </row>
    <row r="1478" spans="3:9" x14ac:dyDescent="0.2">
      <c r="C1478" s="62"/>
      <c r="D1478" s="60"/>
      <c r="E1478" s="60"/>
      <c r="G1478" s="38"/>
      <c r="H1478" s="39"/>
      <c r="I1478" s="39"/>
    </row>
    <row r="1479" spans="3:9" x14ac:dyDescent="0.2">
      <c r="C1479" s="62"/>
      <c r="D1479" s="60"/>
      <c r="E1479" s="60"/>
      <c r="G1479" s="38"/>
      <c r="H1479" s="39"/>
      <c r="I1479" s="39"/>
    </row>
    <row r="1480" spans="3:9" x14ac:dyDescent="0.2">
      <c r="C1480" s="62"/>
      <c r="D1480" s="60"/>
      <c r="E1480" s="60"/>
      <c r="G1480" s="38"/>
      <c r="H1480" s="39"/>
      <c r="I1480" s="39"/>
    </row>
    <row r="1481" spans="3:9" x14ac:dyDescent="0.2">
      <c r="C1481" s="62"/>
      <c r="D1481" s="60"/>
      <c r="E1481" s="60"/>
      <c r="G1481" s="38"/>
      <c r="H1481" s="39"/>
      <c r="I1481" s="39"/>
    </row>
    <row r="1482" spans="3:9" x14ac:dyDescent="0.2">
      <c r="C1482" s="62"/>
      <c r="D1482" s="60"/>
      <c r="E1482" s="60"/>
      <c r="G1482" s="38"/>
      <c r="H1482" s="39"/>
      <c r="I1482" s="39"/>
    </row>
    <row r="1483" spans="3:9" x14ac:dyDescent="0.2">
      <c r="C1483" s="62"/>
      <c r="D1483" s="60"/>
      <c r="E1483" s="60"/>
      <c r="G1483" s="38"/>
      <c r="H1483" s="39"/>
      <c r="I1483" s="39"/>
    </row>
    <row r="1484" spans="3:9" x14ac:dyDescent="0.2">
      <c r="C1484" s="62"/>
      <c r="D1484" s="60"/>
      <c r="E1484" s="60"/>
      <c r="G1484" s="38"/>
      <c r="H1484" s="39"/>
      <c r="I1484" s="39"/>
    </row>
    <row r="1485" spans="3:9" x14ac:dyDescent="0.2">
      <c r="C1485" s="62"/>
      <c r="D1485" s="60"/>
      <c r="E1485" s="60"/>
      <c r="G1485" s="38"/>
      <c r="H1485" s="39"/>
      <c r="I1485" s="39"/>
    </row>
    <row r="1486" spans="3:9" x14ac:dyDescent="0.2">
      <c r="C1486" s="62"/>
      <c r="D1486" s="60"/>
      <c r="E1486" s="60"/>
      <c r="G1486" s="38"/>
      <c r="H1486" s="39"/>
      <c r="I1486" s="39"/>
    </row>
    <row r="1487" spans="3:9" x14ac:dyDescent="0.2">
      <c r="C1487" s="62"/>
      <c r="D1487" s="60"/>
      <c r="E1487" s="60"/>
      <c r="G1487" s="38"/>
      <c r="H1487" s="39"/>
      <c r="I1487" s="39"/>
    </row>
    <row r="1488" spans="3:9" x14ac:dyDescent="0.2">
      <c r="C1488" s="62"/>
      <c r="D1488" s="60"/>
      <c r="E1488" s="60"/>
      <c r="G1488" s="38"/>
      <c r="H1488" s="39"/>
      <c r="I1488" s="39"/>
    </row>
    <row r="1489" spans="3:9" x14ac:dyDescent="0.2">
      <c r="C1489" s="62"/>
      <c r="D1489" s="60"/>
      <c r="E1489" s="60"/>
      <c r="G1489" s="38"/>
      <c r="H1489" s="39"/>
      <c r="I1489" s="39"/>
    </row>
    <row r="1490" spans="3:9" x14ac:dyDescent="0.2">
      <c r="C1490" s="62"/>
      <c r="D1490" s="60"/>
      <c r="E1490" s="60"/>
      <c r="G1490" s="38"/>
      <c r="H1490" s="39"/>
      <c r="I1490" s="39"/>
    </row>
    <row r="1491" spans="3:9" x14ac:dyDescent="0.2">
      <c r="C1491" s="62"/>
      <c r="D1491" s="60"/>
      <c r="E1491" s="60"/>
      <c r="G1491" s="38"/>
      <c r="H1491" s="39"/>
      <c r="I1491" s="39"/>
    </row>
    <row r="1492" spans="3:9" x14ac:dyDescent="0.2">
      <c r="C1492" s="62"/>
      <c r="D1492" s="60"/>
      <c r="E1492" s="60"/>
      <c r="G1492" s="38"/>
      <c r="H1492" s="39"/>
      <c r="I1492" s="39"/>
    </row>
    <row r="1493" spans="3:9" x14ac:dyDescent="0.2">
      <c r="C1493" s="62"/>
      <c r="D1493" s="60"/>
      <c r="E1493" s="60"/>
      <c r="G1493" s="38"/>
      <c r="H1493" s="39"/>
      <c r="I1493" s="39"/>
    </row>
    <row r="1494" spans="3:9" x14ac:dyDescent="0.2">
      <c r="C1494" s="62"/>
      <c r="D1494" s="60"/>
      <c r="E1494" s="60"/>
      <c r="G1494" s="38"/>
      <c r="H1494" s="39"/>
      <c r="I1494" s="39"/>
    </row>
    <row r="1495" spans="3:9" x14ac:dyDescent="0.2">
      <c r="C1495" s="62"/>
      <c r="D1495" s="60"/>
      <c r="E1495" s="60"/>
      <c r="G1495" s="38"/>
      <c r="H1495" s="39"/>
      <c r="I1495" s="39"/>
    </row>
    <row r="1496" spans="3:9" x14ac:dyDescent="0.2">
      <c r="C1496" s="62"/>
      <c r="D1496" s="60"/>
      <c r="E1496" s="60"/>
      <c r="G1496" s="38"/>
      <c r="H1496" s="39"/>
      <c r="I1496" s="39"/>
    </row>
    <row r="1497" spans="3:9" x14ac:dyDescent="0.2">
      <c r="C1497" s="62"/>
      <c r="D1497" s="60"/>
      <c r="E1497" s="60"/>
      <c r="G1497" s="38"/>
      <c r="H1497" s="39"/>
      <c r="I1497" s="39"/>
    </row>
    <row r="1498" spans="3:9" x14ac:dyDescent="0.2">
      <c r="C1498" s="62"/>
      <c r="D1498" s="60"/>
      <c r="E1498" s="60"/>
      <c r="G1498" s="38"/>
      <c r="H1498" s="39"/>
      <c r="I1498" s="39"/>
    </row>
    <row r="1499" spans="3:9" x14ac:dyDescent="0.2">
      <c r="C1499" s="62"/>
      <c r="D1499" s="60"/>
      <c r="E1499" s="60"/>
      <c r="G1499" s="38"/>
      <c r="H1499" s="39"/>
      <c r="I1499" s="39"/>
    </row>
    <row r="1500" spans="3:9" x14ac:dyDescent="0.2">
      <c r="C1500" s="62"/>
      <c r="D1500" s="60"/>
      <c r="E1500" s="60"/>
      <c r="G1500" s="38"/>
      <c r="H1500" s="39"/>
      <c r="I1500" s="39"/>
    </row>
    <row r="1501" spans="3:9" x14ac:dyDescent="0.2">
      <c r="C1501" s="62"/>
      <c r="D1501" s="60"/>
      <c r="E1501" s="60"/>
      <c r="G1501" s="38"/>
      <c r="H1501" s="39"/>
      <c r="I1501" s="39"/>
    </row>
    <row r="1502" spans="3:9" x14ac:dyDescent="0.2">
      <c r="C1502" s="62"/>
      <c r="D1502" s="60"/>
      <c r="E1502" s="60"/>
      <c r="G1502" s="38"/>
      <c r="H1502" s="39"/>
      <c r="I1502" s="39"/>
    </row>
    <row r="1503" spans="3:9" x14ac:dyDescent="0.2">
      <c r="C1503" s="62"/>
      <c r="D1503" s="60"/>
      <c r="E1503" s="60"/>
      <c r="G1503" s="38"/>
      <c r="H1503" s="39"/>
      <c r="I1503" s="39"/>
    </row>
    <row r="1504" spans="3:9" x14ac:dyDescent="0.2">
      <c r="C1504" s="62"/>
      <c r="D1504" s="60"/>
      <c r="E1504" s="60"/>
      <c r="G1504" s="38"/>
      <c r="H1504" s="39"/>
      <c r="I1504" s="39"/>
    </row>
    <row r="1505" spans="3:9" x14ac:dyDescent="0.2">
      <c r="C1505" s="62"/>
      <c r="D1505" s="60"/>
      <c r="E1505" s="60"/>
      <c r="G1505" s="38"/>
      <c r="H1505" s="39"/>
      <c r="I1505" s="39"/>
    </row>
    <row r="1506" spans="3:9" x14ac:dyDescent="0.2">
      <c r="C1506" s="62"/>
      <c r="D1506" s="60"/>
      <c r="E1506" s="60"/>
      <c r="G1506" s="38"/>
      <c r="H1506" s="39"/>
      <c r="I1506" s="39"/>
    </row>
    <row r="1507" spans="3:9" x14ac:dyDescent="0.2">
      <c r="C1507" s="62"/>
      <c r="D1507" s="60"/>
      <c r="E1507" s="60"/>
      <c r="G1507" s="38"/>
      <c r="H1507" s="39"/>
      <c r="I1507" s="39"/>
    </row>
    <row r="1508" spans="3:9" x14ac:dyDescent="0.2">
      <c r="C1508" s="62"/>
      <c r="D1508" s="60"/>
      <c r="E1508" s="60"/>
      <c r="G1508" s="38"/>
      <c r="H1508" s="39"/>
      <c r="I1508" s="39"/>
    </row>
    <row r="1509" spans="3:9" x14ac:dyDescent="0.2">
      <c r="C1509" s="62"/>
      <c r="D1509" s="60"/>
      <c r="E1509" s="60"/>
      <c r="G1509" s="38"/>
      <c r="H1509" s="39"/>
      <c r="I1509" s="39"/>
    </row>
    <row r="1510" spans="3:9" x14ac:dyDescent="0.2">
      <c r="C1510" s="62"/>
      <c r="D1510" s="60"/>
      <c r="E1510" s="60"/>
      <c r="G1510" s="38"/>
      <c r="H1510" s="39"/>
      <c r="I1510" s="39"/>
    </row>
    <row r="1511" spans="3:9" x14ac:dyDescent="0.2">
      <c r="C1511" s="62"/>
      <c r="D1511" s="60"/>
      <c r="E1511" s="60"/>
      <c r="G1511" s="38"/>
      <c r="H1511" s="39"/>
      <c r="I1511" s="39"/>
    </row>
    <row r="1512" spans="3:9" x14ac:dyDescent="0.2">
      <c r="C1512" s="62"/>
      <c r="D1512" s="60"/>
      <c r="E1512" s="60"/>
      <c r="G1512" s="38"/>
      <c r="H1512" s="39"/>
      <c r="I1512" s="39"/>
    </row>
    <row r="1513" spans="3:9" x14ac:dyDescent="0.2">
      <c r="C1513" s="62"/>
      <c r="D1513" s="60"/>
      <c r="E1513" s="60"/>
      <c r="G1513" s="38"/>
      <c r="H1513" s="39"/>
      <c r="I1513" s="39"/>
    </row>
    <row r="1514" spans="3:9" x14ac:dyDescent="0.2">
      <c r="C1514" s="62"/>
      <c r="D1514" s="60"/>
      <c r="E1514" s="60"/>
      <c r="G1514" s="38"/>
      <c r="H1514" s="39"/>
      <c r="I1514" s="39"/>
    </row>
    <row r="1515" spans="3:9" x14ac:dyDescent="0.2">
      <c r="C1515" s="62"/>
      <c r="D1515" s="60"/>
      <c r="E1515" s="60"/>
      <c r="G1515" s="38"/>
      <c r="H1515" s="39"/>
      <c r="I1515" s="39"/>
    </row>
    <row r="1516" spans="3:9" x14ac:dyDescent="0.2">
      <c r="C1516" s="62"/>
      <c r="D1516" s="60"/>
      <c r="E1516" s="60"/>
      <c r="G1516" s="38"/>
      <c r="H1516" s="39"/>
      <c r="I1516" s="39"/>
    </row>
    <row r="1517" spans="3:9" x14ac:dyDescent="0.2">
      <c r="C1517" s="62"/>
      <c r="D1517" s="60"/>
      <c r="E1517" s="60"/>
      <c r="G1517" s="38"/>
      <c r="H1517" s="39"/>
      <c r="I1517" s="39"/>
    </row>
    <row r="1518" spans="3:9" x14ac:dyDescent="0.2">
      <c r="C1518" s="62"/>
      <c r="D1518" s="60"/>
      <c r="E1518" s="60"/>
      <c r="G1518" s="38"/>
      <c r="H1518" s="39"/>
      <c r="I1518" s="39"/>
    </row>
    <row r="1519" spans="3:9" x14ac:dyDescent="0.2">
      <c r="C1519" s="62"/>
      <c r="D1519" s="60"/>
      <c r="E1519" s="60"/>
      <c r="G1519" s="38"/>
      <c r="H1519" s="39"/>
      <c r="I1519" s="39"/>
    </row>
    <row r="1520" spans="3:9" x14ac:dyDescent="0.2">
      <c r="C1520" s="62"/>
      <c r="D1520" s="60"/>
      <c r="E1520" s="60"/>
      <c r="G1520" s="38"/>
      <c r="H1520" s="39"/>
      <c r="I1520" s="39"/>
    </row>
    <row r="1521" spans="3:9" x14ac:dyDescent="0.2">
      <c r="C1521" s="62"/>
      <c r="D1521" s="60"/>
      <c r="E1521" s="60"/>
      <c r="G1521" s="38"/>
      <c r="H1521" s="39"/>
      <c r="I1521" s="39"/>
    </row>
    <row r="1522" spans="3:9" x14ac:dyDescent="0.2">
      <c r="C1522" s="62"/>
      <c r="D1522" s="60"/>
      <c r="E1522" s="60"/>
      <c r="G1522" s="38"/>
      <c r="H1522" s="39"/>
      <c r="I1522" s="39"/>
    </row>
    <row r="1523" spans="3:9" x14ac:dyDescent="0.2">
      <c r="C1523" s="62"/>
      <c r="D1523" s="60"/>
      <c r="E1523" s="60"/>
      <c r="G1523" s="38"/>
      <c r="H1523" s="39"/>
      <c r="I1523" s="39"/>
    </row>
    <row r="1524" spans="3:9" x14ac:dyDescent="0.2">
      <c r="C1524" s="62"/>
      <c r="D1524" s="60"/>
      <c r="E1524" s="60"/>
      <c r="G1524" s="38"/>
      <c r="H1524" s="39"/>
      <c r="I1524" s="39"/>
    </row>
    <row r="1525" spans="3:9" x14ac:dyDescent="0.2">
      <c r="C1525" s="62"/>
      <c r="D1525" s="60"/>
      <c r="E1525" s="60"/>
      <c r="G1525" s="38"/>
      <c r="H1525" s="39"/>
      <c r="I1525" s="39"/>
    </row>
    <row r="1526" spans="3:9" x14ac:dyDescent="0.2">
      <c r="C1526" s="62"/>
      <c r="D1526" s="60"/>
      <c r="E1526" s="60"/>
      <c r="G1526" s="38"/>
      <c r="H1526" s="39"/>
      <c r="I1526" s="39"/>
    </row>
    <row r="1527" spans="3:9" x14ac:dyDescent="0.2">
      <c r="C1527" s="62"/>
      <c r="D1527" s="60"/>
      <c r="E1527" s="60"/>
      <c r="G1527" s="38"/>
      <c r="H1527" s="39"/>
      <c r="I1527" s="39"/>
    </row>
    <row r="1528" spans="3:9" x14ac:dyDescent="0.2">
      <c r="C1528" s="62"/>
      <c r="D1528" s="60"/>
      <c r="E1528" s="60"/>
      <c r="G1528" s="38"/>
      <c r="H1528" s="39"/>
      <c r="I1528" s="39"/>
    </row>
    <row r="1529" spans="3:9" x14ac:dyDescent="0.2">
      <c r="C1529" s="62"/>
      <c r="D1529" s="60"/>
      <c r="E1529" s="60"/>
      <c r="G1529" s="38"/>
      <c r="H1529" s="39"/>
      <c r="I1529" s="39"/>
    </row>
    <row r="1530" spans="3:9" x14ac:dyDescent="0.2">
      <c r="C1530" s="62"/>
      <c r="D1530" s="60"/>
      <c r="E1530" s="60"/>
      <c r="G1530" s="38"/>
      <c r="H1530" s="39"/>
      <c r="I1530" s="39"/>
    </row>
    <row r="1531" spans="3:9" x14ac:dyDescent="0.2">
      <c r="C1531" s="62"/>
      <c r="D1531" s="60"/>
      <c r="E1531" s="60"/>
      <c r="G1531" s="38"/>
      <c r="H1531" s="39"/>
      <c r="I1531" s="39"/>
    </row>
    <row r="1532" spans="3:9" x14ac:dyDescent="0.2">
      <c r="C1532" s="62"/>
      <c r="D1532" s="60"/>
      <c r="E1532" s="60"/>
      <c r="G1532" s="38"/>
      <c r="H1532" s="39"/>
      <c r="I1532" s="39"/>
    </row>
    <row r="1533" spans="3:9" x14ac:dyDescent="0.2">
      <c r="C1533" s="62"/>
      <c r="D1533" s="60"/>
      <c r="E1533" s="60"/>
      <c r="G1533" s="38"/>
      <c r="H1533" s="39"/>
      <c r="I1533" s="39"/>
    </row>
    <row r="1534" spans="3:9" x14ac:dyDescent="0.2">
      <c r="C1534" s="62"/>
      <c r="D1534" s="60"/>
      <c r="E1534" s="60"/>
      <c r="G1534" s="38"/>
      <c r="H1534" s="39"/>
      <c r="I1534" s="39"/>
    </row>
    <row r="1535" spans="3:9" x14ac:dyDescent="0.2">
      <c r="C1535" s="62"/>
      <c r="D1535" s="60"/>
      <c r="E1535" s="60"/>
      <c r="G1535" s="38"/>
      <c r="H1535" s="39"/>
      <c r="I1535" s="39"/>
    </row>
    <row r="1536" spans="3:9" x14ac:dyDescent="0.2">
      <c r="C1536" s="62"/>
      <c r="D1536" s="60"/>
      <c r="E1536" s="60"/>
      <c r="G1536" s="38"/>
      <c r="H1536" s="39"/>
      <c r="I1536" s="39"/>
    </row>
    <row r="1537" spans="3:9" x14ac:dyDescent="0.2">
      <c r="C1537" s="62"/>
      <c r="D1537" s="60"/>
      <c r="E1537" s="60"/>
      <c r="G1537" s="38"/>
      <c r="H1537" s="39"/>
      <c r="I1537" s="39"/>
    </row>
    <row r="1538" spans="3:9" x14ac:dyDescent="0.2">
      <c r="C1538" s="62"/>
      <c r="D1538" s="60"/>
      <c r="E1538" s="60"/>
      <c r="G1538" s="38"/>
      <c r="H1538" s="39"/>
      <c r="I1538" s="39"/>
    </row>
    <row r="1539" spans="3:9" x14ac:dyDescent="0.2">
      <c r="C1539" s="62"/>
      <c r="D1539" s="60"/>
      <c r="E1539" s="60"/>
      <c r="G1539" s="38"/>
      <c r="H1539" s="39"/>
      <c r="I1539" s="39"/>
    </row>
    <row r="1540" spans="3:9" x14ac:dyDescent="0.2">
      <c r="C1540" s="62"/>
      <c r="D1540" s="60"/>
      <c r="E1540" s="60"/>
      <c r="G1540" s="38"/>
      <c r="H1540" s="39"/>
      <c r="I1540" s="39"/>
    </row>
    <row r="1541" spans="3:9" x14ac:dyDescent="0.2">
      <c r="C1541" s="62"/>
      <c r="D1541" s="60"/>
      <c r="E1541" s="60"/>
      <c r="G1541" s="38"/>
      <c r="H1541" s="39"/>
      <c r="I1541" s="39"/>
    </row>
    <row r="1542" spans="3:9" x14ac:dyDescent="0.2">
      <c r="C1542" s="62"/>
      <c r="D1542" s="60"/>
      <c r="E1542" s="60"/>
      <c r="G1542" s="38"/>
      <c r="H1542" s="39"/>
      <c r="I1542" s="39"/>
    </row>
    <row r="1543" spans="3:9" x14ac:dyDescent="0.2">
      <c r="C1543" s="62"/>
      <c r="D1543" s="60"/>
      <c r="E1543" s="60"/>
      <c r="G1543" s="38"/>
      <c r="H1543" s="39"/>
      <c r="I1543" s="39"/>
    </row>
    <row r="1544" spans="3:9" x14ac:dyDescent="0.2">
      <c r="C1544" s="62"/>
      <c r="D1544" s="60"/>
      <c r="E1544" s="60"/>
      <c r="G1544" s="38"/>
      <c r="H1544" s="39"/>
      <c r="I1544" s="39"/>
    </row>
    <row r="1545" spans="3:9" x14ac:dyDescent="0.2">
      <c r="C1545" s="62"/>
      <c r="D1545" s="60"/>
      <c r="E1545" s="60"/>
      <c r="G1545" s="38"/>
      <c r="H1545" s="39"/>
      <c r="I1545" s="39"/>
    </row>
    <row r="1546" spans="3:9" x14ac:dyDescent="0.2">
      <c r="C1546" s="62"/>
      <c r="D1546" s="60"/>
      <c r="E1546" s="60"/>
      <c r="G1546" s="38"/>
      <c r="H1546" s="39"/>
      <c r="I1546" s="39"/>
    </row>
    <row r="1547" spans="3:9" x14ac:dyDescent="0.2">
      <c r="C1547" s="62"/>
      <c r="D1547" s="60"/>
      <c r="E1547" s="60"/>
      <c r="G1547" s="38"/>
      <c r="H1547" s="39"/>
      <c r="I1547" s="39"/>
    </row>
    <row r="1548" spans="3:9" x14ac:dyDescent="0.2">
      <c r="C1548" s="62"/>
      <c r="D1548" s="60"/>
      <c r="E1548" s="60"/>
      <c r="G1548" s="38"/>
      <c r="H1548" s="39"/>
      <c r="I1548" s="39"/>
    </row>
    <row r="1549" spans="3:9" x14ac:dyDescent="0.2">
      <c r="C1549" s="62"/>
      <c r="D1549" s="60"/>
      <c r="E1549" s="60"/>
      <c r="G1549" s="38"/>
      <c r="H1549" s="39"/>
      <c r="I1549" s="39"/>
    </row>
    <row r="1550" spans="3:9" x14ac:dyDescent="0.2">
      <c r="C1550" s="62"/>
      <c r="D1550" s="60"/>
      <c r="E1550" s="60"/>
      <c r="G1550" s="38"/>
      <c r="H1550" s="39"/>
      <c r="I1550" s="39"/>
    </row>
    <row r="1551" spans="3:9" x14ac:dyDescent="0.2">
      <c r="C1551" s="62"/>
      <c r="D1551" s="60"/>
      <c r="E1551" s="60"/>
      <c r="G1551" s="38"/>
      <c r="H1551" s="39"/>
      <c r="I1551" s="39"/>
    </row>
    <row r="1552" spans="3:9" x14ac:dyDescent="0.2">
      <c r="C1552" s="62"/>
      <c r="D1552" s="60"/>
      <c r="E1552" s="60"/>
      <c r="G1552" s="38"/>
      <c r="H1552" s="39"/>
      <c r="I1552" s="39"/>
    </row>
    <row r="1553" spans="3:9" x14ac:dyDescent="0.2">
      <c r="C1553" s="62"/>
      <c r="D1553" s="60"/>
      <c r="E1553" s="60"/>
      <c r="G1553" s="38"/>
      <c r="H1553" s="39"/>
      <c r="I1553" s="39"/>
    </row>
    <row r="1554" spans="3:9" x14ac:dyDescent="0.2">
      <c r="C1554" s="62"/>
      <c r="D1554" s="60"/>
      <c r="E1554" s="60"/>
      <c r="G1554" s="38"/>
      <c r="H1554" s="39"/>
      <c r="I1554" s="39"/>
    </row>
    <row r="1555" spans="3:9" x14ac:dyDescent="0.2">
      <c r="C1555" s="62"/>
      <c r="D1555" s="60"/>
      <c r="E1555" s="60"/>
      <c r="G1555" s="38"/>
      <c r="H1555" s="39"/>
      <c r="I1555" s="39"/>
    </row>
    <row r="1556" spans="3:9" x14ac:dyDescent="0.2">
      <c r="C1556" s="62"/>
      <c r="D1556" s="60"/>
      <c r="E1556" s="60"/>
      <c r="G1556" s="38"/>
      <c r="H1556" s="39"/>
      <c r="I1556" s="39"/>
    </row>
    <row r="1557" spans="3:9" x14ac:dyDescent="0.2">
      <c r="C1557" s="62"/>
      <c r="D1557" s="60"/>
      <c r="E1557" s="60"/>
      <c r="G1557" s="38"/>
      <c r="H1557" s="39"/>
      <c r="I1557" s="39"/>
    </row>
    <row r="1558" spans="3:9" x14ac:dyDescent="0.2">
      <c r="C1558" s="62"/>
      <c r="D1558" s="60"/>
      <c r="E1558" s="60"/>
      <c r="G1558" s="38"/>
      <c r="H1558" s="39"/>
      <c r="I1558" s="39"/>
    </row>
    <row r="1559" spans="3:9" x14ac:dyDescent="0.2">
      <c r="C1559" s="62"/>
      <c r="D1559" s="60"/>
      <c r="E1559" s="60"/>
      <c r="G1559" s="38"/>
      <c r="H1559" s="39"/>
      <c r="I1559" s="39"/>
    </row>
    <row r="1560" spans="3:9" x14ac:dyDescent="0.2">
      <c r="C1560" s="62"/>
      <c r="D1560" s="60"/>
      <c r="E1560" s="60"/>
      <c r="G1560" s="38"/>
      <c r="H1560" s="39"/>
      <c r="I1560" s="39"/>
    </row>
    <row r="1561" spans="3:9" x14ac:dyDescent="0.2">
      <c r="C1561" s="62"/>
      <c r="D1561" s="60"/>
      <c r="E1561" s="60"/>
      <c r="G1561" s="38"/>
      <c r="H1561" s="39"/>
      <c r="I1561" s="39"/>
    </row>
    <row r="1562" spans="3:9" x14ac:dyDescent="0.2">
      <c r="C1562" s="62"/>
      <c r="D1562" s="60"/>
      <c r="E1562" s="60"/>
      <c r="G1562" s="38"/>
      <c r="H1562" s="39"/>
      <c r="I1562" s="39"/>
    </row>
    <row r="1563" spans="3:9" x14ac:dyDescent="0.2">
      <c r="C1563" s="62"/>
      <c r="D1563" s="60"/>
      <c r="E1563" s="60"/>
      <c r="G1563" s="38"/>
      <c r="H1563" s="39"/>
      <c r="I1563" s="39"/>
    </row>
    <row r="1564" spans="3:9" x14ac:dyDescent="0.2">
      <c r="C1564" s="62"/>
      <c r="D1564" s="60"/>
      <c r="E1564" s="60"/>
      <c r="G1564" s="38"/>
      <c r="H1564" s="39"/>
      <c r="I1564" s="39"/>
    </row>
    <row r="1565" spans="3:9" x14ac:dyDescent="0.2">
      <c r="C1565" s="62"/>
      <c r="D1565" s="60"/>
      <c r="E1565" s="60"/>
      <c r="G1565" s="38"/>
      <c r="H1565" s="39"/>
      <c r="I1565" s="39"/>
    </row>
    <row r="1566" spans="3:9" x14ac:dyDescent="0.2">
      <c r="C1566" s="62"/>
      <c r="D1566" s="60"/>
      <c r="E1566" s="60"/>
      <c r="G1566" s="38"/>
      <c r="H1566" s="39"/>
      <c r="I1566" s="39"/>
    </row>
    <row r="1567" spans="3:9" x14ac:dyDescent="0.2">
      <c r="C1567" s="62"/>
      <c r="D1567" s="60"/>
      <c r="E1567" s="60"/>
      <c r="G1567" s="38"/>
      <c r="H1567" s="39"/>
      <c r="I1567" s="39"/>
    </row>
    <row r="1568" spans="3:9" x14ac:dyDescent="0.2">
      <c r="C1568" s="62"/>
      <c r="D1568" s="60"/>
      <c r="E1568" s="60"/>
      <c r="G1568" s="38"/>
      <c r="H1568" s="39"/>
      <c r="I1568" s="39"/>
    </row>
    <row r="1569" spans="3:9" x14ac:dyDescent="0.2">
      <c r="C1569" s="62"/>
      <c r="D1569" s="60"/>
      <c r="E1569" s="60"/>
      <c r="G1569" s="38"/>
      <c r="H1569" s="39"/>
      <c r="I1569" s="39"/>
    </row>
    <row r="1570" spans="3:9" x14ac:dyDescent="0.2">
      <c r="C1570" s="62"/>
      <c r="D1570" s="60"/>
      <c r="E1570" s="60"/>
      <c r="G1570" s="38"/>
      <c r="H1570" s="39"/>
      <c r="I1570" s="39"/>
    </row>
    <row r="1571" spans="3:9" x14ac:dyDescent="0.2">
      <c r="C1571" s="62"/>
      <c r="D1571" s="60"/>
      <c r="E1571" s="60"/>
      <c r="G1571" s="38"/>
      <c r="H1571" s="39"/>
      <c r="I1571" s="39"/>
    </row>
    <row r="1572" spans="3:9" x14ac:dyDescent="0.2">
      <c r="C1572" s="62"/>
      <c r="D1572" s="60"/>
      <c r="E1572" s="60"/>
      <c r="G1572" s="38"/>
      <c r="H1572" s="39"/>
      <c r="I1572" s="39"/>
    </row>
    <row r="1573" spans="3:9" x14ac:dyDescent="0.2">
      <c r="C1573" s="62"/>
      <c r="D1573" s="60"/>
      <c r="E1573" s="60"/>
      <c r="G1573" s="38"/>
      <c r="H1573" s="39"/>
      <c r="I1573" s="39"/>
    </row>
    <row r="1574" spans="3:9" x14ac:dyDescent="0.2">
      <c r="C1574" s="62"/>
      <c r="D1574" s="60"/>
      <c r="E1574" s="60"/>
      <c r="G1574" s="38"/>
      <c r="H1574" s="39"/>
      <c r="I1574" s="39"/>
    </row>
    <row r="1575" spans="3:9" x14ac:dyDescent="0.2">
      <c r="C1575" s="62"/>
      <c r="D1575" s="60"/>
      <c r="E1575" s="60"/>
      <c r="G1575" s="38"/>
      <c r="H1575" s="39"/>
      <c r="I1575" s="39"/>
    </row>
    <row r="1576" spans="3:9" x14ac:dyDescent="0.2">
      <c r="C1576" s="62"/>
      <c r="D1576" s="60"/>
      <c r="E1576" s="60"/>
      <c r="G1576" s="38"/>
      <c r="H1576" s="39"/>
      <c r="I1576" s="39"/>
    </row>
    <row r="1577" spans="3:9" x14ac:dyDescent="0.2">
      <c r="C1577" s="62"/>
      <c r="D1577" s="60"/>
      <c r="E1577" s="60"/>
      <c r="G1577" s="38"/>
      <c r="H1577" s="39"/>
      <c r="I1577" s="39"/>
    </row>
    <row r="1578" spans="3:9" x14ac:dyDescent="0.2">
      <c r="C1578" s="62"/>
      <c r="D1578" s="60"/>
      <c r="E1578" s="60"/>
      <c r="G1578" s="38"/>
      <c r="H1578" s="39"/>
      <c r="I1578" s="39"/>
    </row>
    <row r="1579" spans="3:9" x14ac:dyDescent="0.2">
      <c r="C1579" s="62"/>
      <c r="D1579" s="60"/>
      <c r="E1579" s="60"/>
      <c r="G1579" s="38"/>
      <c r="H1579" s="39"/>
      <c r="I1579" s="39"/>
    </row>
    <row r="1580" spans="3:9" x14ac:dyDescent="0.2">
      <c r="C1580" s="62"/>
      <c r="D1580" s="60"/>
      <c r="E1580" s="60"/>
      <c r="G1580" s="38"/>
      <c r="H1580" s="39"/>
      <c r="I1580" s="39"/>
    </row>
    <row r="1581" spans="3:9" x14ac:dyDescent="0.2">
      <c r="C1581" s="62"/>
      <c r="D1581" s="60"/>
      <c r="E1581" s="60"/>
      <c r="G1581" s="38"/>
      <c r="H1581" s="39"/>
      <c r="I1581" s="39"/>
    </row>
    <row r="1582" spans="3:9" x14ac:dyDescent="0.2">
      <c r="C1582" s="62"/>
      <c r="D1582" s="60"/>
      <c r="E1582" s="60"/>
      <c r="G1582" s="38"/>
      <c r="H1582" s="39"/>
      <c r="I1582" s="39"/>
    </row>
    <row r="1583" spans="3:9" x14ac:dyDescent="0.2">
      <c r="C1583" s="62"/>
      <c r="D1583" s="60"/>
      <c r="E1583" s="60"/>
      <c r="G1583" s="38"/>
      <c r="H1583" s="39"/>
      <c r="I1583" s="39"/>
    </row>
    <row r="1584" spans="3:9" x14ac:dyDescent="0.2">
      <c r="C1584" s="62"/>
      <c r="D1584" s="60"/>
      <c r="E1584" s="60"/>
      <c r="G1584" s="38"/>
      <c r="H1584" s="39"/>
      <c r="I1584" s="39"/>
    </row>
    <row r="1585" spans="3:9" x14ac:dyDescent="0.2">
      <c r="C1585" s="62"/>
      <c r="D1585" s="60"/>
      <c r="E1585" s="60"/>
      <c r="G1585" s="38"/>
      <c r="H1585" s="39"/>
      <c r="I1585" s="39"/>
    </row>
    <row r="1586" spans="3:9" x14ac:dyDescent="0.2">
      <c r="C1586" s="62"/>
      <c r="D1586" s="60"/>
      <c r="E1586" s="60"/>
      <c r="G1586" s="38"/>
      <c r="H1586" s="39"/>
      <c r="I1586" s="39"/>
    </row>
    <row r="1587" spans="3:9" x14ac:dyDescent="0.2">
      <c r="C1587" s="62"/>
      <c r="D1587" s="60"/>
      <c r="E1587" s="60"/>
      <c r="G1587" s="38"/>
      <c r="H1587" s="39"/>
      <c r="I1587" s="39"/>
    </row>
    <row r="1588" spans="3:9" x14ac:dyDescent="0.2">
      <c r="C1588" s="62"/>
      <c r="D1588" s="60"/>
      <c r="E1588" s="60"/>
      <c r="G1588" s="38"/>
      <c r="H1588" s="39"/>
      <c r="I1588" s="39"/>
    </row>
    <row r="1589" spans="3:9" x14ac:dyDescent="0.2">
      <c r="C1589" s="62"/>
      <c r="D1589" s="60"/>
      <c r="E1589" s="60"/>
      <c r="G1589" s="38"/>
      <c r="H1589" s="39"/>
      <c r="I1589" s="39"/>
    </row>
    <row r="1590" spans="3:9" x14ac:dyDescent="0.2">
      <c r="C1590" s="62"/>
      <c r="D1590" s="60"/>
      <c r="E1590" s="60"/>
      <c r="G1590" s="38"/>
      <c r="H1590" s="39"/>
      <c r="I1590" s="39"/>
    </row>
    <row r="1591" spans="3:9" x14ac:dyDescent="0.2">
      <c r="C1591" s="62"/>
      <c r="D1591" s="60"/>
      <c r="E1591" s="60"/>
      <c r="G1591" s="38"/>
      <c r="H1591" s="39"/>
      <c r="I1591" s="39"/>
    </row>
    <row r="1592" spans="3:9" x14ac:dyDescent="0.2">
      <c r="C1592" s="62"/>
      <c r="D1592" s="60"/>
      <c r="E1592" s="60"/>
      <c r="G1592" s="38"/>
      <c r="H1592" s="39"/>
      <c r="I1592" s="39"/>
    </row>
    <row r="1593" spans="3:9" x14ac:dyDescent="0.2">
      <c r="C1593" s="62"/>
      <c r="D1593" s="60"/>
      <c r="E1593" s="60"/>
      <c r="G1593" s="38"/>
      <c r="H1593" s="39"/>
      <c r="I1593" s="39"/>
    </row>
    <row r="1594" spans="3:9" x14ac:dyDescent="0.2">
      <c r="C1594" s="62"/>
      <c r="D1594" s="60"/>
      <c r="E1594" s="60"/>
      <c r="G1594" s="38"/>
      <c r="H1594" s="39"/>
      <c r="I1594" s="39"/>
    </row>
    <row r="1595" spans="3:9" x14ac:dyDescent="0.2">
      <c r="C1595" s="62"/>
      <c r="D1595" s="60"/>
      <c r="E1595" s="60"/>
      <c r="G1595" s="38"/>
      <c r="H1595" s="39"/>
      <c r="I1595" s="39"/>
    </row>
    <row r="1596" spans="3:9" x14ac:dyDescent="0.2">
      <c r="C1596" s="62"/>
      <c r="D1596" s="60"/>
      <c r="E1596" s="60"/>
      <c r="G1596" s="38"/>
      <c r="H1596" s="39"/>
      <c r="I1596" s="39"/>
    </row>
    <row r="1597" spans="3:9" x14ac:dyDescent="0.2">
      <c r="C1597" s="62"/>
      <c r="D1597" s="60"/>
      <c r="E1597" s="60"/>
      <c r="G1597" s="38"/>
      <c r="H1597" s="39"/>
      <c r="I1597" s="39"/>
    </row>
    <row r="1598" spans="3:9" x14ac:dyDescent="0.2">
      <c r="C1598" s="62"/>
      <c r="D1598" s="60"/>
      <c r="E1598" s="60"/>
      <c r="G1598" s="38"/>
      <c r="H1598" s="39"/>
      <c r="I1598" s="39"/>
    </row>
    <row r="1599" spans="3:9" x14ac:dyDescent="0.2">
      <c r="C1599" s="62"/>
      <c r="D1599" s="60"/>
      <c r="E1599" s="60"/>
      <c r="G1599" s="38"/>
      <c r="H1599" s="39"/>
      <c r="I1599" s="39"/>
    </row>
    <row r="1600" spans="3:9" x14ac:dyDescent="0.2">
      <c r="C1600" s="62"/>
      <c r="D1600" s="60"/>
      <c r="E1600" s="60"/>
      <c r="G1600" s="38"/>
      <c r="H1600" s="39"/>
      <c r="I1600" s="39"/>
    </row>
    <row r="1601" spans="3:9" x14ac:dyDescent="0.2">
      <c r="C1601" s="62"/>
      <c r="D1601" s="60"/>
      <c r="E1601" s="60"/>
      <c r="G1601" s="38"/>
      <c r="H1601" s="39"/>
      <c r="I1601" s="39"/>
    </row>
    <row r="1602" spans="3:9" x14ac:dyDescent="0.2">
      <c r="C1602" s="62"/>
      <c r="D1602" s="60"/>
      <c r="E1602" s="60"/>
      <c r="G1602" s="38"/>
      <c r="H1602" s="39"/>
      <c r="I1602" s="39"/>
    </row>
    <row r="1603" spans="3:9" x14ac:dyDescent="0.2">
      <c r="C1603" s="62"/>
      <c r="D1603" s="60"/>
      <c r="E1603" s="60"/>
      <c r="G1603" s="38"/>
      <c r="H1603" s="39"/>
      <c r="I1603" s="39"/>
    </row>
    <row r="1604" spans="3:9" x14ac:dyDescent="0.2">
      <c r="C1604" s="62"/>
      <c r="D1604" s="60"/>
      <c r="E1604" s="60"/>
      <c r="G1604" s="38"/>
      <c r="H1604" s="39"/>
      <c r="I1604" s="39"/>
    </row>
    <row r="1605" spans="3:9" x14ac:dyDescent="0.2">
      <c r="C1605" s="62"/>
      <c r="D1605" s="60"/>
      <c r="E1605" s="60"/>
      <c r="G1605" s="38"/>
      <c r="H1605" s="39"/>
      <c r="I1605" s="39"/>
    </row>
    <row r="1606" spans="3:9" x14ac:dyDescent="0.2">
      <c r="C1606" s="62"/>
      <c r="D1606" s="60"/>
      <c r="E1606" s="60"/>
      <c r="G1606" s="38"/>
      <c r="H1606" s="39"/>
      <c r="I1606" s="39"/>
    </row>
    <row r="1607" spans="3:9" x14ac:dyDescent="0.2">
      <c r="C1607" s="62"/>
      <c r="D1607" s="60"/>
      <c r="E1607" s="60"/>
      <c r="G1607" s="38"/>
      <c r="H1607" s="39"/>
      <c r="I1607" s="39"/>
    </row>
    <row r="1608" spans="3:9" x14ac:dyDescent="0.2">
      <c r="C1608" s="62"/>
      <c r="D1608" s="60"/>
      <c r="E1608" s="60"/>
      <c r="G1608" s="38"/>
      <c r="H1608" s="39"/>
      <c r="I1608" s="39"/>
    </row>
    <row r="1609" spans="3:9" x14ac:dyDescent="0.2">
      <c r="C1609" s="62"/>
      <c r="D1609" s="60"/>
      <c r="E1609" s="60"/>
      <c r="G1609" s="38"/>
      <c r="H1609" s="39"/>
      <c r="I1609" s="39"/>
    </row>
    <row r="1610" spans="3:9" x14ac:dyDescent="0.2">
      <c r="C1610" s="62"/>
      <c r="D1610" s="60"/>
      <c r="E1610" s="60"/>
      <c r="G1610" s="38"/>
      <c r="H1610" s="39"/>
      <c r="I1610" s="39"/>
    </row>
    <row r="1611" spans="3:9" x14ac:dyDescent="0.2">
      <c r="C1611" s="62"/>
      <c r="D1611" s="60"/>
      <c r="E1611" s="60"/>
      <c r="G1611" s="38"/>
      <c r="H1611" s="39"/>
      <c r="I1611" s="39"/>
    </row>
    <row r="1612" spans="3:9" x14ac:dyDescent="0.2">
      <c r="C1612" s="62"/>
      <c r="D1612" s="60"/>
      <c r="E1612" s="60"/>
      <c r="G1612" s="38"/>
      <c r="H1612" s="39"/>
      <c r="I1612" s="39"/>
    </row>
    <row r="1613" spans="3:9" x14ac:dyDescent="0.2">
      <c r="C1613" s="62"/>
      <c r="D1613" s="60"/>
      <c r="E1613" s="60"/>
      <c r="G1613" s="38"/>
      <c r="H1613" s="39"/>
      <c r="I1613" s="39"/>
    </row>
    <row r="1614" spans="3:9" x14ac:dyDescent="0.2">
      <c r="C1614" s="62"/>
      <c r="D1614" s="60"/>
      <c r="E1614" s="60"/>
      <c r="G1614" s="38"/>
      <c r="H1614" s="39"/>
      <c r="I1614" s="39"/>
    </row>
    <row r="1615" spans="3:9" x14ac:dyDescent="0.2">
      <c r="C1615" s="62"/>
      <c r="D1615" s="60"/>
      <c r="E1615" s="60"/>
      <c r="G1615" s="38"/>
      <c r="H1615" s="39"/>
      <c r="I1615" s="39"/>
    </row>
    <row r="1616" spans="3:9" x14ac:dyDescent="0.2">
      <c r="C1616" s="62"/>
      <c r="D1616" s="60"/>
      <c r="E1616" s="60"/>
      <c r="G1616" s="38"/>
      <c r="H1616" s="39"/>
      <c r="I1616" s="39"/>
    </row>
    <row r="1617" spans="3:9" x14ac:dyDescent="0.2">
      <c r="C1617" s="62"/>
      <c r="D1617" s="60"/>
      <c r="E1617" s="60"/>
      <c r="G1617" s="38"/>
      <c r="H1617" s="39"/>
      <c r="I1617" s="39"/>
    </row>
    <row r="1618" spans="3:9" x14ac:dyDescent="0.2">
      <c r="C1618" s="62"/>
      <c r="D1618" s="60"/>
      <c r="E1618" s="60"/>
      <c r="G1618" s="38"/>
      <c r="H1618" s="39"/>
      <c r="I1618" s="39"/>
    </row>
    <row r="1619" spans="3:9" x14ac:dyDescent="0.2">
      <c r="C1619" s="62"/>
      <c r="D1619" s="60"/>
      <c r="E1619" s="60"/>
      <c r="G1619" s="38"/>
      <c r="H1619" s="39"/>
      <c r="I1619" s="39"/>
    </row>
    <row r="1620" spans="3:9" x14ac:dyDescent="0.2">
      <c r="C1620" s="62"/>
      <c r="D1620" s="60"/>
      <c r="E1620" s="60"/>
      <c r="G1620" s="38"/>
      <c r="H1620" s="39"/>
      <c r="I1620" s="39"/>
    </row>
    <row r="1621" spans="3:9" x14ac:dyDescent="0.2">
      <c r="C1621" s="62"/>
      <c r="D1621" s="60"/>
      <c r="E1621" s="60"/>
      <c r="G1621" s="38"/>
      <c r="H1621" s="39"/>
      <c r="I1621" s="39"/>
    </row>
    <row r="1622" spans="3:9" x14ac:dyDescent="0.2">
      <c r="C1622" s="62"/>
      <c r="D1622" s="60"/>
      <c r="E1622" s="60"/>
      <c r="G1622" s="38"/>
      <c r="H1622" s="39"/>
      <c r="I1622" s="39"/>
    </row>
    <row r="1623" spans="3:9" x14ac:dyDescent="0.2">
      <c r="C1623" s="62"/>
      <c r="D1623" s="60"/>
      <c r="E1623" s="60"/>
      <c r="G1623" s="38"/>
      <c r="H1623" s="39"/>
      <c r="I1623" s="39"/>
    </row>
    <row r="1624" spans="3:9" x14ac:dyDescent="0.2">
      <c r="C1624" s="62"/>
      <c r="D1624" s="60"/>
      <c r="E1624" s="60"/>
      <c r="G1624" s="38"/>
      <c r="H1624" s="39"/>
      <c r="I1624" s="39"/>
    </row>
    <row r="1625" spans="3:9" x14ac:dyDescent="0.2">
      <c r="C1625" s="62"/>
      <c r="D1625" s="60"/>
      <c r="E1625" s="60"/>
      <c r="G1625" s="38"/>
      <c r="H1625" s="39"/>
      <c r="I1625" s="39"/>
    </row>
    <row r="1626" spans="3:9" x14ac:dyDescent="0.2">
      <c r="C1626" s="62"/>
      <c r="D1626" s="60"/>
      <c r="E1626" s="60"/>
      <c r="G1626" s="38"/>
      <c r="H1626" s="39"/>
      <c r="I1626" s="39"/>
    </row>
    <row r="1627" spans="3:9" x14ac:dyDescent="0.2">
      <c r="C1627" s="62"/>
      <c r="D1627" s="60"/>
      <c r="E1627" s="60"/>
      <c r="G1627" s="38"/>
      <c r="H1627" s="39"/>
      <c r="I1627" s="39"/>
    </row>
    <row r="1628" spans="3:9" x14ac:dyDescent="0.2">
      <c r="C1628" s="62"/>
      <c r="D1628" s="60"/>
      <c r="E1628" s="60"/>
      <c r="G1628" s="38"/>
      <c r="H1628" s="39"/>
      <c r="I1628" s="39"/>
    </row>
    <row r="1629" spans="3:9" x14ac:dyDescent="0.2">
      <c r="C1629" s="62"/>
      <c r="D1629" s="60"/>
      <c r="E1629" s="60"/>
      <c r="G1629" s="38"/>
      <c r="H1629" s="39"/>
      <c r="I1629" s="39"/>
    </row>
    <row r="1630" spans="3:9" x14ac:dyDescent="0.2">
      <c r="C1630" s="62"/>
      <c r="D1630" s="60"/>
      <c r="E1630" s="60"/>
      <c r="G1630" s="38"/>
      <c r="H1630" s="39"/>
      <c r="I1630" s="39"/>
    </row>
    <row r="1631" spans="3:9" x14ac:dyDescent="0.2">
      <c r="C1631" s="62"/>
      <c r="D1631" s="60"/>
      <c r="E1631" s="60"/>
      <c r="G1631" s="38"/>
      <c r="H1631" s="39"/>
      <c r="I1631" s="39"/>
    </row>
    <row r="1632" spans="3:9" x14ac:dyDescent="0.2">
      <c r="C1632" s="62"/>
      <c r="D1632" s="60"/>
      <c r="E1632" s="60"/>
      <c r="G1632" s="38"/>
      <c r="H1632" s="39"/>
      <c r="I1632" s="39"/>
    </row>
    <row r="1633" spans="3:9" x14ac:dyDescent="0.2">
      <c r="C1633" s="62"/>
      <c r="D1633" s="60"/>
      <c r="E1633" s="60"/>
      <c r="G1633" s="38"/>
      <c r="H1633" s="39"/>
      <c r="I1633" s="39"/>
    </row>
    <row r="1634" spans="3:9" x14ac:dyDescent="0.2">
      <c r="C1634" s="62"/>
      <c r="D1634" s="60"/>
      <c r="E1634" s="60"/>
      <c r="G1634" s="38"/>
      <c r="H1634" s="39"/>
      <c r="I1634" s="39"/>
    </row>
    <row r="1635" spans="3:9" x14ac:dyDescent="0.2">
      <c r="C1635" s="62"/>
      <c r="D1635" s="60"/>
      <c r="E1635" s="60"/>
      <c r="G1635" s="38"/>
      <c r="H1635" s="39"/>
      <c r="I1635" s="39"/>
    </row>
    <row r="1636" spans="3:9" x14ac:dyDescent="0.2">
      <c r="C1636" s="62"/>
      <c r="D1636" s="60"/>
      <c r="E1636" s="60"/>
      <c r="G1636" s="38"/>
      <c r="H1636" s="39"/>
      <c r="I1636" s="39"/>
    </row>
    <row r="1637" spans="3:9" x14ac:dyDescent="0.2">
      <c r="C1637" s="62"/>
      <c r="D1637" s="60"/>
      <c r="E1637" s="60"/>
      <c r="G1637" s="38"/>
      <c r="H1637" s="39"/>
      <c r="I1637" s="39"/>
    </row>
    <row r="1638" spans="3:9" x14ac:dyDescent="0.2">
      <c r="C1638" s="62"/>
      <c r="D1638" s="60"/>
      <c r="E1638" s="60"/>
      <c r="G1638" s="38"/>
      <c r="H1638" s="39"/>
      <c r="I1638" s="39"/>
    </row>
    <row r="1639" spans="3:9" x14ac:dyDescent="0.2">
      <c r="C1639" s="62"/>
      <c r="D1639" s="60"/>
      <c r="E1639" s="60"/>
      <c r="G1639" s="38"/>
      <c r="H1639" s="39"/>
      <c r="I1639" s="39"/>
    </row>
    <row r="1640" spans="3:9" x14ac:dyDescent="0.2">
      <c r="C1640" s="62"/>
      <c r="D1640" s="60"/>
      <c r="E1640" s="60"/>
      <c r="G1640" s="38"/>
      <c r="H1640" s="39"/>
      <c r="I1640" s="39"/>
    </row>
    <row r="1641" spans="3:9" x14ac:dyDescent="0.2">
      <c r="C1641" s="62"/>
      <c r="D1641" s="60"/>
      <c r="E1641" s="60"/>
      <c r="G1641" s="38"/>
      <c r="H1641" s="39"/>
      <c r="I1641" s="39"/>
    </row>
    <row r="1642" spans="3:9" x14ac:dyDescent="0.2">
      <c r="C1642" s="62"/>
      <c r="D1642" s="60"/>
      <c r="E1642" s="60"/>
      <c r="G1642" s="38"/>
      <c r="H1642" s="39"/>
      <c r="I1642" s="39"/>
    </row>
    <row r="1643" spans="3:9" x14ac:dyDescent="0.2">
      <c r="C1643" s="62"/>
      <c r="D1643" s="60"/>
      <c r="E1643" s="60"/>
      <c r="G1643" s="38"/>
      <c r="H1643" s="39"/>
      <c r="I1643" s="39"/>
    </row>
    <row r="1644" spans="3:9" x14ac:dyDescent="0.2">
      <c r="C1644" s="62"/>
      <c r="D1644" s="60"/>
      <c r="E1644" s="60"/>
      <c r="G1644" s="38"/>
      <c r="H1644" s="39"/>
      <c r="I1644" s="39"/>
    </row>
    <row r="1645" spans="3:9" x14ac:dyDescent="0.2">
      <c r="C1645" s="62"/>
      <c r="D1645" s="60"/>
      <c r="E1645" s="60"/>
      <c r="G1645" s="38"/>
      <c r="H1645" s="39"/>
      <c r="I1645" s="39"/>
    </row>
    <row r="1646" spans="3:9" x14ac:dyDescent="0.2">
      <c r="C1646" s="62"/>
      <c r="D1646" s="60"/>
      <c r="E1646" s="60"/>
      <c r="G1646" s="38"/>
      <c r="H1646" s="39"/>
      <c r="I1646" s="39"/>
    </row>
    <row r="1647" spans="3:9" x14ac:dyDescent="0.2">
      <c r="C1647" s="62"/>
      <c r="D1647" s="60"/>
      <c r="E1647" s="60"/>
      <c r="G1647" s="38"/>
      <c r="H1647" s="39"/>
      <c r="I1647" s="39"/>
    </row>
    <row r="1648" spans="3:9" x14ac:dyDescent="0.2">
      <c r="C1648" s="62"/>
      <c r="D1648" s="60"/>
      <c r="E1648" s="60"/>
      <c r="G1648" s="38"/>
      <c r="H1648" s="39"/>
      <c r="I1648" s="39"/>
    </row>
    <row r="1649" spans="3:9" x14ac:dyDescent="0.2">
      <c r="C1649" s="62"/>
      <c r="D1649" s="60"/>
      <c r="E1649" s="60"/>
      <c r="G1649" s="38"/>
      <c r="H1649" s="39"/>
      <c r="I1649" s="39"/>
    </row>
    <row r="1650" spans="3:9" x14ac:dyDescent="0.2">
      <c r="C1650" s="62"/>
      <c r="D1650" s="60"/>
      <c r="E1650" s="60"/>
      <c r="G1650" s="38"/>
      <c r="H1650" s="39"/>
      <c r="I1650" s="39"/>
    </row>
    <row r="1651" spans="3:9" x14ac:dyDescent="0.2">
      <c r="C1651" s="62"/>
      <c r="D1651" s="60"/>
      <c r="E1651" s="60"/>
      <c r="G1651" s="38"/>
      <c r="H1651" s="39"/>
      <c r="I1651" s="39"/>
    </row>
    <row r="1652" spans="3:9" x14ac:dyDescent="0.2">
      <c r="C1652" s="62"/>
      <c r="D1652" s="60"/>
      <c r="E1652" s="60"/>
      <c r="G1652" s="38"/>
      <c r="H1652" s="39"/>
      <c r="I1652" s="39"/>
    </row>
    <row r="1653" spans="3:9" x14ac:dyDescent="0.2">
      <c r="C1653" s="62"/>
      <c r="D1653" s="60"/>
      <c r="E1653" s="60"/>
      <c r="G1653" s="38"/>
      <c r="H1653" s="39"/>
      <c r="I1653" s="39"/>
    </row>
    <row r="1654" spans="3:9" x14ac:dyDescent="0.2">
      <c r="C1654" s="62"/>
      <c r="D1654" s="60"/>
      <c r="E1654" s="60"/>
      <c r="G1654" s="38"/>
      <c r="H1654" s="39"/>
      <c r="I1654" s="39"/>
    </row>
    <row r="1655" spans="3:9" x14ac:dyDescent="0.2">
      <c r="C1655" s="62"/>
      <c r="D1655" s="60"/>
      <c r="E1655" s="60"/>
      <c r="G1655" s="38"/>
      <c r="H1655" s="39"/>
      <c r="I1655" s="39"/>
    </row>
    <row r="1656" spans="3:9" x14ac:dyDescent="0.2">
      <c r="C1656" s="62"/>
      <c r="D1656" s="60"/>
      <c r="E1656" s="60"/>
      <c r="G1656" s="38"/>
      <c r="H1656" s="39"/>
      <c r="I1656" s="39"/>
    </row>
    <row r="1657" spans="3:9" x14ac:dyDescent="0.2">
      <c r="C1657" s="62"/>
      <c r="D1657" s="60"/>
      <c r="E1657" s="60"/>
      <c r="G1657" s="38"/>
      <c r="H1657" s="39"/>
      <c r="I1657" s="39"/>
    </row>
    <row r="1658" spans="3:9" x14ac:dyDescent="0.2">
      <c r="C1658" s="62"/>
      <c r="D1658" s="60"/>
      <c r="E1658" s="60"/>
      <c r="G1658" s="38"/>
      <c r="H1658" s="39"/>
      <c r="I1658" s="39"/>
    </row>
    <row r="1659" spans="3:9" x14ac:dyDescent="0.2">
      <c r="C1659" s="62"/>
      <c r="D1659" s="60"/>
      <c r="E1659" s="60"/>
      <c r="G1659" s="38"/>
      <c r="H1659" s="39"/>
      <c r="I1659" s="39"/>
    </row>
    <row r="1660" spans="3:9" x14ac:dyDescent="0.2">
      <c r="C1660" s="62"/>
      <c r="D1660" s="60"/>
      <c r="E1660" s="60"/>
      <c r="G1660" s="38"/>
      <c r="H1660" s="39"/>
      <c r="I1660" s="39"/>
    </row>
    <row r="1661" spans="3:9" x14ac:dyDescent="0.2">
      <c r="C1661" s="62"/>
      <c r="D1661" s="60"/>
      <c r="E1661" s="60"/>
      <c r="G1661" s="38"/>
      <c r="H1661" s="39"/>
      <c r="I1661" s="39"/>
    </row>
    <row r="1662" spans="3:9" x14ac:dyDescent="0.2">
      <c r="C1662" s="62"/>
      <c r="D1662" s="60"/>
      <c r="E1662" s="60"/>
      <c r="G1662" s="38"/>
      <c r="H1662" s="39"/>
      <c r="I1662" s="39"/>
    </row>
    <row r="1663" spans="3:9" x14ac:dyDescent="0.2">
      <c r="C1663" s="62"/>
      <c r="D1663" s="60"/>
      <c r="E1663" s="60"/>
      <c r="G1663" s="38"/>
      <c r="H1663" s="39"/>
      <c r="I1663" s="39"/>
    </row>
    <row r="1664" spans="3:9" x14ac:dyDescent="0.2">
      <c r="C1664" s="62"/>
      <c r="D1664" s="60"/>
      <c r="E1664" s="60"/>
      <c r="G1664" s="38"/>
      <c r="H1664" s="39"/>
      <c r="I1664" s="39"/>
    </row>
    <row r="1665" spans="3:9" x14ac:dyDescent="0.2">
      <c r="C1665" s="62"/>
      <c r="D1665" s="60"/>
      <c r="E1665" s="60"/>
      <c r="G1665" s="38"/>
      <c r="H1665" s="39"/>
      <c r="I1665" s="39"/>
    </row>
    <row r="1666" spans="3:9" x14ac:dyDescent="0.2">
      <c r="C1666" s="62"/>
      <c r="D1666" s="60"/>
      <c r="E1666" s="60"/>
      <c r="G1666" s="38"/>
      <c r="H1666" s="39"/>
      <c r="I1666" s="39"/>
    </row>
    <row r="1667" spans="3:9" x14ac:dyDescent="0.2">
      <c r="C1667" s="62"/>
      <c r="D1667" s="60"/>
      <c r="E1667" s="60"/>
      <c r="G1667" s="38"/>
      <c r="H1667" s="39"/>
      <c r="I1667" s="39"/>
    </row>
    <row r="1668" spans="3:9" x14ac:dyDescent="0.2">
      <c r="C1668" s="62"/>
      <c r="D1668" s="60"/>
      <c r="E1668" s="60"/>
      <c r="G1668" s="38"/>
      <c r="H1668" s="39"/>
      <c r="I1668" s="39"/>
    </row>
    <row r="1669" spans="3:9" x14ac:dyDescent="0.2">
      <c r="C1669" s="62"/>
      <c r="D1669" s="60"/>
      <c r="E1669" s="60"/>
      <c r="G1669" s="38"/>
      <c r="H1669" s="39"/>
      <c r="I1669" s="39"/>
    </row>
    <row r="1670" spans="3:9" x14ac:dyDescent="0.2">
      <c r="C1670" s="62"/>
      <c r="D1670" s="60"/>
      <c r="E1670" s="60"/>
      <c r="G1670" s="38"/>
      <c r="H1670" s="39"/>
      <c r="I1670" s="39"/>
    </row>
    <row r="1671" spans="3:9" x14ac:dyDescent="0.2">
      <c r="C1671" s="62"/>
      <c r="D1671" s="60"/>
      <c r="E1671" s="60"/>
      <c r="G1671" s="38"/>
      <c r="H1671" s="39"/>
      <c r="I1671" s="39"/>
    </row>
    <row r="1672" spans="3:9" x14ac:dyDescent="0.2">
      <c r="C1672" s="62"/>
      <c r="D1672" s="60"/>
      <c r="E1672" s="60"/>
      <c r="G1672" s="38"/>
      <c r="H1672" s="39"/>
      <c r="I1672" s="39"/>
    </row>
    <row r="1673" spans="3:9" x14ac:dyDescent="0.2">
      <c r="C1673" s="62"/>
      <c r="D1673" s="60"/>
      <c r="E1673" s="60"/>
      <c r="G1673" s="38"/>
      <c r="H1673" s="39"/>
      <c r="I1673" s="39"/>
    </row>
    <row r="1674" spans="3:9" x14ac:dyDescent="0.2">
      <c r="C1674" s="62"/>
      <c r="D1674" s="60"/>
      <c r="E1674" s="60"/>
      <c r="G1674" s="38"/>
      <c r="H1674" s="39"/>
      <c r="I1674" s="39"/>
    </row>
    <row r="1675" spans="3:9" x14ac:dyDescent="0.2">
      <c r="C1675" s="62"/>
      <c r="D1675" s="60"/>
      <c r="E1675" s="60"/>
      <c r="G1675" s="38"/>
      <c r="H1675" s="39"/>
      <c r="I1675" s="39"/>
    </row>
    <row r="1676" spans="3:9" x14ac:dyDescent="0.2">
      <c r="C1676" s="62"/>
      <c r="D1676" s="60"/>
      <c r="E1676" s="60"/>
      <c r="G1676" s="38"/>
      <c r="H1676" s="39"/>
      <c r="I1676" s="39"/>
    </row>
    <row r="1677" spans="3:9" x14ac:dyDescent="0.2">
      <c r="C1677" s="62"/>
      <c r="D1677" s="60"/>
      <c r="E1677" s="60"/>
      <c r="G1677" s="38"/>
      <c r="H1677" s="39"/>
      <c r="I1677" s="39"/>
    </row>
    <row r="1678" spans="3:9" x14ac:dyDescent="0.2">
      <c r="C1678" s="62"/>
      <c r="D1678" s="60"/>
      <c r="E1678" s="60"/>
      <c r="G1678" s="38"/>
      <c r="H1678" s="39"/>
      <c r="I1678" s="39"/>
    </row>
    <row r="1679" spans="3:9" x14ac:dyDescent="0.2">
      <c r="C1679" s="62"/>
      <c r="D1679" s="60"/>
      <c r="E1679" s="60"/>
      <c r="G1679" s="38"/>
      <c r="H1679" s="39"/>
      <c r="I1679" s="39"/>
    </row>
    <row r="1680" spans="3:9" x14ac:dyDescent="0.2">
      <c r="C1680" s="62"/>
      <c r="D1680" s="60"/>
      <c r="E1680" s="60"/>
      <c r="G1680" s="38"/>
      <c r="H1680" s="39"/>
      <c r="I1680" s="39"/>
    </row>
    <row r="1681" spans="3:9" x14ac:dyDescent="0.2">
      <c r="C1681" s="62"/>
      <c r="D1681" s="60"/>
      <c r="E1681" s="60"/>
      <c r="G1681" s="38"/>
      <c r="H1681" s="39"/>
      <c r="I1681" s="39"/>
    </row>
    <row r="1682" spans="3:9" x14ac:dyDescent="0.2">
      <c r="C1682" s="62"/>
      <c r="D1682" s="60"/>
      <c r="E1682" s="60"/>
      <c r="G1682" s="38"/>
      <c r="H1682" s="39"/>
      <c r="I1682" s="39"/>
    </row>
    <row r="1683" spans="3:9" x14ac:dyDescent="0.2">
      <c r="C1683" s="62"/>
      <c r="D1683" s="60"/>
      <c r="E1683" s="60"/>
      <c r="G1683" s="38"/>
      <c r="H1683" s="39"/>
      <c r="I1683" s="39"/>
    </row>
    <row r="1684" spans="3:9" x14ac:dyDescent="0.2">
      <c r="C1684" s="62"/>
      <c r="D1684" s="60"/>
      <c r="E1684" s="60"/>
      <c r="G1684" s="38"/>
      <c r="H1684" s="39"/>
      <c r="I1684" s="39"/>
    </row>
    <row r="1685" spans="3:9" x14ac:dyDescent="0.2">
      <c r="C1685" s="62"/>
      <c r="D1685" s="60"/>
      <c r="E1685" s="60"/>
      <c r="G1685" s="38"/>
      <c r="H1685" s="39"/>
      <c r="I1685" s="39"/>
    </row>
    <row r="1686" spans="3:9" x14ac:dyDescent="0.2">
      <c r="C1686" s="62"/>
      <c r="D1686" s="60"/>
      <c r="E1686" s="60"/>
      <c r="G1686" s="38"/>
      <c r="H1686" s="39"/>
      <c r="I1686" s="39"/>
    </row>
    <row r="1687" spans="3:9" x14ac:dyDescent="0.2">
      <c r="C1687" s="62"/>
      <c r="D1687" s="60"/>
      <c r="E1687" s="60"/>
      <c r="G1687" s="38"/>
      <c r="H1687" s="39"/>
      <c r="I1687" s="39"/>
    </row>
    <row r="1688" spans="3:9" x14ac:dyDescent="0.2">
      <c r="C1688" s="62"/>
      <c r="D1688" s="60"/>
      <c r="E1688" s="60"/>
      <c r="G1688" s="38"/>
      <c r="H1688" s="39"/>
      <c r="I1688" s="39"/>
    </row>
    <row r="1689" spans="3:9" x14ac:dyDescent="0.2">
      <c r="C1689" s="62"/>
      <c r="D1689" s="60"/>
      <c r="E1689" s="60"/>
      <c r="G1689" s="38"/>
      <c r="H1689" s="39"/>
      <c r="I1689" s="39"/>
    </row>
    <row r="1690" spans="3:9" x14ac:dyDescent="0.2">
      <c r="C1690" s="62"/>
      <c r="D1690" s="60"/>
      <c r="E1690" s="60"/>
      <c r="G1690" s="38"/>
      <c r="H1690" s="39"/>
      <c r="I1690" s="39"/>
    </row>
    <row r="1691" spans="3:9" x14ac:dyDescent="0.2">
      <c r="C1691" s="62"/>
      <c r="D1691" s="60"/>
      <c r="E1691" s="60"/>
      <c r="G1691" s="38"/>
      <c r="H1691" s="39"/>
      <c r="I1691" s="39"/>
    </row>
    <row r="1692" spans="3:9" x14ac:dyDescent="0.2">
      <c r="C1692" s="62"/>
      <c r="D1692" s="60"/>
      <c r="E1692" s="60"/>
      <c r="G1692" s="38"/>
      <c r="H1692" s="39"/>
      <c r="I1692" s="39"/>
    </row>
    <row r="1693" spans="3:9" x14ac:dyDescent="0.2">
      <c r="C1693" s="62"/>
      <c r="D1693" s="60"/>
      <c r="E1693" s="60"/>
      <c r="G1693" s="38"/>
      <c r="H1693" s="39"/>
      <c r="I1693" s="39"/>
    </row>
    <row r="1694" spans="3:9" x14ac:dyDescent="0.2">
      <c r="C1694" s="62"/>
      <c r="D1694" s="60"/>
      <c r="E1694" s="60"/>
      <c r="G1694" s="38"/>
      <c r="H1694" s="39"/>
      <c r="I1694" s="39"/>
    </row>
    <row r="1695" spans="3:9" x14ac:dyDescent="0.2">
      <c r="C1695" s="62"/>
      <c r="D1695" s="60"/>
      <c r="E1695" s="60"/>
      <c r="G1695" s="38"/>
      <c r="H1695" s="39"/>
      <c r="I1695" s="39"/>
    </row>
    <row r="1696" spans="3:9" x14ac:dyDescent="0.2">
      <c r="C1696" s="62"/>
      <c r="D1696" s="60"/>
      <c r="E1696" s="60"/>
      <c r="G1696" s="38"/>
      <c r="H1696" s="39"/>
      <c r="I1696" s="39"/>
    </row>
    <row r="1697" spans="3:9" x14ac:dyDescent="0.2">
      <c r="C1697" s="62"/>
      <c r="D1697" s="60"/>
      <c r="E1697" s="60"/>
      <c r="G1697" s="38"/>
      <c r="H1697" s="39"/>
      <c r="I1697" s="39"/>
    </row>
  </sheetData>
  <sheetProtection password="CEDC" sheet="1" objects="1" scenarios="1"/>
  <mergeCells count="8">
    <mergeCell ref="G6:G19"/>
    <mergeCell ref="G20:G21"/>
    <mergeCell ref="O6:O7"/>
    <mergeCell ref="Q6:Q7"/>
    <mergeCell ref="O10:O11"/>
    <mergeCell ref="Q10:Q11"/>
    <mergeCell ref="O12:O13"/>
    <mergeCell ref="Q12:Q13"/>
  </mergeCells>
  <conditionalFormatting sqref="O6:O7">
    <cfRule type="cellIs" dxfId="25" priority="2" operator="greaterThan">
      <formula>($Q$6-$Q$12)/2</formula>
    </cfRule>
  </conditionalFormatting>
  <conditionalFormatting sqref="O12:O13">
    <cfRule type="cellIs" dxfId="24" priority="1" operator="notEqual">
      <formula>$Q$12</formula>
    </cfRule>
  </conditionalFormatting>
  <dataValidations count="2">
    <dataValidation type="list" allowBlank="1" showInputMessage="1" showErrorMessage="1" sqref="G42:G968" xr:uid="{00000000-0002-0000-0400-000000000000}">
      <formula1>$H$6:$H$20</formula1>
    </dataValidation>
    <dataValidation type="list" allowBlank="1" showInputMessage="1" showErrorMessage="1" sqref="G20:G21 C6:C1697" xr:uid="{00000000-0002-0000-0400-000001000000}">
      <formula1>$H$6:$H$21</formula1>
    </dataValidation>
  </dataValidations>
  <pageMargins left="0.7" right="0.7" top="0.75" bottom="0.75" header="0.3" footer="0.3"/>
  <pageSetup paperSize="9" orientation="portrait" r:id="rId1"/>
  <headerFooter>
    <oddFooter>&amp;L&amp;1#&amp;"Calibri"&amp;7&amp;K000000C2 General</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2000000}">
          <x14:formula1>
            <xm:f>'Elenco Sedi'!$C$7:$C$106</xm:f>
          </x14:formula1>
          <xm:sqref>E6:E1697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AT3051"/>
  <sheetViews>
    <sheetView zoomScale="70" zoomScaleNormal="70" workbookViewId="0">
      <pane ySplit="3" topLeftCell="A4" activePane="bottomLeft" state="frozen"/>
      <selection activeCell="B5" sqref="B5:J5"/>
      <selection pane="bottomLeft" activeCell="T3" sqref="T3"/>
    </sheetView>
  </sheetViews>
  <sheetFormatPr defaultColWidth="8.85546875" defaultRowHeight="12" x14ac:dyDescent="0.25"/>
  <cols>
    <col min="1" max="1" width="4.140625" style="178" customWidth="1"/>
    <col min="2" max="2" width="19.140625" style="189" customWidth="1"/>
    <col min="3" max="3" width="21.85546875" style="190" customWidth="1"/>
    <col min="4" max="4" width="15.5703125" style="190" customWidth="1"/>
    <col min="5" max="5" width="22.85546875" style="189" customWidth="1"/>
    <col min="6" max="6" width="17.140625" style="189" customWidth="1"/>
    <col min="7" max="7" width="21.140625" style="189" customWidth="1"/>
    <col min="8" max="8" width="18.42578125" style="189" customWidth="1"/>
    <col min="9" max="9" width="20.5703125" style="190" customWidth="1"/>
    <col min="10" max="10" width="18.42578125" style="190" customWidth="1"/>
    <col min="11" max="11" width="15.140625" style="190" customWidth="1"/>
    <col min="12" max="12" width="23.85546875" style="190" customWidth="1"/>
    <col min="13" max="13" width="34.85546875" style="189" customWidth="1"/>
    <col min="14" max="14" width="34.85546875" style="190" customWidth="1"/>
    <col min="15" max="15" width="23.5703125" style="190" customWidth="1"/>
    <col min="16" max="16" width="29.140625" style="190" customWidth="1"/>
    <col min="17" max="17" width="50.85546875" style="190" customWidth="1"/>
    <col min="18" max="18" width="21" style="190" customWidth="1"/>
    <col min="19" max="19" width="46.140625" style="190" customWidth="1"/>
    <col min="20" max="20" width="55" style="190" customWidth="1"/>
    <col min="21" max="21" width="37.140625" style="190" customWidth="1"/>
    <col min="22" max="22" width="24.140625" style="189" customWidth="1"/>
    <col min="23" max="23" width="23.42578125" style="190" customWidth="1"/>
    <col min="24" max="30" width="21.5703125" style="190" customWidth="1"/>
    <col min="31" max="31" width="14" style="190" customWidth="1"/>
    <col min="32" max="32" width="14" style="191" customWidth="1"/>
    <col min="33" max="16384" width="8.85546875" style="178"/>
  </cols>
  <sheetData>
    <row r="1" spans="1:46" s="187" customFormat="1" ht="69.75" customHeight="1" thickBot="1" x14ac:dyDescent="0.3">
      <c r="A1" s="178"/>
      <c r="B1" s="184"/>
      <c r="C1" s="185"/>
      <c r="D1" s="185"/>
      <c r="E1" s="185"/>
      <c r="F1" s="185"/>
      <c r="G1" s="185"/>
      <c r="H1" s="186"/>
      <c r="I1" s="186"/>
      <c r="J1" s="186"/>
      <c r="K1" s="186"/>
      <c r="L1" s="186"/>
      <c r="M1" s="186"/>
      <c r="N1" s="186"/>
      <c r="O1" s="186"/>
      <c r="P1" s="186"/>
      <c r="Q1" s="185"/>
      <c r="R1" s="185"/>
      <c r="S1" s="185"/>
      <c r="T1" s="185"/>
      <c r="U1" s="185"/>
      <c r="V1" s="186"/>
      <c r="W1" s="186"/>
      <c r="AF1" s="188"/>
    </row>
    <row r="2" spans="1:46" s="183" customFormat="1" ht="32.85" customHeight="1" thickBot="1" x14ac:dyDescent="0.3">
      <c r="B2" s="55" t="s">
        <v>212</v>
      </c>
      <c r="C2" s="396" t="s">
        <v>213</v>
      </c>
      <c r="D2" s="397"/>
      <c r="E2" s="397"/>
      <c r="F2" s="397"/>
      <c r="G2" s="397"/>
      <c r="H2" s="396" t="s">
        <v>214</v>
      </c>
      <c r="I2" s="398"/>
      <c r="J2" s="393" t="s">
        <v>215</v>
      </c>
      <c r="K2" s="394"/>
      <c r="L2" s="394"/>
      <c r="M2" s="394"/>
      <c r="N2" s="394"/>
      <c r="O2" s="394"/>
      <c r="P2" s="395"/>
      <c r="Q2" s="393" t="s">
        <v>216</v>
      </c>
      <c r="R2" s="394"/>
      <c r="S2" s="394"/>
      <c r="T2" s="394"/>
      <c r="U2" s="395"/>
      <c r="V2" s="204" t="s">
        <v>217</v>
      </c>
      <c r="W2" s="204" t="s">
        <v>218</v>
      </c>
      <c r="X2" s="393" t="s">
        <v>219</v>
      </c>
      <c r="Y2" s="394"/>
      <c r="Z2" s="394"/>
      <c r="AA2" s="394"/>
      <c r="AB2" s="394"/>
      <c r="AC2" s="394"/>
      <c r="AD2" s="394"/>
      <c r="AE2" s="394"/>
      <c r="AF2" s="192"/>
    </row>
    <row r="3" spans="1:46" s="207" customFormat="1" ht="83.1" customHeight="1" thickBot="1" x14ac:dyDescent="0.3">
      <c r="A3" s="205"/>
      <c r="B3" s="56" t="s">
        <v>220</v>
      </c>
      <c r="C3" s="57" t="s">
        <v>221</v>
      </c>
      <c r="D3" s="57" t="s">
        <v>222</v>
      </c>
      <c r="E3" s="56" t="s">
        <v>223</v>
      </c>
      <c r="F3" s="56" t="s">
        <v>224</v>
      </c>
      <c r="G3" s="56" t="s">
        <v>225</v>
      </c>
      <c r="H3" s="200" t="s">
        <v>226</v>
      </c>
      <c r="I3" s="201" t="s">
        <v>227</v>
      </c>
      <c r="J3" s="58" t="s">
        <v>228</v>
      </c>
      <c r="K3" s="58" t="s">
        <v>229</v>
      </c>
      <c r="L3" s="58" t="s">
        <v>230</v>
      </c>
      <c r="M3" s="58" t="s">
        <v>231</v>
      </c>
      <c r="N3" s="58" t="s">
        <v>232</v>
      </c>
      <c r="O3" s="58" t="s">
        <v>233</v>
      </c>
      <c r="P3" s="58" t="s">
        <v>234</v>
      </c>
      <c r="Q3" s="59" t="s">
        <v>52</v>
      </c>
      <c r="R3" s="94" t="s">
        <v>235</v>
      </c>
      <c r="S3" s="95" t="s">
        <v>236</v>
      </c>
      <c r="T3" s="95" t="s">
        <v>237</v>
      </c>
      <c r="U3" s="94" t="s">
        <v>238</v>
      </c>
      <c r="V3" s="96" t="s">
        <v>152</v>
      </c>
      <c r="W3" s="103" t="s">
        <v>239</v>
      </c>
      <c r="X3" s="97" t="s">
        <v>240</v>
      </c>
      <c r="Y3" s="98" t="s">
        <v>241</v>
      </c>
      <c r="Z3" s="42" t="s">
        <v>242</v>
      </c>
      <c r="AA3" s="43" t="s">
        <v>243</v>
      </c>
      <c r="AB3" s="99" t="s">
        <v>244</v>
      </c>
      <c r="AC3" s="100" t="s">
        <v>245</v>
      </c>
      <c r="AD3" s="100" t="s">
        <v>246</v>
      </c>
      <c r="AE3" s="101" t="s">
        <v>247</v>
      </c>
      <c r="AF3" s="206" t="s">
        <v>248</v>
      </c>
      <c r="AG3" s="205"/>
      <c r="AH3" s="205"/>
      <c r="AI3" s="205"/>
      <c r="AJ3" s="205"/>
      <c r="AK3" s="205"/>
      <c r="AL3" s="205"/>
      <c r="AM3" s="205"/>
      <c r="AN3" s="205"/>
      <c r="AO3" s="205"/>
      <c r="AP3" s="205"/>
      <c r="AQ3" s="205"/>
      <c r="AR3" s="205"/>
      <c r="AS3" s="205"/>
      <c r="AT3" s="205"/>
    </row>
    <row r="4" spans="1:46" ht="12" customHeight="1" x14ac:dyDescent="0.2">
      <c r="B4" s="199"/>
      <c r="C4" s="195"/>
      <c r="D4" s="196"/>
      <c r="E4" s="197" t="s">
        <v>249</v>
      </c>
      <c r="F4" s="196"/>
      <c r="G4" s="198" t="s">
        <v>250</v>
      </c>
      <c r="H4" s="196"/>
      <c r="I4" s="196"/>
      <c r="J4" s="196"/>
      <c r="K4" s="196"/>
      <c r="L4" s="196"/>
      <c r="M4" s="196"/>
      <c r="N4" s="196"/>
      <c r="O4" s="196"/>
      <c r="P4" s="196"/>
      <c r="Q4" s="197" t="s">
        <v>250</v>
      </c>
      <c r="R4" s="197" t="s">
        <v>251</v>
      </c>
      <c r="S4" s="197" t="s">
        <v>251</v>
      </c>
      <c r="T4" s="197" t="s">
        <v>251</v>
      </c>
      <c r="U4" s="197" t="s">
        <v>251</v>
      </c>
      <c r="V4" s="196"/>
      <c r="W4" s="196"/>
      <c r="X4" s="196"/>
      <c r="Y4" s="196"/>
      <c r="Z4" s="196"/>
      <c r="AA4" s="196"/>
      <c r="AB4" s="196"/>
      <c r="AC4" s="196"/>
      <c r="AD4" s="196"/>
      <c r="AE4" s="196"/>
      <c r="AF4" s="193"/>
    </row>
    <row r="5" spans="1:46" ht="12" customHeight="1" x14ac:dyDescent="0.2">
      <c r="B5" s="179"/>
      <c r="C5" s="180"/>
      <c r="D5" s="181"/>
      <c r="E5" s="175"/>
      <c r="F5" s="175"/>
      <c r="G5" s="202"/>
      <c r="H5" s="175"/>
      <c r="I5" s="172" t="str">
        <f>IF(H5="X",TEXT(G5,0)&amp;ELENCO!$A$4," ")</f>
        <v xml:space="preserve"> </v>
      </c>
      <c r="J5" s="174"/>
      <c r="K5" s="203"/>
      <c r="L5" s="203"/>
      <c r="M5" s="203"/>
      <c r="N5" s="203"/>
      <c r="O5" s="203"/>
      <c r="P5" s="203"/>
      <c r="Q5" s="176"/>
      <c r="R5" s="176"/>
      <c r="S5" s="176"/>
      <c r="T5" s="176"/>
      <c r="U5" s="194"/>
      <c r="V5" s="175"/>
      <c r="W5" s="174" t="str">
        <f t="shared" ref="W5:W69" si="0">IF(AND(NOT(ISERROR(SEARCH("Ricaricabile",Q5,1)))),"Tacito Assenso","")</f>
        <v/>
      </c>
      <c r="X5" s="177"/>
      <c r="Y5" s="177"/>
      <c r="Z5" s="177"/>
      <c r="AA5" s="177"/>
      <c r="AB5" s="177"/>
      <c r="AC5" s="177"/>
      <c r="AD5" s="177"/>
      <c r="AE5" s="177" t="str">
        <f>IF(AND(NOT(ISERROR(SEARCH("Ricaricabile",Q5,1))),R5="Abilitato"),IF(SUM(AB5:AD5)=0,4.1,""),"")</f>
        <v/>
      </c>
      <c r="AF5" s="193"/>
    </row>
    <row r="6" spans="1:46" ht="12" customHeight="1" x14ac:dyDescent="0.2">
      <c r="B6" s="179"/>
      <c r="C6" s="180"/>
      <c r="D6" s="181"/>
      <c r="E6" s="175"/>
      <c r="F6" s="175"/>
      <c r="G6" s="202"/>
      <c r="H6" s="175"/>
      <c r="I6" s="172" t="str">
        <f>IF(H6="X",TEXT(G6,0)&amp;ELENCO!$A$4," ")</f>
        <v xml:space="preserve"> </v>
      </c>
      <c r="J6" s="174"/>
      <c r="K6" s="203"/>
      <c r="L6" s="203"/>
      <c r="M6" s="203"/>
      <c r="N6" s="203"/>
      <c r="O6" s="203"/>
      <c r="P6" s="203"/>
      <c r="Q6" s="176"/>
      <c r="R6" s="176"/>
      <c r="S6" s="176"/>
      <c r="T6" s="176"/>
      <c r="U6" s="194"/>
      <c r="V6" s="175"/>
      <c r="W6" s="174" t="str">
        <f t="shared" si="0"/>
        <v/>
      </c>
      <c r="X6" s="177"/>
      <c r="Y6" s="177"/>
      <c r="Z6" s="177"/>
      <c r="AA6" s="177"/>
      <c r="AB6" s="177"/>
      <c r="AC6" s="177"/>
      <c r="AD6" s="177"/>
      <c r="AE6" s="177" t="str">
        <f t="shared" ref="AE6:AE69" si="1">IF(AND(NOT(ISERROR(SEARCH("Ricaricabile",Q6,1))),R6="Abilitato"),IF(SUM(AB6:AD6)=0,4.1,""),"")</f>
        <v/>
      </c>
      <c r="AF6" s="193"/>
    </row>
    <row r="7" spans="1:46" ht="12" customHeight="1" x14ac:dyDescent="0.2">
      <c r="B7" s="179"/>
      <c r="C7" s="180"/>
      <c r="D7" s="181"/>
      <c r="E7" s="175"/>
      <c r="F7" s="175"/>
      <c r="G7" s="202"/>
      <c r="H7" s="175"/>
      <c r="I7" s="172" t="str">
        <f>IF(H7="X",TEXT(G7,0)&amp;ELENCO!$A$4," ")</f>
        <v xml:space="preserve"> </v>
      </c>
      <c r="J7" s="174"/>
      <c r="K7" s="203"/>
      <c r="L7" s="203"/>
      <c r="M7" s="203"/>
      <c r="N7" s="203"/>
      <c r="O7" s="203"/>
      <c r="P7" s="203"/>
      <c r="Q7" s="176"/>
      <c r="R7" s="176"/>
      <c r="S7" s="176"/>
      <c r="T7" s="176"/>
      <c r="U7" s="194"/>
      <c r="V7" s="175"/>
      <c r="W7" s="174" t="str">
        <f t="shared" si="0"/>
        <v/>
      </c>
      <c r="X7" s="177"/>
      <c r="Y7" s="177"/>
      <c r="Z7" s="177"/>
      <c r="AA7" s="177"/>
      <c r="AB7" s="177"/>
      <c r="AC7" s="177"/>
      <c r="AD7" s="177"/>
      <c r="AE7" s="177" t="str">
        <f t="shared" si="1"/>
        <v/>
      </c>
      <c r="AF7" s="193"/>
    </row>
    <row r="8" spans="1:46" ht="12" customHeight="1" x14ac:dyDescent="0.2">
      <c r="B8" s="179"/>
      <c r="C8" s="180"/>
      <c r="D8" s="181"/>
      <c r="E8" s="175"/>
      <c r="F8" s="175"/>
      <c r="G8" s="202"/>
      <c r="H8" s="175"/>
      <c r="I8" s="172" t="str">
        <f>IF(H8="X",TEXT(G8,0)&amp;ELENCO!$A$4," ")</f>
        <v xml:space="preserve"> </v>
      </c>
      <c r="J8" s="174"/>
      <c r="K8" s="203"/>
      <c r="L8" s="203"/>
      <c r="M8" s="203"/>
      <c r="N8" s="203"/>
      <c r="O8" s="203"/>
      <c r="P8" s="203"/>
      <c r="Q8" s="176"/>
      <c r="R8" s="176"/>
      <c r="S8" s="176"/>
      <c r="T8" s="176"/>
      <c r="U8" s="194"/>
      <c r="V8" s="175"/>
      <c r="W8" s="174" t="str">
        <f t="shared" si="0"/>
        <v/>
      </c>
      <c r="X8" s="177"/>
      <c r="Y8" s="177"/>
      <c r="Z8" s="177"/>
      <c r="AA8" s="177"/>
      <c r="AB8" s="177"/>
      <c r="AC8" s="177"/>
      <c r="AD8" s="177"/>
      <c r="AE8" s="177" t="str">
        <f t="shared" si="1"/>
        <v/>
      </c>
      <c r="AF8" s="193"/>
    </row>
    <row r="9" spans="1:46" ht="12" customHeight="1" x14ac:dyDescent="0.2">
      <c r="B9" s="179"/>
      <c r="C9" s="180"/>
      <c r="D9" s="181"/>
      <c r="E9" s="175"/>
      <c r="F9" s="175"/>
      <c r="G9" s="202"/>
      <c r="H9" s="175"/>
      <c r="I9" s="172" t="str">
        <f>IF(H9="X",TEXT(G9,0)&amp;ELENCO!$A$4," ")</f>
        <v xml:space="preserve"> </v>
      </c>
      <c r="J9" s="174"/>
      <c r="K9" s="203"/>
      <c r="L9" s="203"/>
      <c r="M9" s="203"/>
      <c r="N9" s="203"/>
      <c r="O9" s="203"/>
      <c r="P9" s="203"/>
      <c r="Q9" s="176"/>
      <c r="R9" s="176"/>
      <c r="S9" s="176"/>
      <c r="T9" s="176"/>
      <c r="U9" s="194"/>
      <c r="V9" s="175"/>
      <c r="W9" s="174" t="str">
        <f t="shared" si="0"/>
        <v/>
      </c>
      <c r="X9" s="177"/>
      <c r="Y9" s="177"/>
      <c r="Z9" s="177"/>
      <c r="AA9" s="177"/>
      <c r="AB9" s="177"/>
      <c r="AC9" s="177"/>
      <c r="AD9" s="177"/>
      <c r="AE9" s="177" t="str">
        <f t="shared" si="1"/>
        <v/>
      </c>
      <c r="AF9" s="193"/>
    </row>
    <row r="10" spans="1:46" ht="12" customHeight="1" x14ac:dyDescent="0.2">
      <c r="B10" s="179"/>
      <c r="C10" s="180"/>
      <c r="D10" s="181"/>
      <c r="E10" s="175"/>
      <c r="F10" s="175"/>
      <c r="G10" s="202"/>
      <c r="H10" s="175"/>
      <c r="I10" s="172" t="str">
        <f>IF(H10="X",TEXT(G10,0)&amp;ELENCO!$A$4," ")</f>
        <v xml:space="preserve"> </v>
      </c>
      <c r="J10" s="174"/>
      <c r="K10" s="203"/>
      <c r="L10" s="203"/>
      <c r="M10" s="203"/>
      <c r="N10" s="203"/>
      <c r="O10" s="203"/>
      <c r="P10" s="203"/>
      <c r="Q10" s="176"/>
      <c r="R10" s="176"/>
      <c r="S10" s="176"/>
      <c r="T10" s="176"/>
      <c r="U10" s="194"/>
      <c r="V10" s="175"/>
      <c r="W10" s="174" t="str">
        <f t="shared" si="0"/>
        <v/>
      </c>
      <c r="X10" s="177"/>
      <c r="Y10" s="177"/>
      <c r="Z10" s="177"/>
      <c r="AA10" s="177"/>
      <c r="AB10" s="177"/>
      <c r="AC10" s="177"/>
      <c r="AD10" s="177"/>
      <c r="AE10" s="177" t="str">
        <f t="shared" si="1"/>
        <v/>
      </c>
      <c r="AF10" s="193"/>
    </row>
    <row r="11" spans="1:46" ht="12" customHeight="1" x14ac:dyDescent="0.2">
      <c r="B11" s="179"/>
      <c r="C11" s="180"/>
      <c r="D11" s="181"/>
      <c r="E11" s="175"/>
      <c r="F11" s="175"/>
      <c r="G11" s="202"/>
      <c r="H11" s="175"/>
      <c r="I11" s="172" t="str">
        <f>IF(H11="X",TEXT(G11,0)&amp;ELENCO!$A$4," ")</f>
        <v xml:space="preserve"> </v>
      </c>
      <c r="J11" s="174"/>
      <c r="K11" s="203"/>
      <c r="L11" s="203"/>
      <c r="M11" s="203"/>
      <c r="N11" s="203"/>
      <c r="O11" s="203"/>
      <c r="P11" s="203"/>
      <c r="Q11" s="176"/>
      <c r="R11" s="176"/>
      <c r="S11" s="176"/>
      <c r="T11" s="176"/>
      <c r="U11" s="194"/>
      <c r="V11" s="175"/>
      <c r="W11" s="174" t="str">
        <f t="shared" si="0"/>
        <v/>
      </c>
      <c r="X11" s="177"/>
      <c r="Y11" s="177"/>
      <c r="Z11" s="177"/>
      <c r="AA11" s="177"/>
      <c r="AB11" s="177"/>
      <c r="AC11" s="177"/>
      <c r="AD11" s="177"/>
      <c r="AE11" s="177" t="str">
        <f t="shared" si="1"/>
        <v/>
      </c>
      <c r="AF11" s="193"/>
    </row>
    <row r="12" spans="1:46" ht="12" customHeight="1" x14ac:dyDescent="0.2">
      <c r="B12" s="179"/>
      <c r="C12" s="180"/>
      <c r="D12" s="181"/>
      <c r="E12" s="175"/>
      <c r="F12" s="175"/>
      <c r="G12" s="202"/>
      <c r="H12" s="175"/>
      <c r="I12" s="172" t="str">
        <f>IF(H12="X",TEXT(G12,0)&amp;ELENCO!$A$4," ")</f>
        <v xml:space="preserve"> </v>
      </c>
      <c r="J12" s="174"/>
      <c r="K12" s="203"/>
      <c r="L12" s="203"/>
      <c r="M12" s="203"/>
      <c r="N12" s="203"/>
      <c r="O12" s="203"/>
      <c r="P12" s="203"/>
      <c r="Q12" s="176"/>
      <c r="R12" s="176"/>
      <c r="S12" s="176"/>
      <c r="T12" s="176"/>
      <c r="U12" s="194"/>
      <c r="V12" s="175"/>
      <c r="W12" s="174" t="str">
        <f t="shared" si="0"/>
        <v/>
      </c>
      <c r="X12" s="177"/>
      <c r="Y12" s="177"/>
      <c r="Z12" s="177"/>
      <c r="AA12" s="177"/>
      <c r="AB12" s="177"/>
      <c r="AC12" s="177"/>
      <c r="AD12" s="177"/>
      <c r="AE12" s="177" t="str">
        <f t="shared" si="1"/>
        <v/>
      </c>
      <c r="AF12" s="193"/>
    </row>
    <row r="13" spans="1:46" ht="12" customHeight="1" x14ac:dyDescent="0.2">
      <c r="B13" s="179"/>
      <c r="C13" s="180"/>
      <c r="D13" s="181"/>
      <c r="E13" s="175"/>
      <c r="F13" s="175"/>
      <c r="G13" s="202"/>
      <c r="H13" s="175"/>
      <c r="I13" s="172" t="str">
        <f>IF(H13="X",TEXT(G13,0)&amp;ELENCO!$A$4," ")</f>
        <v xml:space="preserve"> </v>
      </c>
      <c r="J13" s="174"/>
      <c r="K13" s="203"/>
      <c r="L13" s="203"/>
      <c r="M13" s="203"/>
      <c r="N13" s="203"/>
      <c r="O13" s="203"/>
      <c r="P13" s="203"/>
      <c r="Q13" s="176"/>
      <c r="R13" s="176"/>
      <c r="S13" s="176"/>
      <c r="T13" s="176"/>
      <c r="U13" s="194"/>
      <c r="V13" s="175"/>
      <c r="W13" s="174" t="str">
        <f t="shared" si="0"/>
        <v/>
      </c>
      <c r="X13" s="177"/>
      <c r="Y13" s="177"/>
      <c r="Z13" s="177"/>
      <c r="AA13" s="177"/>
      <c r="AB13" s="177"/>
      <c r="AC13" s="177"/>
      <c r="AD13" s="177"/>
      <c r="AE13" s="177" t="str">
        <f t="shared" si="1"/>
        <v/>
      </c>
      <c r="AF13" s="193"/>
    </row>
    <row r="14" spans="1:46" ht="12" customHeight="1" x14ac:dyDescent="0.2">
      <c r="B14" s="179"/>
      <c r="C14" s="180"/>
      <c r="D14" s="181"/>
      <c r="E14" s="175"/>
      <c r="F14" s="175"/>
      <c r="G14" s="202"/>
      <c r="H14" s="175"/>
      <c r="I14" s="172" t="str">
        <f>IF(H14="X",TEXT(G14,0)&amp;ELENCO!$A$4," ")</f>
        <v xml:space="preserve"> </v>
      </c>
      <c r="J14" s="174"/>
      <c r="K14" s="203"/>
      <c r="L14" s="203"/>
      <c r="M14" s="203"/>
      <c r="N14" s="203"/>
      <c r="O14" s="203"/>
      <c r="P14" s="203"/>
      <c r="Q14" s="176"/>
      <c r="R14" s="176"/>
      <c r="S14" s="176"/>
      <c r="T14" s="176"/>
      <c r="U14" s="194"/>
      <c r="V14" s="175"/>
      <c r="W14" s="174" t="str">
        <f t="shared" si="0"/>
        <v/>
      </c>
      <c r="X14" s="177"/>
      <c r="Y14" s="177"/>
      <c r="Z14" s="177"/>
      <c r="AA14" s="177"/>
      <c r="AB14" s="177"/>
      <c r="AC14" s="177"/>
      <c r="AD14" s="177"/>
      <c r="AE14" s="177" t="str">
        <f t="shared" si="1"/>
        <v/>
      </c>
      <c r="AF14" s="193"/>
    </row>
    <row r="15" spans="1:46" ht="12" customHeight="1" x14ac:dyDescent="0.2">
      <c r="B15" s="179"/>
      <c r="C15" s="180"/>
      <c r="D15" s="182"/>
      <c r="E15" s="175"/>
      <c r="F15" s="175"/>
      <c r="G15" s="202"/>
      <c r="H15" s="175"/>
      <c r="I15" s="172" t="str">
        <f>IF(H15="X",TEXT(G15,0)&amp;ELENCO!$A$4," ")</f>
        <v xml:space="preserve"> </v>
      </c>
      <c r="J15" s="174"/>
      <c r="K15" s="203"/>
      <c r="L15" s="203"/>
      <c r="M15" s="203"/>
      <c r="N15" s="203"/>
      <c r="O15" s="203"/>
      <c r="P15" s="203"/>
      <c r="Q15" s="176"/>
      <c r="R15" s="176"/>
      <c r="S15" s="176"/>
      <c r="T15" s="176"/>
      <c r="U15" s="194"/>
      <c r="V15" s="175"/>
      <c r="W15" s="174" t="str">
        <f t="shared" si="0"/>
        <v/>
      </c>
      <c r="X15" s="177"/>
      <c r="Y15" s="177"/>
      <c r="Z15" s="177"/>
      <c r="AA15" s="177"/>
      <c r="AB15" s="177"/>
      <c r="AC15" s="177"/>
      <c r="AD15" s="177"/>
      <c r="AE15" s="177" t="str">
        <f t="shared" si="1"/>
        <v/>
      </c>
      <c r="AF15" s="193"/>
    </row>
    <row r="16" spans="1:46" ht="12" customHeight="1" x14ac:dyDescent="0.2">
      <c r="B16" s="179"/>
      <c r="C16" s="180"/>
      <c r="D16" s="182"/>
      <c r="E16" s="175"/>
      <c r="F16" s="175"/>
      <c r="G16" s="202"/>
      <c r="H16" s="175"/>
      <c r="I16" s="172" t="str">
        <f>IF(H16="X",TEXT(G16,0)&amp;ELENCO!$A$4," ")</f>
        <v xml:space="preserve"> </v>
      </c>
      <c r="J16" s="174"/>
      <c r="K16" s="203"/>
      <c r="L16" s="203"/>
      <c r="M16" s="203"/>
      <c r="N16" s="203"/>
      <c r="O16" s="203"/>
      <c r="P16" s="203"/>
      <c r="Q16" s="176"/>
      <c r="R16" s="176"/>
      <c r="S16" s="176"/>
      <c r="T16" s="176"/>
      <c r="U16" s="194"/>
      <c r="V16" s="175"/>
      <c r="W16" s="174" t="str">
        <f t="shared" si="0"/>
        <v/>
      </c>
      <c r="X16" s="177"/>
      <c r="Y16" s="177"/>
      <c r="Z16" s="177"/>
      <c r="AA16" s="177"/>
      <c r="AB16" s="177"/>
      <c r="AC16" s="177"/>
      <c r="AD16" s="177"/>
      <c r="AE16" s="177" t="str">
        <f t="shared" si="1"/>
        <v/>
      </c>
      <c r="AF16" s="193"/>
    </row>
    <row r="17" spans="2:32" ht="12" customHeight="1" x14ac:dyDescent="0.2">
      <c r="B17" s="179"/>
      <c r="C17" s="180"/>
      <c r="D17" s="182"/>
      <c r="E17" s="175"/>
      <c r="F17" s="175"/>
      <c r="G17" s="202"/>
      <c r="H17" s="175"/>
      <c r="I17" s="172" t="str">
        <f>IF(H17="X",TEXT(G17,0)&amp;ELENCO!$A$4," ")</f>
        <v xml:space="preserve"> </v>
      </c>
      <c r="J17" s="174"/>
      <c r="K17" s="203"/>
      <c r="L17" s="203"/>
      <c r="M17" s="203"/>
      <c r="N17" s="203"/>
      <c r="O17" s="203"/>
      <c r="P17" s="203"/>
      <c r="Q17" s="176"/>
      <c r="R17" s="176"/>
      <c r="S17" s="176"/>
      <c r="T17" s="176"/>
      <c r="U17" s="194"/>
      <c r="V17" s="175"/>
      <c r="W17" s="174" t="str">
        <f t="shared" si="0"/>
        <v/>
      </c>
      <c r="X17" s="177"/>
      <c r="Y17" s="177"/>
      <c r="Z17" s="177"/>
      <c r="AA17" s="177"/>
      <c r="AB17" s="177"/>
      <c r="AC17" s="177"/>
      <c r="AD17" s="177"/>
      <c r="AE17" s="177" t="str">
        <f t="shared" si="1"/>
        <v/>
      </c>
      <c r="AF17" s="193"/>
    </row>
    <row r="18" spans="2:32" ht="12" customHeight="1" x14ac:dyDescent="0.2">
      <c r="B18" s="179"/>
      <c r="C18" s="180"/>
      <c r="D18" s="182"/>
      <c r="E18" s="175"/>
      <c r="F18" s="175"/>
      <c r="G18" s="202"/>
      <c r="H18" s="175"/>
      <c r="I18" s="172" t="str">
        <f>IF(H18="X",TEXT(G18,0)&amp;ELENCO!$A$4," ")</f>
        <v xml:space="preserve"> </v>
      </c>
      <c r="J18" s="174"/>
      <c r="K18" s="203"/>
      <c r="L18" s="203"/>
      <c r="M18" s="203"/>
      <c r="N18" s="203"/>
      <c r="O18" s="203"/>
      <c r="P18" s="203"/>
      <c r="Q18" s="176"/>
      <c r="R18" s="176"/>
      <c r="S18" s="176"/>
      <c r="T18" s="176"/>
      <c r="U18" s="194"/>
      <c r="V18" s="175"/>
      <c r="W18" s="174" t="str">
        <f t="shared" si="0"/>
        <v/>
      </c>
      <c r="X18" s="177"/>
      <c r="Y18" s="177"/>
      <c r="Z18" s="177"/>
      <c r="AA18" s="177"/>
      <c r="AB18" s="177"/>
      <c r="AC18" s="177"/>
      <c r="AD18" s="177"/>
      <c r="AE18" s="177" t="str">
        <f t="shared" si="1"/>
        <v/>
      </c>
      <c r="AF18" s="193"/>
    </row>
    <row r="19" spans="2:32" ht="12" customHeight="1" x14ac:dyDescent="0.2">
      <c r="B19" s="179"/>
      <c r="C19" s="180"/>
      <c r="D19" s="182"/>
      <c r="E19" s="175"/>
      <c r="F19" s="175"/>
      <c r="G19" s="202"/>
      <c r="H19" s="175"/>
      <c r="I19" s="172" t="str">
        <f>IF(H19="X",TEXT(G19,0)&amp;ELENCO!$A$4," ")</f>
        <v xml:space="preserve"> </v>
      </c>
      <c r="J19" s="174"/>
      <c r="K19" s="203"/>
      <c r="L19" s="203"/>
      <c r="M19" s="203"/>
      <c r="N19" s="203"/>
      <c r="O19" s="203"/>
      <c r="P19" s="203"/>
      <c r="Q19" s="176"/>
      <c r="R19" s="176"/>
      <c r="S19" s="176"/>
      <c r="T19" s="176"/>
      <c r="U19" s="194"/>
      <c r="V19" s="175"/>
      <c r="W19" s="174" t="str">
        <f t="shared" si="0"/>
        <v/>
      </c>
      <c r="X19" s="177"/>
      <c r="Y19" s="177"/>
      <c r="Z19" s="177"/>
      <c r="AA19" s="177"/>
      <c r="AB19" s="177"/>
      <c r="AC19" s="177"/>
      <c r="AD19" s="177"/>
      <c r="AE19" s="177" t="str">
        <f t="shared" si="1"/>
        <v/>
      </c>
      <c r="AF19" s="193"/>
    </row>
    <row r="20" spans="2:32" ht="12" customHeight="1" x14ac:dyDescent="0.2">
      <c r="B20" s="179"/>
      <c r="C20" s="180"/>
      <c r="D20" s="182"/>
      <c r="E20" s="175"/>
      <c r="F20" s="175"/>
      <c r="G20" s="202"/>
      <c r="H20" s="175"/>
      <c r="I20" s="172" t="str">
        <f>IF(H20="X",TEXT(G20,0)&amp;ELENCO!$A$4," ")</f>
        <v xml:space="preserve"> </v>
      </c>
      <c r="J20" s="174"/>
      <c r="K20" s="203"/>
      <c r="L20" s="203"/>
      <c r="M20" s="203"/>
      <c r="N20" s="203"/>
      <c r="O20" s="203"/>
      <c r="P20" s="203"/>
      <c r="Q20" s="176"/>
      <c r="R20" s="176"/>
      <c r="S20" s="176"/>
      <c r="T20" s="176"/>
      <c r="U20" s="194"/>
      <c r="V20" s="175"/>
      <c r="W20" s="174" t="str">
        <f t="shared" si="0"/>
        <v/>
      </c>
      <c r="X20" s="177"/>
      <c r="Y20" s="177"/>
      <c r="Z20" s="177"/>
      <c r="AA20" s="177"/>
      <c r="AB20" s="177"/>
      <c r="AC20" s="177"/>
      <c r="AD20" s="177"/>
      <c r="AE20" s="177" t="str">
        <f t="shared" si="1"/>
        <v/>
      </c>
      <c r="AF20" s="193"/>
    </row>
    <row r="21" spans="2:32" ht="12" customHeight="1" x14ac:dyDescent="0.2">
      <c r="B21" s="179"/>
      <c r="C21" s="180"/>
      <c r="D21" s="182"/>
      <c r="E21" s="175"/>
      <c r="F21" s="175"/>
      <c r="G21" s="202"/>
      <c r="H21" s="175"/>
      <c r="I21" s="172" t="str">
        <f>IF(H21="X",TEXT(G21,0)&amp;ELENCO!$A$4," ")</f>
        <v xml:space="preserve"> </v>
      </c>
      <c r="J21" s="174"/>
      <c r="K21" s="203"/>
      <c r="L21" s="203"/>
      <c r="M21" s="203"/>
      <c r="N21" s="203"/>
      <c r="O21" s="203"/>
      <c r="P21" s="203"/>
      <c r="Q21" s="176"/>
      <c r="R21" s="176"/>
      <c r="S21" s="176"/>
      <c r="T21" s="176"/>
      <c r="U21" s="194"/>
      <c r="V21" s="175"/>
      <c r="W21" s="174" t="str">
        <f t="shared" si="0"/>
        <v/>
      </c>
      <c r="X21" s="177"/>
      <c r="Y21" s="177"/>
      <c r="Z21" s="177"/>
      <c r="AA21" s="177"/>
      <c r="AB21" s="177"/>
      <c r="AC21" s="177"/>
      <c r="AD21" s="177"/>
      <c r="AE21" s="177" t="str">
        <f t="shared" si="1"/>
        <v/>
      </c>
      <c r="AF21" s="193"/>
    </row>
    <row r="22" spans="2:32" ht="12" customHeight="1" x14ac:dyDescent="0.2">
      <c r="B22" s="179"/>
      <c r="C22" s="180"/>
      <c r="D22" s="182"/>
      <c r="E22" s="175"/>
      <c r="F22" s="175"/>
      <c r="G22" s="202"/>
      <c r="H22" s="175"/>
      <c r="I22" s="172" t="str">
        <f>IF(H22="X",TEXT(G22,0)&amp;ELENCO!$A$4," ")</f>
        <v xml:space="preserve"> </v>
      </c>
      <c r="J22" s="174"/>
      <c r="K22" s="203"/>
      <c r="L22" s="203"/>
      <c r="M22" s="203"/>
      <c r="N22" s="203"/>
      <c r="O22" s="203"/>
      <c r="P22" s="203"/>
      <c r="Q22" s="176"/>
      <c r="R22" s="176"/>
      <c r="S22" s="176"/>
      <c r="T22" s="176"/>
      <c r="U22" s="194"/>
      <c r="V22" s="175"/>
      <c r="W22" s="174" t="str">
        <f t="shared" si="0"/>
        <v/>
      </c>
      <c r="X22" s="177"/>
      <c r="Y22" s="177"/>
      <c r="Z22" s="177"/>
      <c r="AA22" s="177"/>
      <c r="AB22" s="177"/>
      <c r="AC22" s="177"/>
      <c r="AD22" s="177"/>
      <c r="AE22" s="177" t="str">
        <f t="shared" si="1"/>
        <v/>
      </c>
      <c r="AF22" s="193"/>
    </row>
    <row r="23" spans="2:32" ht="12" customHeight="1" x14ac:dyDescent="0.2">
      <c r="B23" s="179"/>
      <c r="C23" s="180"/>
      <c r="D23" s="182"/>
      <c r="E23" s="175"/>
      <c r="F23" s="175"/>
      <c r="G23" s="202"/>
      <c r="H23" s="175"/>
      <c r="I23" s="172" t="str">
        <f>IF(H23="X",TEXT(G23,0)&amp;ELENCO!$A$4," ")</f>
        <v xml:space="preserve"> </v>
      </c>
      <c r="J23" s="174"/>
      <c r="K23" s="203"/>
      <c r="L23" s="203"/>
      <c r="M23" s="203"/>
      <c r="N23" s="203"/>
      <c r="O23" s="203"/>
      <c r="P23" s="203"/>
      <c r="Q23" s="176"/>
      <c r="R23" s="176"/>
      <c r="S23" s="176"/>
      <c r="T23" s="176"/>
      <c r="U23" s="194"/>
      <c r="V23" s="175"/>
      <c r="W23" s="174" t="str">
        <f t="shared" si="0"/>
        <v/>
      </c>
      <c r="X23" s="177"/>
      <c r="Y23" s="177"/>
      <c r="Z23" s="177"/>
      <c r="AA23" s="177"/>
      <c r="AB23" s="177"/>
      <c r="AC23" s="177"/>
      <c r="AD23" s="177"/>
      <c r="AE23" s="177" t="str">
        <f t="shared" si="1"/>
        <v/>
      </c>
      <c r="AF23" s="193"/>
    </row>
    <row r="24" spans="2:32" ht="12" customHeight="1" x14ac:dyDescent="0.2">
      <c r="B24" s="179"/>
      <c r="C24" s="180"/>
      <c r="D24" s="182"/>
      <c r="E24" s="175"/>
      <c r="F24" s="175"/>
      <c r="G24" s="202"/>
      <c r="H24" s="175"/>
      <c r="I24" s="172" t="str">
        <f>IF(H24="X",TEXT(G24,0)&amp;ELENCO!$A$4," ")</f>
        <v xml:space="preserve"> </v>
      </c>
      <c r="J24" s="174"/>
      <c r="K24" s="203"/>
      <c r="L24" s="203"/>
      <c r="M24" s="203"/>
      <c r="N24" s="203"/>
      <c r="O24" s="203"/>
      <c r="P24" s="203"/>
      <c r="Q24" s="176"/>
      <c r="R24" s="176"/>
      <c r="S24" s="176"/>
      <c r="T24" s="176"/>
      <c r="U24" s="194"/>
      <c r="V24" s="175"/>
      <c r="W24" s="174" t="str">
        <f t="shared" si="0"/>
        <v/>
      </c>
      <c r="X24" s="177"/>
      <c r="Y24" s="177"/>
      <c r="Z24" s="177"/>
      <c r="AA24" s="177"/>
      <c r="AB24" s="177"/>
      <c r="AC24" s="177"/>
      <c r="AD24" s="177"/>
      <c r="AE24" s="177" t="str">
        <f t="shared" si="1"/>
        <v/>
      </c>
      <c r="AF24" s="193"/>
    </row>
    <row r="25" spans="2:32" ht="12" customHeight="1" x14ac:dyDescent="0.2">
      <c r="B25" s="179"/>
      <c r="C25" s="180"/>
      <c r="D25" s="182"/>
      <c r="E25" s="175"/>
      <c r="F25" s="175"/>
      <c r="G25" s="202"/>
      <c r="H25" s="175"/>
      <c r="I25" s="172" t="str">
        <f>IF(H25="X",TEXT(G25,0)&amp;ELENCO!$A$4," ")</f>
        <v xml:space="preserve"> </v>
      </c>
      <c r="J25" s="174"/>
      <c r="K25" s="203"/>
      <c r="L25" s="203"/>
      <c r="M25" s="203"/>
      <c r="N25" s="203"/>
      <c r="O25" s="203"/>
      <c r="P25" s="203"/>
      <c r="Q25" s="176"/>
      <c r="R25" s="176"/>
      <c r="S25" s="176"/>
      <c r="T25" s="176"/>
      <c r="U25" s="194"/>
      <c r="V25" s="175"/>
      <c r="W25" s="174" t="str">
        <f t="shared" si="0"/>
        <v/>
      </c>
      <c r="X25" s="177"/>
      <c r="Y25" s="177"/>
      <c r="Z25" s="177"/>
      <c r="AA25" s="177"/>
      <c r="AB25" s="177"/>
      <c r="AC25" s="177"/>
      <c r="AD25" s="177"/>
      <c r="AE25" s="177" t="str">
        <f t="shared" si="1"/>
        <v/>
      </c>
      <c r="AF25" s="193"/>
    </row>
    <row r="26" spans="2:32" ht="12" customHeight="1" x14ac:dyDescent="0.2">
      <c r="B26" s="179"/>
      <c r="C26" s="180"/>
      <c r="D26" s="182"/>
      <c r="E26" s="175"/>
      <c r="F26" s="175"/>
      <c r="G26" s="202"/>
      <c r="H26" s="175"/>
      <c r="I26" s="172" t="str">
        <f>IF(H26="X",TEXT(G26,0)&amp;ELENCO!$A$4," ")</f>
        <v xml:space="preserve"> </v>
      </c>
      <c r="J26" s="174"/>
      <c r="K26" s="203"/>
      <c r="L26" s="203"/>
      <c r="M26" s="203"/>
      <c r="N26" s="203"/>
      <c r="O26" s="203"/>
      <c r="P26" s="203"/>
      <c r="Q26" s="176"/>
      <c r="R26" s="176"/>
      <c r="S26" s="176"/>
      <c r="T26" s="176"/>
      <c r="U26" s="194"/>
      <c r="V26" s="175"/>
      <c r="W26" s="174" t="str">
        <f t="shared" si="0"/>
        <v/>
      </c>
      <c r="X26" s="177"/>
      <c r="Y26" s="177"/>
      <c r="Z26" s="177"/>
      <c r="AA26" s="177"/>
      <c r="AB26" s="177"/>
      <c r="AC26" s="177"/>
      <c r="AD26" s="177"/>
      <c r="AE26" s="177" t="str">
        <f t="shared" si="1"/>
        <v/>
      </c>
      <c r="AF26" s="193"/>
    </row>
    <row r="27" spans="2:32" ht="12" customHeight="1" x14ac:dyDescent="0.2">
      <c r="B27" s="179"/>
      <c r="C27" s="180"/>
      <c r="D27" s="182"/>
      <c r="E27" s="175"/>
      <c r="F27" s="175"/>
      <c r="G27" s="202"/>
      <c r="H27" s="175"/>
      <c r="I27" s="172" t="str">
        <f>IF(H27="X",TEXT(G27,0)&amp;ELENCO!$A$4," ")</f>
        <v xml:space="preserve"> </v>
      </c>
      <c r="J27" s="174"/>
      <c r="K27" s="203"/>
      <c r="L27" s="203"/>
      <c r="M27" s="203"/>
      <c r="N27" s="203"/>
      <c r="O27" s="203"/>
      <c r="P27" s="203"/>
      <c r="Q27" s="176"/>
      <c r="R27" s="176"/>
      <c r="S27" s="176"/>
      <c r="T27" s="176"/>
      <c r="U27" s="194"/>
      <c r="V27" s="175"/>
      <c r="W27" s="174" t="str">
        <f t="shared" si="0"/>
        <v/>
      </c>
      <c r="X27" s="177"/>
      <c r="Y27" s="177"/>
      <c r="Z27" s="177"/>
      <c r="AA27" s="177"/>
      <c r="AB27" s="177"/>
      <c r="AC27" s="177"/>
      <c r="AD27" s="177"/>
      <c r="AE27" s="177" t="str">
        <f t="shared" si="1"/>
        <v/>
      </c>
      <c r="AF27" s="193"/>
    </row>
    <row r="28" spans="2:32" ht="12" customHeight="1" x14ac:dyDescent="0.2">
      <c r="B28" s="179"/>
      <c r="C28" s="180"/>
      <c r="D28" s="182"/>
      <c r="E28" s="175"/>
      <c r="F28" s="175"/>
      <c r="G28" s="202"/>
      <c r="H28" s="175"/>
      <c r="I28" s="172" t="str">
        <f>IF(H28="X",TEXT(G28,0)&amp;ELENCO!$A$4," ")</f>
        <v xml:space="preserve"> </v>
      </c>
      <c r="J28" s="174"/>
      <c r="K28" s="203"/>
      <c r="L28" s="203"/>
      <c r="M28" s="203"/>
      <c r="N28" s="203"/>
      <c r="O28" s="203"/>
      <c r="P28" s="203"/>
      <c r="Q28" s="176"/>
      <c r="R28" s="176"/>
      <c r="S28" s="176"/>
      <c r="T28" s="176"/>
      <c r="U28" s="194"/>
      <c r="V28" s="175"/>
      <c r="W28" s="174" t="str">
        <f t="shared" si="0"/>
        <v/>
      </c>
      <c r="X28" s="177"/>
      <c r="Y28" s="177"/>
      <c r="Z28" s="177"/>
      <c r="AA28" s="177"/>
      <c r="AB28" s="177"/>
      <c r="AC28" s="177"/>
      <c r="AD28" s="177"/>
      <c r="AE28" s="177" t="str">
        <f t="shared" si="1"/>
        <v/>
      </c>
      <c r="AF28" s="193"/>
    </row>
    <row r="29" spans="2:32" ht="12" customHeight="1" x14ac:dyDescent="0.2">
      <c r="B29" s="179"/>
      <c r="C29" s="180"/>
      <c r="D29" s="182"/>
      <c r="E29" s="175"/>
      <c r="F29" s="175"/>
      <c r="G29" s="202"/>
      <c r="H29" s="175"/>
      <c r="I29" s="172" t="str">
        <f>IF(H29="X",TEXT(G29,0)&amp;ELENCO!$A$4," ")</f>
        <v xml:space="preserve"> </v>
      </c>
      <c r="J29" s="174"/>
      <c r="K29" s="203"/>
      <c r="L29" s="203"/>
      <c r="M29" s="203"/>
      <c r="N29" s="203"/>
      <c r="O29" s="203"/>
      <c r="P29" s="203"/>
      <c r="Q29" s="176"/>
      <c r="R29" s="176"/>
      <c r="S29" s="176"/>
      <c r="T29" s="176"/>
      <c r="U29" s="194"/>
      <c r="V29" s="175"/>
      <c r="W29" s="174" t="str">
        <f t="shared" si="0"/>
        <v/>
      </c>
      <c r="X29" s="177"/>
      <c r="Y29" s="177"/>
      <c r="Z29" s="177"/>
      <c r="AA29" s="177"/>
      <c r="AB29" s="177"/>
      <c r="AC29" s="177"/>
      <c r="AD29" s="177"/>
      <c r="AE29" s="177" t="str">
        <f t="shared" si="1"/>
        <v/>
      </c>
      <c r="AF29" s="193"/>
    </row>
    <row r="30" spans="2:32" ht="12" customHeight="1" x14ac:dyDescent="0.2">
      <c r="B30" s="179"/>
      <c r="C30" s="180"/>
      <c r="D30" s="182"/>
      <c r="E30" s="175"/>
      <c r="F30" s="175"/>
      <c r="G30" s="202"/>
      <c r="H30" s="175"/>
      <c r="I30" s="172" t="str">
        <f>IF(H30="X",TEXT(G30,0)&amp;ELENCO!$A$4," ")</f>
        <v xml:space="preserve"> </v>
      </c>
      <c r="J30" s="174"/>
      <c r="K30" s="203"/>
      <c r="L30" s="203"/>
      <c r="M30" s="203"/>
      <c r="N30" s="203"/>
      <c r="O30" s="203"/>
      <c r="P30" s="203"/>
      <c r="Q30" s="176"/>
      <c r="R30" s="176"/>
      <c r="S30" s="176"/>
      <c r="T30" s="176"/>
      <c r="U30" s="194"/>
      <c r="V30" s="175"/>
      <c r="W30" s="174" t="str">
        <f t="shared" si="0"/>
        <v/>
      </c>
      <c r="X30" s="177"/>
      <c r="Y30" s="177"/>
      <c r="Z30" s="177"/>
      <c r="AA30" s="177"/>
      <c r="AB30" s="177"/>
      <c r="AC30" s="177"/>
      <c r="AD30" s="177"/>
      <c r="AE30" s="177" t="str">
        <f t="shared" si="1"/>
        <v/>
      </c>
      <c r="AF30" s="193"/>
    </row>
    <row r="31" spans="2:32" ht="12" customHeight="1" x14ac:dyDescent="0.2">
      <c r="B31" s="179"/>
      <c r="C31" s="180"/>
      <c r="D31" s="182"/>
      <c r="E31" s="175"/>
      <c r="F31" s="175"/>
      <c r="G31" s="202"/>
      <c r="H31" s="175"/>
      <c r="I31" s="172" t="str">
        <f>IF(H31="X",TEXT(G31,0)&amp;ELENCO!$A$4," ")</f>
        <v xml:space="preserve"> </v>
      </c>
      <c r="J31" s="174"/>
      <c r="K31" s="203"/>
      <c r="L31" s="203"/>
      <c r="M31" s="203"/>
      <c r="N31" s="203"/>
      <c r="O31" s="203"/>
      <c r="P31" s="203"/>
      <c r="Q31" s="176"/>
      <c r="R31" s="176"/>
      <c r="S31" s="176"/>
      <c r="T31" s="176"/>
      <c r="U31" s="194"/>
      <c r="V31" s="175"/>
      <c r="W31" s="174" t="str">
        <f t="shared" si="0"/>
        <v/>
      </c>
      <c r="X31" s="177"/>
      <c r="Y31" s="177"/>
      <c r="Z31" s="177"/>
      <c r="AA31" s="177"/>
      <c r="AB31" s="177"/>
      <c r="AC31" s="177"/>
      <c r="AD31" s="177"/>
      <c r="AE31" s="177" t="str">
        <f t="shared" si="1"/>
        <v/>
      </c>
      <c r="AF31" s="193"/>
    </row>
    <row r="32" spans="2:32" ht="12" customHeight="1" x14ac:dyDescent="0.2">
      <c r="B32" s="179"/>
      <c r="C32" s="180"/>
      <c r="D32" s="182"/>
      <c r="E32" s="175"/>
      <c r="F32" s="175"/>
      <c r="G32" s="202"/>
      <c r="H32" s="175"/>
      <c r="I32" s="172" t="str">
        <f>IF(H32="X",TEXT(G32,0)&amp;ELENCO!$A$4," ")</f>
        <v xml:space="preserve"> </v>
      </c>
      <c r="J32" s="174"/>
      <c r="K32" s="203"/>
      <c r="L32" s="203"/>
      <c r="M32" s="203"/>
      <c r="N32" s="203"/>
      <c r="O32" s="203"/>
      <c r="P32" s="203"/>
      <c r="Q32" s="176"/>
      <c r="R32" s="176"/>
      <c r="S32" s="176"/>
      <c r="T32" s="176"/>
      <c r="U32" s="194"/>
      <c r="V32" s="175"/>
      <c r="W32" s="174" t="str">
        <f t="shared" si="0"/>
        <v/>
      </c>
      <c r="X32" s="177"/>
      <c r="Y32" s="177"/>
      <c r="Z32" s="177"/>
      <c r="AA32" s="177"/>
      <c r="AB32" s="177"/>
      <c r="AC32" s="177"/>
      <c r="AD32" s="177"/>
      <c r="AE32" s="177" t="str">
        <f t="shared" si="1"/>
        <v/>
      </c>
      <c r="AF32" s="193"/>
    </row>
    <row r="33" spans="2:32" ht="12" customHeight="1" x14ac:dyDescent="0.2">
      <c r="B33" s="179"/>
      <c r="C33" s="180"/>
      <c r="D33" s="182"/>
      <c r="E33" s="175"/>
      <c r="F33" s="175"/>
      <c r="G33" s="202"/>
      <c r="H33" s="175"/>
      <c r="I33" s="172" t="str">
        <f>IF(H33="X",TEXT(G33,0)&amp;ELENCO!$A$4," ")</f>
        <v xml:space="preserve"> </v>
      </c>
      <c r="J33" s="174"/>
      <c r="K33" s="203"/>
      <c r="L33" s="203"/>
      <c r="M33" s="203"/>
      <c r="N33" s="203"/>
      <c r="O33" s="203"/>
      <c r="P33" s="203"/>
      <c r="Q33" s="176"/>
      <c r="R33" s="176"/>
      <c r="S33" s="176"/>
      <c r="T33" s="176"/>
      <c r="U33" s="194"/>
      <c r="V33" s="175"/>
      <c r="W33" s="174" t="str">
        <f t="shared" si="0"/>
        <v/>
      </c>
      <c r="X33" s="177"/>
      <c r="Y33" s="177"/>
      <c r="Z33" s="177"/>
      <c r="AA33" s="177"/>
      <c r="AB33" s="177"/>
      <c r="AC33" s="177"/>
      <c r="AD33" s="177"/>
      <c r="AE33" s="177" t="str">
        <f t="shared" si="1"/>
        <v/>
      </c>
      <c r="AF33" s="193"/>
    </row>
    <row r="34" spans="2:32" ht="12" customHeight="1" x14ac:dyDescent="0.2">
      <c r="B34" s="179"/>
      <c r="C34" s="180"/>
      <c r="D34" s="182"/>
      <c r="E34" s="175"/>
      <c r="F34" s="175"/>
      <c r="G34" s="202"/>
      <c r="H34" s="175"/>
      <c r="I34" s="172" t="str">
        <f>IF(H34="X",TEXT(G34,0)&amp;ELENCO!$A$4," ")</f>
        <v xml:space="preserve"> </v>
      </c>
      <c r="J34" s="174"/>
      <c r="K34" s="203"/>
      <c r="L34" s="203"/>
      <c r="M34" s="203"/>
      <c r="N34" s="203"/>
      <c r="O34" s="203"/>
      <c r="P34" s="203"/>
      <c r="Q34" s="176"/>
      <c r="R34" s="176"/>
      <c r="S34" s="176"/>
      <c r="T34" s="176"/>
      <c r="U34" s="194"/>
      <c r="V34" s="175"/>
      <c r="W34" s="174" t="str">
        <f t="shared" si="0"/>
        <v/>
      </c>
      <c r="X34" s="177"/>
      <c r="Y34" s="177"/>
      <c r="Z34" s="177"/>
      <c r="AA34" s="177"/>
      <c r="AB34" s="177"/>
      <c r="AC34" s="177"/>
      <c r="AD34" s="177"/>
      <c r="AE34" s="177" t="str">
        <f t="shared" si="1"/>
        <v/>
      </c>
      <c r="AF34" s="193"/>
    </row>
    <row r="35" spans="2:32" ht="12" customHeight="1" x14ac:dyDescent="0.2">
      <c r="B35" s="179"/>
      <c r="C35" s="180"/>
      <c r="D35" s="182"/>
      <c r="E35" s="175"/>
      <c r="F35" s="175"/>
      <c r="G35" s="202"/>
      <c r="H35" s="175"/>
      <c r="I35" s="172" t="str">
        <f>IF(H35="X",TEXT(G35,0)&amp;ELENCO!$A$4," ")</f>
        <v xml:space="preserve"> </v>
      </c>
      <c r="J35" s="174"/>
      <c r="K35" s="203"/>
      <c r="L35" s="203"/>
      <c r="M35" s="203"/>
      <c r="N35" s="203"/>
      <c r="O35" s="203"/>
      <c r="P35" s="203"/>
      <c r="Q35" s="176"/>
      <c r="R35" s="176"/>
      <c r="S35" s="176"/>
      <c r="T35" s="176"/>
      <c r="U35" s="194"/>
      <c r="V35" s="175"/>
      <c r="W35" s="174" t="str">
        <f t="shared" si="0"/>
        <v/>
      </c>
      <c r="X35" s="177"/>
      <c r="Y35" s="177"/>
      <c r="Z35" s="177"/>
      <c r="AA35" s="177"/>
      <c r="AB35" s="177"/>
      <c r="AC35" s="177"/>
      <c r="AD35" s="177"/>
      <c r="AE35" s="177" t="str">
        <f t="shared" si="1"/>
        <v/>
      </c>
      <c r="AF35" s="193"/>
    </row>
    <row r="36" spans="2:32" ht="12" customHeight="1" x14ac:dyDescent="0.2">
      <c r="B36" s="179"/>
      <c r="C36" s="180"/>
      <c r="D36" s="182"/>
      <c r="E36" s="175"/>
      <c r="F36" s="175"/>
      <c r="G36" s="202"/>
      <c r="H36" s="175"/>
      <c r="I36" s="172" t="str">
        <f>IF(H36="X",TEXT(G36,0)&amp;ELENCO!$A$4," ")</f>
        <v xml:space="preserve"> </v>
      </c>
      <c r="J36" s="174"/>
      <c r="K36" s="203"/>
      <c r="L36" s="203"/>
      <c r="M36" s="203"/>
      <c r="N36" s="203"/>
      <c r="O36" s="203"/>
      <c r="P36" s="203"/>
      <c r="Q36" s="176"/>
      <c r="R36" s="176"/>
      <c r="S36" s="176"/>
      <c r="T36" s="176"/>
      <c r="U36" s="194"/>
      <c r="V36" s="175"/>
      <c r="W36" s="174" t="str">
        <f t="shared" si="0"/>
        <v/>
      </c>
      <c r="X36" s="177"/>
      <c r="Y36" s="177"/>
      <c r="Z36" s="177"/>
      <c r="AA36" s="177"/>
      <c r="AB36" s="177"/>
      <c r="AC36" s="177"/>
      <c r="AD36" s="177"/>
      <c r="AE36" s="177" t="str">
        <f t="shared" si="1"/>
        <v/>
      </c>
      <c r="AF36" s="193"/>
    </row>
    <row r="37" spans="2:32" ht="12" customHeight="1" x14ac:dyDescent="0.2">
      <c r="B37" s="179"/>
      <c r="C37" s="180"/>
      <c r="D37" s="182"/>
      <c r="E37" s="175"/>
      <c r="F37" s="175"/>
      <c r="G37" s="202"/>
      <c r="H37" s="175"/>
      <c r="I37" s="172" t="str">
        <f>IF(H37="X",TEXT(G37,0)&amp;ELENCO!$A$4," ")</f>
        <v xml:space="preserve"> </v>
      </c>
      <c r="J37" s="174"/>
      <c r="K37" s="203"/>
      <c r="L37" s="203"/>
      <c r="M37" s="203"/>
      <c r="N37" s="203"/>
      <c r="O37" s="203"/>
      <c r="P37" s="203"/>
      <c r="Q37" s="176"/>
      <c r="R37" s="176"/>
      <c r="S37" s="176"/>
      <c r="T37" s="176"/>
      <c r="U37" s="194"/>
      <c r="V37" s="175"/>
      <c r="W37" s="174" t="str">
        <f t="shared" si="0"/>
        <v/>
      </c>
      <c r="X37" s="177"/>
      <c r="Y37" s="177"/>
      <c r="Z37" s="177"/>
      <c r="AA37" s="177"/>
      <c r="AB37" s="177"/>
      <c r="AC37" s="177"/>
      <c r="AD37" s="177"/>
      <c r="AE37" s="177" t="str">
        <f t="shared" si="1"/>
        <v/>
      </c>
      <c r="AF37" s="193"/>
    </row>
    <row r="38" spans="2:32" ht="12" customHeight="1" x14ac:dyDescent="0.2">
      <c r="B38" s="179"/>
      <c r="C38" s="180"/>
      <c r="D38" s="182"/>
      <c r="E38" s="175"/>
      <c r="F38" s="175"/>
      <c r="G38" s="202"/>
      <c r="H38" s="175"/>
      <c r="I38" s="172" t="str">
        <f>IF(H38="X",TEXT(G38,0)&amp;ELENCO!$A$4," ")</f>
        <v xml:space="preserve"> </v>
      </c>
      <c r="J38" s="174"/>
      <c r="K38" s="203"/>
      <c r="L38" s="203"/>
      <c r="M38" s="203"/>
      <c r="N38" s="203"/>
      <c r="O38" s="203"/>
      <c r="P38" s="203"/>
      <c r="Q38" s="176"/>
      <c r="R38" s="176"/>
      <c r="S38" s="176"/>
      <c r="T38" s="176"/>
      <c r="U38" s="194"/>
      <c r="V38" s="175"/>
      <c r="W38" s="174" t="str">
        <f t="shared" si="0"/>
        <v/>
      </c>
      <c r="X38" s="177"/>
      <c r="Y38" s="177"/>
      <c r="Z38" s="177"/>
      <c r="AA38" s="177"/>
      <c r="AB38" s="177"/>
      <c r="AC38" s="177"/>
      <c r="AD38" s="177"/>
      <c r="AE38" s="177" t="str">
        <f t="shared" si="1"/>
        <v/>
      </c>
      <c r="AF38" s="193"/>
    </row>
    <row r="39" spans="2:32" ht="12" customHeight="1" x14ac:dyDescent="0.2">
      <c r="B39" s="179"/>
      <c r="C39" s="180"/>
      <c r="D39" s="182"/>
      <c r="E39" s="175"/>
      <c r="F39" s="175"/>
      <c r="G39" s="202"/>
      <c r="H39" s="175"/>
      <c r="I39" s="172" t="str">
        <f>IF(H39="X",TEXT(G39,0)&amp;ELENCO!$A$4," ")</f>
        <v xml:space="preserve"> </v>
      </c>
      <c r="J39" s="174"/>
      <c r="K39" s="203"/>
      <c r="L39" s="203"/>
      <c r="M39" s="203"/>
      <c r="N39" s="203"/>
      <c r="O39" s="203"/>
      <c r="P39" s="203"/>
      <c r="Q39" s="176"/>
      <c r="R39" s="176"/>
      <c r="S39" s="176"/>
      <c r="T39" s="176"/>
      <c r="U39" s="194"/>
      <c r="V39" s="175"/>
      <c r="W39" s="174" t="str">
        <f t="shared" si="0"/>
        <v/>
      </c>
      <c r="X39" s="177"/>
      <c r="Y39" s="177"/>
      <c r="Z39" s="177"/>
      <c r="AA39" s="177"/>
      <c r="AB39" s="177"/>
      <c r="AC39" s="177"/>
      <c r="AD39" s="177"/>
      <c r="AE39" s="177" t="str">
        <f t="shared" si="1"/>
        <v/>
      </c>
      <c r="AF39" s="193"/>
    </row>
    <row r="40" spans="2:32" ht="12" customHeight="1" x14ac:dyDescent="0.2">
      <c r="B40" s="179"/>
      <c r="C40" s="180"/>
      <c r="D40" s="182"/>
      <c r="E40" s="175"/>
      <c r="F40" s="175"/>
      <c r="G40" s="202"/>
      <c r="H40" s="175"/>
      <c r="I40" s="172" t="str">
        <f>IF(H40="X",TEXT(G40,0)&amp;ELENCO!$A$4," ")</f>
        <v xml:space="preserve"> </v>
      </c>
      <c r="J40" s="174"/>
      <c r="K40" s="203"/>
      <c r="L40" s="203"/>
      <c r="M40" s="203"/>
      <c r="N40" s="203"/>
      <c r="O40" s="203"/>
      <c r="P40" s="203"/>
      <c r="Q40" s="176"/>
      <c r="R40" s="176"/>
      <c r="S40" s="176"/>
      <c r="T40" s="176"/>
      <c r="U40" s="194"/>
      <c r="V40" s="175"/>
      <c r="W40" s="174" t="str">
        <f t="shared" si="0"/>
        <v/>
      </c>
      <c r="X40" s="177"/>
      <c r="Y40" s="177"/>
      <c r="Z40" s="177"/>
      <c r="AA40" s="177"/>
      <c r="AB40" s="177"/>
      <c r="AC40" s="177"/>
      <c r="AD40" s="177"/>
      <c r="AE40" s="177" t="str">
        <f t="shared" si="1"/>
        <v/>
      </c>
      <c r="AF40" s="193"/>
    </row>
    <row r="41" spans="2:32" ht="12" customHeight="1" x14ac:dyDescent="0.2">
      <c r="B41" s="179"/>
      <c r="C41" s="180"/>
      <c r="D41" s="182"/>
      <c r="E41" s="175"/>
      <c r="F41" s="175"/>
      <c r="G41" s="202"/>
      <c r="H41" s="175"/>
      <c r="I41" s="172" t="str">
        <f>IF(H41="X",TEXT(G41,0)&amp;ELENCO!$A$4," ")</f>
        <v xml:space="preserve"> </v>
      </c>
      <c r="J41" s="174"/>
      <c r="K41" s="203"/>
      <c r="L41" s="203"/>
      <c r="M41" s="203"/>
      <c r="N41" s="203"/>
      <c r="O41" s="203"/>
      <c r="P41" s="203"/>
      <c r="Q41" s="176"/>
      <c r="R41" s="176"/>
      <c r="S41" s="176"/>
      <c r="T41" s="176"/>
      <c r="U41" s="194"/>
      <c r="V41" s="175"/>
      <c r="W41" s="174" t="str">
        <f t="shared" si="0"/>
        <v/>
      </c>
      <c r="X41" s="177"/>
      <c r="Y41" s="177"/>
      <c r="Z41" s="177"/>
      <c r="AA41" s="177"/>
      <c r="AB41" s="177"/>
      <c r="AC41" s="177"/>
      <c r="AD41" s="177"/>
      <c r="AE41" s="177" t="str">
        <f t="shared" si="1"/>
        <v/>
      </c>
      <c r="AF41" s="193"/>
    </row>
    <row r="42" spans="2:32" ht="12" customHeight="1" x14ac:dyDescent="0.2">
      <c r="B42" s="179"/>
      <c r="C42" s="180"/>
      <c r="D42" s="182"/>
      <c r="E42" s="175"/>
      <c r="F42" s="175"/>
      <c r="G42" s="202"/>
      <c r="H42" s="175"/>
      <c r="I42" s="172" t="str">
        <f>IF(H42="X",TEXT(G42,0)&amp;ELENCO!$A$4," ")</f>
        <v xml:space="preserve"> </v>
      </c>
      <c r="J42" s="174"/>
      <c r="K42" s="203"/>
      <c r="L42" s="203"/>
      <c r="M42" s="203"/>
      <c r="N42" s="203"/>
      <c r="O42" s="203"/>
      <c r="P42" s="203"/>
      <c r="Q42" s="176"/>
      <c r="R42" s="176"/>
      <c r="S42" s="176"/>
      <c r="T42" s="176"/>
      <c r="U42" s="194"/>
      <c r="V42" s="175"/>
      <c r="W42" s="174" t="str">
        <f t="shared" si="0"/>
        <v/>
      </c>
      <c r="X42" s="177"/>
      <c r="Y42" s="177"/>
      <c r="Z42" s="177"/>
      <c r="AA42" s="177"/>
      <c r="AB42" s="177"/>
      <c r="AC42" s="177"/>
      <c r="AD42" s="177"/>
      <c r="AE42" s="177" t="str">
        <f t="shared" si="1"/>
        <v/>
      </c>
      <c r="AF42" s="193"/>
    </row>
    <row r="43" spans="2:32" ht="12" customHeight="1" x14ac:dyDescent="0.2">
      <c r="B43" s="179"/>
      <c r="C43" s="180"/>
      <c r="D43" s="182"/>
      <c r="E43" s="175"/>
      <c r="F43" s="175"/>
      <c r="G43" s="202"/>
      <c r="H43" s="175"/>
      <c r="I43" s="172" t="str">
        <f>IF(H43="X",TEXT(G43,0)&amp;ELENCO!$A$4," ")</f>
        <v xml:space="preserve"> </v>
      </c>
      <c r="J43" s="174"/>
      <c r="K43" s="203"/>
      <c r="L43" s="203"/>
      <c r="M43" s="203"/>
      <c r="N43" s="203"/>
      <c r="O43" s="203"/>
      <c r="P43" s="203"/>
      <c r="Q43" s="176"/>
      <c r="R43" s="176"/>
      <c r="S43" s="176"/>
      <c r="T43" s="176"/>
      <c r="U43" s="194"/>
      <c r="V43" s="175"/>
      <c r="W43" s="174" t="str">
        <f t="shared" si="0"/>
        <v/>
      </c>
      <c r="X43" s="177"/>
      <c r="Y43" s="177"/>
      <c r="Z43" s="177"/>
      <c r="AA43" s="177"/>
      <c r="AB43" s="177"/>
      <c r="AC43" s="177"/>
      <c r="AD43" s="177"/>
      <c r="AE43" s="177" t="str">
        <f t="shared" si="1"/>
        <v/>
      </c>
      <c r="AF43" s="193"/>
    </row>
    <row r="44" spans="2:32" ht="12" customHeight="1" x14ac:dyDescent="0.2">
      <c r="B44" s="179"/>
      <c r="C44" s="180"/>
      <c r="D44" s="182"/>
      <c r="E44" s="175"/>
      <c r="F44" s="175"/>
      <c r="G44" s="202"/>
      <c r="H44" s="175"/>
      <c r="I44" s="172" t="str">
        <f>IF(H44="X",TEXT(G44,0)&amp;ELENCO!$A$4," ")</f>
        <v xml:space="preserve"> </v>
      </c>
      <c r="J44" s="174"/>
      <c r="K44" s="203"/>
      <c r="L44" s="203"/>
      <c r="M44" s="203"/>
      <c r="N44" s="203"/>
      <c r="O44" s="203"/>
      <c r="P44" s="203"/>
      <c r="Q44" s="176"/>
      <c r="R44" s="176"/>
      <c r="S44" s="176"/>
      <c r="T44" s="176"/>
      <c r="U44" s="194"/>
      <c r="V44" s="175"/>
      <c r="W44" s="174" t="str">
        <f t="shared" si="0"/>
        <v/>
      </c>
      <c r="X44" s="177"/>
      <c r="Y44" s="177"/>
      <c r="Z44" s="177"/>
      <c r="AA44" s="177"/>
      <c r="AB44" s="177"/>
      <c r="AC44" s="177"/>
      <c r="AD44" s="177"/>
      <c r="AE44" s="177" t="str">
        <f t="shared" si="1"/>
        <v/>
      </c>
      <c r="AF44" s="193"/>
    </row>
    <row r="45" spans="2:32" ht="12" customHeight="1" x14ac:dyDescent="0.2">
      <c r="B45" s="179"/>
      <c r="C45" s="180"/>
      <c r="D45" s="182"/>
      <c r="E45" s="175"/>
      <c r="F45" s="175"/>
      <c r="G45" s="202"/>
      <c r="H45" s="175"/>
      <c r="I45" s="172" t="str">
        <f>IF(H45="X",TEXT(G45,0)&amp;ELENCO!$A$4," ")</f>
        <v xml:space="preserve"> </v>
      </c>
      <c r="J45" s="174"/>
      <c r="K45" s="203"/>
      <c r="L45" s="203"/>
      <c r="M45" s="203"/>
      <c r="N45" s="203"/>
      <c r="O45" s="203"/>
      <c r="P45" s="203"/>
      <c r="Q45" s="176"/>
      <c r="R45" s="176"/>
      <c r="S45" s="176"/>
      <c r="T45" s="176"/>
      <c r="U45" s="194"/>
      <c r="V45" s="175"/>
      <c r="W45" s="174" t="str">
        <f t="shared" si="0"/>
        <v/>
      </c>
      <c r="X45" s="177"/>
      <c r="Y45" s="177"/>
      <c r="Z45" s="177"/>
      <c r="AA45" s="177"/>
      <c r="AB45" s="177"/>
      <c r="AC45" s="177"/>
      <c r="AD45" s="177"/>
      <c r="AE45" s="177" t="str">
        <f t="shared" si="1"/>
        <v/>
      </c>
      <c r="AF45" s="193"/>
    </row>
    <row r="46" spans="2:32" ht="12" customHeight="1" x14ac:dyDescent="0.2">
      <c r="B46" s="179"/>
      <c r="C46" s="180"/>
      <c r="D46" s="182"/>
      <c r="E46" s="175"/>
      <c r="F46" s="175"/>
      <c r="G46" s="202"/>
      <c r="H46" s="175"/>
      <c r="I46" s="172" t="str">
        <f>IF(H46="X",TEXT(G46,0)&amp;ELENCO!$A$4," ")</f>
        <v xml:space="preserve"> </v>
      </c>
      <c r="J46" s="174"/>
      <c r="K46" s="203"/>
      <c r="L46" s="203"/>
      <c r="M46" s="203"/>
      <c r="N46" s="203"/>
      <c r="O46" s="203"/>
      <c r="P46" s="203"/>
      <c r="Q46" s="176"/>
      <c r="R46" s="176"/>
      <c r="S46" s="176"/>
      <c r="T46" s="176"/>
      <c r="U46" s="194"/>
      <c r="V46" s="175"/>
      <c r="W46" s="174" t="str">
        <f t="shared" si="0"/>
        <v/>
      </c>
      <c r="X46" s="177"/>
      <c r="Y46" s="177"/>
      <c r="Z46" s="177"/>
      <c r="AA46" s="177"/>
      <c r="AB46" s="177"/>
      <c r="AC46" s="177"/>
      <c r="AD46" s="177"/>
      <c r="AE46" s="177" t="str">
        <f t="shared" si="1"/>
        <v/>
      </c>
      <c r="AF46" s="193"/>
    </row>
    <row r="47" spans="2:32" ht="12" customHeight="1" x14ac:dyDescent="0.2">
      <c r="B47" s="179"/>
      <c r="C47" s="180"/>
      <c r="D47" s="182"/>
      <c r="E47" s="175"/>
      <c r="F47" s="175"/>
      <c r="G47" s="202"/>
      <c r="H47" s="175"/>
      <c r="I47" s="172" t="str">
        <f>IF(H47="X",TEXT(G47,0)&amp;ELENCO!$A$4," ")</f>
        <v xml:space="preserve"> </v>
      </c>
      <c r="J47" s="174"/>
      <c r="K47" s="203"/>
      <c r="L47" s="203"/>
      <c r="M47" s="203"/>
      <c r="N47" s="203"/>
      <c r="O47" s="203"/>
      <c r="P47" s="203"/>
      <c r="Q47" s="176"/>
      <c r="R47" s="176"/>
      <c r="S47" s="176"/>
      <c r="T47" s="176"/>
      <c r="U47" s="194"/>
      <c r="V47" s="175"/>
      <c r="W47" s="174" t="str">
        <f t="shared" si="0"/>
        <v/>
      </c>
      <c r="X47" s="177"/>
      <c r="Y47" s="177"/>
      <c r="Z47" s="177"/>
      <c r="AA47" s="177"/>
      <c r="AB47" s="177"/>
      <c r="AC47" s="177"/>
      <c r="AD47" s="177"/>
      <c r="AE47" s="177" t="str">
        <f t="shared" si="1"/>
        <v/>
      </c>
      <c r="AF47" s="193"/>
    </row>
    <row r="48" spans="2:32" ht="12" customHeight="1" x14ac:dyDescent="0.2">
      <c r="B48" s="179"/>
      <c r="C48" s="180"/>
      <c r="D48" s="182"/>
      <c r="E48" s="175"/>
      <c r="F48" s="175"/>
      <c r="G48" s="202"/>
      <c r="H48" s="175"/>
      <c r="I48" s="172" t="str">
        <f>IF(H48="X",TEXT(G48,0)&amp;ELENCO!$A$4," ")</f>
        <v xml:space="preserve"> </v>
      </c>
      <c r="J48" s="174"/>
      <c r="K48" s="203"/>
      <c r="L48" s="203"/>
      <c r="M48" s="203"/>
      <c r="N48" s="203"/>
      <c r="O48" s="203"/>
      <c r="P48" s="203"/>
      <c r="Q48" s="176"/>
      <c r="R48" s="176"/>
      <c r="S48" s="176"/>
      <c r="T48" s="176"/>
      <c r="U48" s="194"/>
      <c r="V48" s="175"/>
      <c r="W48" s="174" t="str">
        <f t="shared" si="0"/>
        <v/>
      </c>
      <c r="X48" s="177"/>
      <c r="Y48" s="177"/>
      <c r="Z48" s="177"/>
      <c r="AA48" s="177"/>
      <c r="AB48" s="177"/>
      <c r="AC48" s="177"/>
      <c r="AD48" s="177"/>
      <c r="AE48" s="177" t="str">
        <f t="shared" si="1"/>
        <v/>
      </c>
      <c r="AF48" s="193"/>
    </row>
    <row r="49" spans="2:32" ht="12" customHeight="1" x14ac:dyDescent="0.2">
      <c r="B49" s="179"/>
      <c r="C49" s="180"/>
      <c r="D49" s="182"/>
      <c r="E49" s="175"/>
      <c r="F49" s="175"/>
      <c r="G49" s="202"/>
      <c r="H49" s="175"/>
      <c r="I49" s="172" t="str">
        <f>IF(H49="X",TEXT(G49,0)&amp;ELENCO!$A$4," ")</f>
        <v xml:space="preserve"> </v>
      </c>
      <c r="J49" s="174"/>
      <c r="K49" s="203"/>
      <c r="L49" s="203"/>
      <c r="M49" s="203"/>
      <c r="N49" s="203"/>
      <c r="O49" s="203"/>
      <c r="P49" s="203"/>
      <c r="Q49" s="176"/>
      <c r="R49" s="176"/>
      <c r="S49" s="176"/>
      <c r="T49" s="176"/>
      <c r="U49" s="194"/>
      <c r="V49" s="175"/>
      <c r="W49" s="174" t="str">
        <f t="shared" si="0"/>
        <v/>
      </c>
      <c r="X49" s="177"/>
      <c r="Y49" s="177"/>
      <c r="Z49" s="177"/>
      <c r="AA49" s="177"/>
      <c r="AB49" s="177"/>
      <c r="AC49" s="177"/>
      <c r="AD49" s="177"/>
      <c r="AE49" s="177" t="str">
        <f t="shared" si="1"/>
        <v/>
      </c>
      <c r="AF49" s="193"/>
    </row>
    <row r="50" spans="2:32" ht="12" customHeight="1" x14ac:dyDescent="0.2">
      <c r="B50" s="179"/>
      <c r="C50" s="180"/>
      <c r="D50" s="182"/>
      <c r="E50" s="175"/>
      <c r="F50" s="175"/>
      <c r="G50" s="202"/>
      <c r="H50" s="175"/>
      <c r="I50" s="172" t="str">
        <f>IF(H50="X",TEXT(G50,0)&amp;ELENCO!$A$4," ")</f>
        <v xml:space="preserve"> </v>
      </c>
      <c r="J50" s="174"/>
      <c r="K50" s="203"/>
      <c r="L50" s="203"/>
      <c r="M50" s="203"/>
      <c r="N50" s="203"/>
      <c r="O50" s="203"/>
      <c r="P50" s="203"/>
      <c r="Q50" s="176"/>
      <c r="R50" s="176"/>
      <c r="S50" s="176"/>
      <c r="T50" s="176"/>
      <c r="U50" s="194"/>
      <c r="V50" s="175"/>
      <c r="W50" s="174" t="str">
        <f t="shared" si="0"/>
        <v/>
      </c>
      <c r="X50" s="177"/>
      <c r="Y50" s="177"/>
      <c r="Z50" s="177"/>
      <c r="AA50" s="177"/>
      <c r="AB50" s="177"/>
      <c r="AC50" s="177"/>
      <c r="AD50" s="177"/>
      <c r="AE50" s="177" t="str">
        <f t="shared" si="1"/>
        <v/>
      </c>
      <c r="AF50" s="193"/>
    </row>
    <row r="51" spans="2:32" ht="12" customHeight="1" x14ac:dyDescent="0.2">
      <c r="B51" s="179"/>
      <c r="C51" s="180"/>
      <c r="D51" s="182"/>
      <c r="E51" s="175"/>
      <c r="F51" s="175"/>
      <c r="G51" s="202"/>
      <c r="H51" s="175"/>
      <c r="I51" s="172" t="str">
        <f>IF(H51="X",TEXT(G51,0)&amp;ELENCO!$A$4," ")</f>
        <v xml:space="preserve"> </v>
      </c>
      <c r="J51" s="174"/>
      <c r="K51" s="203"/>
      <c r="L51" s="203"/>
      <c r="M51" s="203"/>
      <c r="N51" s="203"/>
      <c r="O51" s="203"/>
      <c r="P51" s="203"/>
      <c r="Q51" s="176"/>
      <c r="R51" s="176"/>
      <c r="S51" s="176"/>
      <c r="T51" s="176"/>
      <c r="U51" s="194"/>
      <c r="V51" s="175"/>
      <c r="W51" s="174" t="str">
        <f t="shared" si="0"/>
        <v/>
      </c>
      <c r="X51" s="177"/>
      <c r="Y51" s="177"/>
      <c r="Z51" s="177"/>
      <c r="AA51" s="177"/>
      <c r="AB51" s="177"/>
      <c r="AC51" s="177"/>
      <c r="AD51" s="177"/>
      <c r="AE51" s="177" t="str">
        <f t="shared" si="1"/>
        <v/>
      </c>
      <c r="AF51" s="193"/>
    </row>
    <row r="52" spans="2:32" ht="12" customHeight="1" x14ac:dyDescent="0.2">
      <c r="B52" s="179"/>
      <c r="C52" s="180"/>
      <c r="D52" s="182"/>
      <c r="E52" s="175"/>
      <c r="F52" s="175"/>
      <c r="G52" s="202"/>
      <c r="H52" s="175"/>
      <c r="I52" s="172" t="str">
        <f>IF(H52="X",TEXT(G52,0)&amp;ELENCO!$A$4," ")</f>
        <v xml:space="preserve"> </v>
      </c>
      <c r="J52" s="174"/>
      <c r="K52" s="203"/>
      <c r="L52" s="203"/>
      <c r="M52" s="203"/>
      <c r="N52" s="203"/>
      <c r="O52" s="203"/>
      <c r="P52" s="203"/>
      <c r="Q52" s="176"/>
      <c r="R52" s="176"/>
      <c r="S52" s="176"/>
      <c r="T52" s="176"/>
      <c r="U52" s="194"/>
      <c r="V52" s="175"/>
      <c r="W52" s="174" t="str">
        <f t="shared" si="0"/>
        <v/>
      </c>
      <c r="X52" s="177"/>
      <c r="Y52" s="177"/>
      <c r="Z52" s="177"/>
      <c r="AA52" s="177"/>
      <c r="AB52" s="177"/>
      <c r="AC52" s="177"/>
      <c r="AD52" s="177"/>
      <c r="AE52" s="177" t="str">
        <f t="shared" si="1"/>
        <v/>
      </c>
      <c r="AF52" s="193"/>
    </row>
    <row r="53" spans="2:32" ht="12" customHeight="1" x14ac:dyDescent="0.2">
      <c r="B53" s="179"/>
      <c r="C53" s="180"/>
      <c r="D53" s="182"/>
      <c r="E53" s="175"/>
      <c r="F53" s="175"/>
      <c r="G53" s="202"/>
      <c r="H53" s="175"/>
      <c r="I53" s="172" t="str">
        <f>IF(H53="X",TEXT(G53,0)&amp;ELENCO!$A$4," ")</f>
        <v xml:space="preserve"> </v>
      </c>
      <c r="J53" s="174"/>
      <c r="K53" s="203"/>
      <c r="L53" s="203"/>
      <c r="M53" s="203"/>
      <c r="N53" s="203"/>
      <c r="O53" s="203"/>
      <c r="P53" s="203"/>
      <c r="Q53" s="176"/>
      <c r="R53" s="176"/>
      <c r="S53" s="176"/>
      <c r="T53" s="176"/>
      <c r="U53" s="194"/>
      <c r="V53" s="175"/>
      <c r="W53" s="174" t="str">
        <f t="shared" si="0"/>
        <v/>
      </c>
      <c r="X53" s="177"/>
      <c r="Y53" s="177"/>
      <c r="Z53" s="177"/>
      <c r="AA53" s="177"/>
      <c r="AB53" s="177"/>
      <c r="AC53" s="177"/>
      <c r="AD53" s="177"/>
      <c r="AE53" s="177" t="str">
        <f t="shared" si="1"/>
        <v/>
      </c>
      <c r="AF53" s="193"/>
    </row>
    <row r="54" spans="2:32" ht="12" customHeight="1" x14ac:dyDescent="0.2">
      <c r="B54" s="179"/>
      <c r="C54" s="180"/>
      <c r="D54" s="182"/>
      <c r="E54" s="175"/>
      <c r="F54" s="175"/>
      <c r="G54" s="202"/>
      <c r="H54" s="175"/>
      <c r="I54" s="172" t="str">
        <f>IF(H54="X",TEXT(G54,0)&amp;ELENCO!$A$4," ")</f>
        <v xml:space="preserve"> </v>
      </c>
      <c r="J54" s="174"/>
      <c r="K54" s="203"/>
      <c r="L54" s="203"/>
      <c r="M54" s="203"/>
      <c r="N54" s="203"/>
      <c r="O54" s="203"/>
      <c r="P54" s="203"/>
      <c r="Q54" s="176"/>
      <c r="R54" s="176"/>
      <c r="S54" s="176"/>
      <c r="T54" s="176"/>
      <c r="U54" s="194"/>
      <c r="V54" s="175"/>
      <c r="W54" s="174" t="str">
        <f t="shared" si="0"/>
        <v/>
      </c>
      <c r="X54" s="177"/>
      <c r="Y54" s="177"/>
      <c r="Z54" s="177"/>
      <c r="AA54" s="177"/>
      <c r="AB54" s="177"/>
      <c r="AC54" s="177"/>
      <c r="AD54" s="177"/>
      <c r="AE54" s="177" t="str">
        <f t="shared" si="1"/>
        <v/>
      </c>
      <c r="AF54" s="193"/>
    </row>
    <row r="55" spans="2:32" ht="12" customHeight="1" x14ac:dyDescent="0.2">
      <c r="B55" s="179"/>
      <c r="C55" s="180"/>
      <c r="D55" s="182"/>
      <c r="E55" s="175"/>
      <c r="F55" s="175"/>
      <c r="G55" s="202"/>
      <c r="H55" s="175"/>
      <c r="I55" s="172" t="str">
        <f>IF(H55="X",TEXT(G55,0)&amp;ELENCO!$A$4," ")</f>
        <v xml:space="preserve"> </v>
      </c>
      <c r="J55" s="174"/>
      <c r="K55" s="203"/>
      <c r="L55" s="203"/>
      <c r="M55" s="203"/>
      <c r="N55" s="203"/>
      <c r="O55" s="203"/>
      <c r="P55" s="203"/>
      <c r="Q55" s="176"/>
      <c r="R55" s="176"/>
      <c r="S55" s="176"/>
      <c r="T55" s="176"/>
      <c r="U55" s="194"/>
      <c r="V55" s="175"/>
      <c r="W55" s="174" t="str">
        <f t="shared" si="0"/>
        <v/>
      </c>
      <c r="X55" s="177"/>
      <c r="Y55" s="177"/>
      <c r="Z55" s="177"/>
      <c r="AA55" s="177"/>
      <c r="AB55" s="177"/>
      <c r="AC55" s="177"/>
      <c r="AD55" s="177"/>
      <c r="AE55" s="177" t="str">
        <f t="shared" si="1"/>
        <v/>
      </c>
      <c r="AF55" s="193"/>
    </row>
    <row r="56" spans="2:32" ht="12" customHeight="1" x14ac:dyDescent="0.2">
      <c r="B56" s="179"/>
      <c r="C56" s="180"/>
      <c r="D56" s="182"/>
      <c r="E56" s="175"/>
      <c r="F56" s="175"/>
      <c r="G56" s="202"/>
      <c r="H56" s="175"/>
      <c r="I56" s="172" t="str">
        <f>IF(H56="X",TEXT(G56,0)&amp;ELENCO!$A$4," ")</f>
        <v xml:space="preserve"> </v>
      </c>
      <c r="J56" s="174"/>
      <c r="K56" s="203"/>
      <c r="L56" s="203"/>
      <c r="M56" s="203"/>
      <c r="N56" s="203"/>
      <c r="O56" s="203"/>
      <c r="P56" s="203"/>
      <c r="Q56" s="176"/>
      <c r="R56" s="176"/>
      <c r="S56" s="176"/>
      <c r="T56" s="176"/>
      <c r="U56" s="194"/>
      <c r="V56" s="175"/>
      <c r="W56" s="174" t="str">
        <f t="shared" si="0"/>
        <v/>
      </c>
      <c r="X56" s="177"/>
      <c r="Y56" s="177"/>
      <c r="Z56" s="177"/>
      <c r="AA56" s="177"/>
      <c r="AB56" s="177"/>
      <c r="AC56" s="177"/>
      <c r="AD56" s="177"/>
      <c r="AE56" s="177" t="str">
        <f t="shared" si="1"/>
        <v/>
      </c>
      <c r="AF56" s="193"/>
    </row>
    <row r="57" spans="2:32" ht="12" customHeight="1" x14ac:dyDescent="0.2">
      <c r="B57" s="179"/>
      <c r="C57" s="180"/>
      <c r="D57" s="182"/>
      <c r="E57" s="175"/>
      <c r="F57" s="175"/>
      <c r="G57" s="202"/>
      <c r="H57" s="175"/>
      <c r="I57" s="172" t="str">
        <f>IF(H57="X",TEXT(G57,0)&amp;ELENCO!$A$4," ")</f>
        <v xml:space="preserve"> </v>
      </c>
      <c r="J57" s="174"/>
      <c r="K57" s="203"/>
      <c r="L57" s="203"/>
      <c r="M57" s="203"/>
      <c r="N57" s="203"/>
      <c r="O57" s="203"/>
      <c r="P57" s="203"/>
      <c r="Q57" s="176"/>
      <c r="R57" s="176"/>
      <c r="S57" s="176"/>
      <c r="T57" s="176"/>
      <c r="U57" s="194"/>
      <c r="V57" s="175"/>
      <c r="W57" s="174" t="str">
        <f t="shared" si="0"/>
        <v/>
      </c>
      <c r="X57" s="177"/>
      <c r="Y57" s="177"/>
      <c r="Z57" s="177"/>
      <c r="AA57" s="177"/>
      <c r="AB57" s="177"/>
      <c r="AC57" s="177"/>
      <c r="AD57" s="177"/>
      <c r="AE57" s="177" t="str">
        <f t="shared" si="1"/>
        <v/>
      </c>
      <c r="AF57" s="193"/>
    </row>
    <row r="58" spans="2:32" ht="12" customHeight="1" x14ac:dyDescent="0.2">
      <c r="B58" s="179"/>
      <c r="C58" s="180"/>
      <c r="D58" s="182"/>
      <c r="E58" s="175"/>
      <c r="F58" s="175"/>
      <c r="G58" s="202"/>
      <c r="H58" s="175"/>
      <c r="I58" s="172" t="str">
        <f>IF(H58="X",TEXT(G58,0)&amp;ELENCO!$A$4," ")</f>
        <v xml:space="preserve"> </v>
      </c>
      <c r="J58" s="174"/>
      <c r="K58" s="203"/>
      <c r="L58" s="203"/>
      <c r="M58" s="203"/>
      <c r="N58" s="203"/>
      <c r="O58" s="203"/>
      <c r="P58" s="203"/>
      <c r="Q58" s="176"/>
      <c r="R58" s="176"/>
      <c r="S58" s="176"/>
      <c r="T58" s="176"/>
      <c r="U58" s="194"/>
      <c r="V58" s="175"/>
      <c r="W58" s="174" t="str">
        <f t="shared" si="0"/>
        <v/>
      </c>
      <c r="X58" s="177"/>
      <c r="Y58" s="177"/>
      <c r="Z58" s="177"/>
      <c r="AA58" s="177"/>
      <c r="AB58" s="177"/>
      <c r="AC58" s="177"/>
      <c r="AD58" s="177"/>
      <c r="AE58" s="177" t="str">
        <f t="shared" si="1"/>
        <v/>
      </c>
      <c r="AF58" s="193"/>
    </row>
    <row r="59" spans="2:32" ht="12" customHeight="1" x14ac:dyDescent="0.2">
      <c r="B59" s="179"/>
      <c r="C59" s="180"/>
      <c r="D59" s="182"/>
      <c r="E59" s="175"/>
      <c r="F59" s="175"/>
      <c r="G59" s="202"/>
      <c r="H59" s="175"/>
      <c r="I59" s="172" t="str">
        <f>IF(H59="X",TEXT(G59,0)&amp;ELENCO!$A$4," ")</f>
        <v xml:space="preserve"> </v>
      </c>
      <c r="J59" s="174"/>
      <c r="K59" s="203"/>
      <c r="L59" s="203"/>
      <c r="M59" s="203"/>
      <c r="N59" s="203"/>
      <c r="O59" s="203"/>
      <c r="P59" s="203"/>
      <c r="Q59" s="176"/>
      <c r="R59" s="176"/>
      <c r="S59" s="176"/>
      <c r="T59" s="176"/>
      <c r="U59" s="194"/>
      <c r="V59" s="175"/>
      <c r="W59" s="174" t="str">
        <f t="shared" si="0"/>
        <v/>
      </c>
      <c r="X59" s="177"/>
      <c r="Y59" s="177"/>
      <c r="Z59" s="177"/>
      <c r="AA59" s="177"/>
      <c r="AB59" s="177"/>
      <c r="AC59" s="177"/>
      <c r="AD59" s="177"/>
      <c r="AE59" s="177" t="str">
        <f t="shared" si="1"/>
        <v/>
      </c>
      <c r="AF59" s="193"/>
    </row>
    <row r="60" spans="2:32" ht="12" customHeight="1" x14ac:dyDescent="0.2">
      <c r="B60" s="179"/>
      <c r="C60" s="180"/>
      <c r="D60" s="182"/>
      <c r="E60" s="175"/>
      <c r="F60" s="175"/>
      <c r="G60" s="202"/>
      <c r="H60" s="175"/>
      <c r="I60" s="172" t="str">
        <f>IF(H60="X",TEXT(G60,0)&amp;ELENCO!$A$4," ")</f>
        <v xml:space="preserve"> </v>
      </c>
      <c r="J60" s="174"/>
      <c r="K60" s="203"/>
      <c r="L60" s="203"/>
      <c r="M60" s="203"/>
      <c r="N60" s="203"/>
      <c r="O60" s="203"/>
      <c r="P60" s="203"/>
      <c r="Q60" s="176"/>
      <c r="R60" s="176"/>
      <c r="S60" s="176"/>
      <c r="T60" s="176"/>
      <c r="U60" s="194"/>
      <c r="V60" s="175"/>
      <c r="W60" s="174" t="str">
        <f t="shared" si="0"/>
        <v/>
      </c>
      <c r="X60" s="177"/>
      <c r="Y60" s="177"/>
      <c r="Z60" s="177"/>
      <c r="AA60" s="177"/>
      <c r="AB60" s="177"/>
      <c r="AC60" s="177"/>
      <c r="AD60" s="177"/>
      <c r="AE60" s="177" t="str">
        <f t="shared" si="1"/>
        <v/>
      </c>
      <c r="AF60" s="193"/>
    </row>
    <row r="61" spans="2:32" ht="12" customHeight="1" x14ac:dyDescent="0.2">
      <c r="B61" s="179"/>
      <c r="C61" s="180"/>
      <c r="D61" s="182"/>
      <c r="E61" s="175"/>
      <c r="F61" s="175"/>
      <c r="G61" s="202"/>
      <c r="H61" s="175"/>
      <c r="I61" s="172" t="str">
        <f>IF(H61="X",TEXT(G61,0)&amp;ELENCO!$A$4," ")</f>
        <v xml:space="preserve"> </v>
      </c>
      <c r="J61" s="174"/>
      <c r="K61" s="203"/>
      <c r="L61" s="203"/>
      <c r="M61" s="203"/>
      <c r="N61" s="203"/>
      <c r="O61" s="203"/>
      <c r="P61" s="203"/>
      <c r="Q61" s="176"/>
      <c r="R61" s="176"/>
      <c r="S61" s="176"/>
      <c r="T61" s="176"/>
      <c r="U61" s="194"/>
      <c r="V61" s="175"/>
      <c r="W61" s="174" t="str">
        <f t="shared" si="0"/>
        <v/>
      </c>
      <c r="X61" s="177"/>
      <c r="Y61" s="177"/>
      <c r="Z61" s="177"/>
      <c r="AA61" s="177"/>
      <c r="AB61" s="177"/>
      <c r="AC61" s="177"/>
      <c r="AD61" s="177"/>
      <c r="AE61" s="177" t="str">
        <f t="shared" si="1"/>
        <v/>
      </c>
      <c r="AF61" s="193"/>
    </row>
    <row r="62" spans="2:32" ht="12" customHeight="1" x14ac:dyDescent="0.2">
      <c r="B62" s="179"/>
      <c r="C62" s="180"/>
      <c r="D62" s="182"/>
      <c r="E62" s="175"/>
      <c r="F62" s="175"/>
      <c r="G62" s="202"/>
      <c r="H62" s="175"/>
      <c r="I62" s="172" t="str">
        <f>IF(H62="X",TEXT(G62,0)&amp;ELENCO!$A$4," ")</f>
        <v xml:space="preserve"> </v>
      </c>
      <c r="J62" s="174"/>
      <c r="K62" s="203"/>
      <c r="L62" s="203"/>
      <c r="M62" s="203"/>
      <c r="N62" s="203"/>
      <c r="O62" s="203"/>
      <c r="P62" s="203"/>
      <c r="Q62" s="176"/>
      <c r="R62" s="176"/>
      <c r="S62" s="176"/>
      <c r="T62" s="176"/>
      <c r="U62" s="194"/>
      <c r="V62" s="175"/>
      <c r="W62" s="174" t="str">
        <f t="shared" si="0"/>
        <v/>
      </c>
      <c r="X62" s="177"/>
      <c r="Y62" s="177"/>
      <c r="Z62" s="177"/>
      <c r="AA62" s="177"/>
      <c r="AB62" s="177"/>
      <c r="AC62" s="177"/>
      <c r="AD62" s="177"/>
      <c r="AE62" s="177" t="str">
        <f t="shared" si="1"/>
        <v/>
      </c>
      <c r="AF62" s="193"/>
    </row>
    <row r="63" spans="2:32" ht="12" customHeight="1" x14ac:dyDescent="0.2">
      <c r="B63" s="179"/>
      <c r="C63" s="180"/>
      <c r="D63" s="182"/>
      <c r="E63" s="175"/>
      <c r="F63" s="175"/>
      <c r="G63" s="202"/>
      <c r="H63" s="175"/>
      <c r="I63" s="172" t="str">
        <f>IF(H63="X",TEXT(G63,0)&amp;ELENCO!$A$4," ")</f>
        <v xml:space="preserve"> </v>
      </c>
      <c r="J63" s="174"/>
      <c r="K63" s="203"/>
      <c r="L63" s="203"/>
      <c r="M63" s="203"/>
      <c r="N63" s="203"/>
      <c r="O63" s="203"/>
      <c r="P63" s="203"/>
      <c r="Q63" s="176"/>
      <c r="R63" s="176"/>
      <c r="S63" s="176"/>
      <c r="T63" s="176"/>
      <c r="U63" s="194"/>
      <c r="V63" s="175"/>
      <c r="W63" s="174" t="str">
        <f t="shared" si="0"/>
        <v/>
      </c>
      <c r="X63" s="177"/>
      <c r="Y63" s="177"/>
      <c r="Z63" s="177"/>
      <c r="AA63" s="177"/>
      <c r="AB63" s="177"/>
      <c r="AC63" s="177"/>
      <c r="AD63" s="177"/>
      <c r="AE63" s="177" t="str">
        <f t="shared" si="1"/>
        <v/>
      </c>
      <c r="AF63" s="193"/>
    </row>
    <row r="64" spans="2:32" ht="12" customHeight="1" x14ac:dyDescent="0.2">
      <c r="B64" s="179"/>
      <c r="C64" s="180"/>
      <c r="D64" s="182"/>
      <c r="E64" s="175"/>
      <c r="F64" s="175"/>
      <c r="G64" s="202"/>
      <c r="H64" s="175"/>
      <c r="I64" s="172" t="str">
        <f>IF(H64="X",TEXT(G64,0)&amp;ELENCO!$A$4," ")</f>
        <v xml:space="preserve"> </v>
      </c>
      <c r="J64" s="174"/>
      <c r="K64" s="203"/>
      <c r="L64" s="203"/>
      <c r="M64" s="203"/>
      <c r="N64" s="203"/>
      <c r="O64" s="203"/>
      <c r="P64" s="203"/>
      <c r="Q64" s="176"/>
      <c r="R64" s="176"/>
      <c r="S64" s="176"/>
      <c r="T64" s="176"/>
      <c r="U64" s="194"/>
      <c r="V64" s="175"/>
      <c r="W64" s="174" t="str">
        <f t="shared" si="0"/>
        <v/>
      </c>
      <c r="X64" s="177"/>
      <c r="Y64" s="177"/>
      <c r="Z64" s="177"/>
      <c r="AA64" s="177"/>
      <c r="AB64" s="177"/>
      <c r="AC64" s="177"/>
      <c r="AD64" s="177"/>
      <c r="AE64" s="177" t="str">
        <f t="shared" si="1"/>
        <v/>
      </c>
      <c r="AF64" s="193"/>
    </row>
    <row r="65" spans="2:32" ht="12" customHeight="1" x14ac:dyDescent="0.2">
      <c r="B65" s="179"/>
      <c r="C65" s="180"/>
      <c r="D65" s="182"/>
      <c r="E65" s="175"/>
      <c r="F65" s="175"/>
      <c r="G65" s="202"/>
      <c r="H65" s="175"/>
      <c r="I65" s="172" t="str">
        <f>IF(H65="X",TEXT(G65,0)&amp;ELENCO!$A$4," ")</f>
        <v xml:space="preserve"> </v>
      </c>
      <c r="J65" s="174"/>
      <c r="K65" s="203"/>
      <c r="L65" s="203"/>
      <c r="M65" s="203"/>
      <c r="N65" s="203"/>
      <c r="O65" s="203"/>
      <c r="P65" s="203"/>
      <c r="Q65" s="176"/>
      <c r="R65" s="176"/>
      <c r="S65" s="176"/>
      <c r="T65" s="176"/>
      <c r="U65" s="194"/>
      <c r="V65" s="175"/>
      <c r="W65" s="174" t="str">
        <f t="shared" si="0"/>
        <v/>
      </c>
      <c r="X65" s="177"/>
      <c r="Y65" s="177"/>
      <c r="Z65" s="177"/>
      <c r="AA65" s="177"/>
      <c r="AB65" s="177"/>
      <c r="AC65" s="177"/>
      <c r="AD65" s="177"/>
      <c r="AE65" s="177" t="str">
        <f t="shared" si="1"/>
        <v/>
      </c>
      <c r="AF65" s="193"/>
    </row>
    <row r="66" spans="2:32" ht="12" customHeight="1" x14ac:dyDescent="0.2">
      <c r="B66" s="179"/>
      <c r="C66" s="180"/>
      <c r="D66" s="182"/>
      <c r="E66" s="175"/>
      <c r="F66" s="175"/>
      <c r="G66" s="202"/>
      <c r="H66" s="175"/>
      <c r="I66" s="172" t="str">
        <f>IF(H66="X",TEXT(G66,0)&amp;ELENCO!$A$4," ")</f>
        <v xml:space="preserve"> </v>
      </c>
      <c r="J66" s="174"/>
      <c r="K66" s="203"/>
      <c r="L66" s="203"/>
      <c r="M66" s="203"/>
      <c r="N66" s="203"/>
      <c r="O66" s="203"/>
      <c r="P66" s="203"/>
      <c r="Q66" s="176"/>
      <c r="R66" s="176"/>
      <c r="S66" s="176"/>
      <c r="T66" s="176"/>
      <c r="U66" s="194"/>
      <c r="V66" s="175"/>
      <c r="W66" s="174" t="str">
        <f t="shared" si="0"/>
        <v/>
      </c>
      <c r="X66" s="177"/>
      <c r="Y66" s="177"/>
      <c r="Z66" s="177"/>
      <c r="AA66" s="177"/>
      <c r="AB66" s="177"/>
      <c r="AC66" s="177"/>
      <c r="AD66" s="177"/>
      <c r="AE66" s="177" t="str">
        <f t="shared" si="1"/>
        <v/>
      </c>
      <c r="AF66" s="193"/>
    </row>
    <row r="67" spans="2:32" ht="12" customHeight="1" x14ac:dyDescent="0.2">
      <c r="B67" s="179"/>
      <c r="C67" s="180"/>
      <c r="D67" s="182"/>
      <c r="E67" s="175"/>
      <c r="F67" s="175"/>
      <c r="G67" s="202"/>
      <c r="H67" s="175"/>
      <c r="I67" s="172" t="str">
        <f>IF(H67="X",TEXT(G67,0)&amp;ELENCO!$A$4," ")</f>
        <v xml:space="preserve"> </v>
      </c>
      <c r="J67" s="174"/>
      <c r="K67" s="203"/>
      <c r="L67" s="203"/>
      <c r="M67" s="203"/>
      <c r="N67" s="203"/>
      <c r="O67" s="203"/>
      <c r="P67" s="203"/>
      <c r="Q67" s="176"/>
      <c r="R67" s="176"/>
      <c r="S67" s="176"/>
      <c r="T67" s="176"/>
      <c r="U67" s="194"/>
      <c r="V67" s="175"/>
      <c r="W67" s="174" t="str">
        <f t="shared" si="0"/>
        <v/>
      </c>
      <c r="X67" s="177"/>
      <c r="Y67" s="177"/>
      <c r="Z67" s="177"/>
      <c r="AA67" s="177"/>
      <c r="AB67" s="177"/>
      <c r="AC67" s="177"/>
      <c r="AD67" s="177"/>
      <c r="AE67" s="177" t="str">
        <f t="shared" si="1"/>
        <v/>
      </c>
      <c r="AF67" s="193"/>
    </row>
    <row r="68" spans="2:32" ht="12" customHeight="1" x14ac:dyDescent="0.2">
      <c r="B68" s="179"/>
      <c r="C68" s="180"/>
      <c r="D68" s="182"/>
      <c r="E68" s="175"/>
      <c r="F68" s="175"/>
      <c r="G68" s="202"/>
      <c r="H68" s="175"/>
      <c r="I68" s="172" t="str">
        <f>IF(H68="X",TEXT(G68,0)&amp;ELENCO!$A$4," ")</f>
        <v xml:space="preserve"> </v>
      </c>
      <c r="J68" s="174"/>
      <c r="K68" s="203"/>
      <c r="L68" s="203"/>
      <c r="M68" s="203"/>
      <c r="N68" s="203"/>
      <c r="O68" s="203"/>
      <c r="P68" s="203"/>
      <c r="Q68" s="176"/>
      <c r="R68" s="176"/>
      <c r="S68" s="176"/>
      <c r="T68" s="176"/>
      <c r="U68" s="194"/>
      <c r="V68" s="175"/>
      <c r="W68" s="174" t="str">
        <f t="shared" si="0"/>
        <v/>
      </c>
      <c r="X68" s="177"/>
      <c r="Y68" s="177"/>
      <c r="Z68" s="177"/>
      <c r="AA68" s="177"/>
      <c r="AB68" s="177"/>
      <c r="AC68" s="177"/>
      <c r="AD68" s="177"/>
      <c r="AE68" s="177" t="str">
        <f t="shared" si="1"/>
        <v/>
      </c>
      <c r="AF68" s="193"/>
    </row>
    <row r="69" spans="2:32" ht="12" customHeight="1" x14ac:dyDescent="0.2">
      <c r="B69" s="179"/>
      <c r="C69" s="180"/>
      <c r="D69" s="182"/>
      <c r="E69" s="175"/>
      <c r="F69" s="175"/>
      <c r="G69" s="202"/>
      <c r="H69" s="175"/>
      <c r="I69" s="172" t="str">
        <f>IF(H69="X",TEXT(G69,0)&amp;ELENCO!$A$4," ")</f>
        <v xml:space="preserve"> </v>
      </c>
      <c r="J69" s="174"/>
      <c r="K69" s="203"/>
      <c r="L69" s="203"/>
      <c r="M69" s="203"/>
      <c r="N69" s="203"/>
      <c r="O69" s="203"/>
      <c r="P69" s="203"/>
      <c r="Q69" s="176"/>
      <c r="R69" s="176"/>
      <c r="S69" s="176"/>
      <c r="T69" s="176"/>
      <c r="U69" s="194"/>
      <c r="V69" s="175"/>
      <c r="W69" s="174" t="str">
        <f t="shared" si="0"/>
        <v/>
      </c>
      <c r="X69" s="177"/>
      <c r="Y69" s="177"/>
      <c r="Z69" s="177"/>
      <c r="AA69" s="177"/>
      <c r="AB69" s="177"/>
      <c r="AC69" s="177"/>
      <c r="AD69" s="177"/>
      <c r="AE69" s="177" t="str">
        <f t="shared" si="1"/>
        <v/>
      </c>
      <c r="AF69" s="193"/>
    </row>
    <row r="70" spans="2:32" ht="12" customHeight="1" x14ac:dyDescent="0.2">
      <c r="B70" s="179"/>
      <c r="C70" s="180"/>
      <c r="D70" s="182"/>
      <c r="E70" s="175"/>
      <c r="F70" s="175"/>
      <c r="G70" s="202"/>
      <c r="H70" s="175"/>
      <c r="I70" s="172" t="str">
        <f>IF(H70="X",TEXT(G70,0)&amp;ELENCO!$A$4," ")</f>
        <v xml:space="preserve"> </v>
      </c>
      <c r="J70" s="174"/>
      <c r="K70" s="203"/>
      <c r="L70" s="203"/>
      <c r="M70" s="203"/>
      <c r="N70" s="203"/>
      <c r="O70" s="203"/>
      <c r="P70" s="203"/>
      <c r="Q70" s="176"/>
      <c r="R70" s="176"/>
      <c r="S70" s="176"/>
      <c r="T70" s="176"/>
      <c r="U70" s="194"/>
      <c r="V70" s="175"/>
      <c r="W70" s="174" t="str">
        <f t="shared" ref="W70:W133" si="2">IF(AND(NOT(ISERROR(SEARCH("Ricaricabile",Q70,1)))),"Tacito Assenso","")</f>
        <v/>
      </c>
      <c r="X70" s="177"/>
      <c r="Y70" s="177"/>
      <c r="Z70" s="177"/>
      <c r="AA70" s="177"/>
      <c r="AB70" s="177"/>
      <c r="AC70" s="177"/>
      <c r="AD70" s="177"/>
      <c r="AE70" s="177" t="str">
        <f t="shared" ref="AE70:AE133" si="3">IF(AND(NOT(ISERROR(SEARCH("Ricaricabile",Q70,1))),R70="Abilitato"),IF(SUM(AB70:AD70)=0,4.1,""),"")</f>
        <v/>
      </c>
      <c r="AF70" s="193"/>
    </row>
    <row r="71" spans="2:32" ht="12" customHeight="1" x14ac:dyDescent="0.2">
      <c r="B71" s="179"/>
      <c r="C71" s="180"/>
      <c r="D71" s="182"/>
      <c r="E71" s="175"/>
      <c r="F71" s="175"/>
      <c r="G71" s="202"/>
      <c r="H71" s="175"/>
      <c r="I71" s="172" t="str">
        <f>IF(H71="X",TEXT(G71,0)&amp;ELENCO!$A$4," ")</f>
        <v xml:space="preserve"> </v>
      </c>
      <c r="J71" s="174"/>
      <c r="K71" s="203"/>
      <c r="L71" s="203"/>
      <c r="M71" s="203"/>
      <c r="N71" s="203"/>
      <c r="O71" s="203"/>
      <c r="P71" s="203"/>
      <c r="Q71" s="176"/>
      <c r="R71" s="176"/>
      <c r="S71" s="176"/>
      <c r="T71" s="176"/>
      <c r="U71" s="194"/>
      <c r="V71" s="175"/>
      <c r="W71" s="174" t="str">
        <f t="shared" si="2"/>
        <v/>
      </c>
      <c r="X71" s="177"/>
      <c r="Y71" s="177"/>
      <c r="Z71" s="177"/>
      <c r="AA71" s="177"/>
      <c r="AB71" s="177"/>
      <c r="AC71" s="177"/>
      <c r="AD71" s="177"/>
      <c r="AE71" s="177" t="str">
        <f t="shared" si="3"/>
        <v/>
      </c>
      <c r="AF71" s="193"/>
    </row>
    <row r="72" spans="2:32" ht="12" customHeight="1" x14ac:dyDescent="0.2">
      <c r="B72" s="179"/>
      <c r="C72" s="180"/>
      <c r="D72" s="182"/>
      <c r="E72" s="175"/>
      <c r="F72" s="175"/>
      <c r="G72" s="202"/>
      <c r="H72" s="175"/>
      <c r="I72" s="172" t="str">
        <f>IF(H72="X",TEXT(G72,0)&amp;ELENCO!$A$4," ")</f>
        <v xml:space="preserve"> </v>
      </c>
      <c r="J72" s="174"/>
      <c r="K72" s="203"/>
      <c r="L72" s="203"/>
      <c r="M72" s="203"/>
      <c r="N72" s="203"/>
      <c r="O72" s="203"/>
      <c r="P72" s="203"/>
      <c r="Q72" s="176"/>
      <c r="R72" s="176"/>
      <c r="S72" s="176"/>
      <c r="T72" s="176"/>
      <c r="U72" s="194"/>
      <c r="V72" s="175"/>
      <c r="W72" s="174" t="str">
        <f t="shared" si="2"/>
        <v/>
      </c>
      <c r="X72" s="177"/>
      <c r="Y72" s="177"/>
      <c r="Z72" s="177"/>
      <c r="AA72" s="177"/>
      <c r="AB72" s="177"/>
      <c r="AC72" s="177"/>
      <c r="AD72" s="177"/>
      <c r="AE72" s="177" t="str">
        <f t="shared" si="3"/>
        <v/>
      </c>
      <c r="AF72" s="193"/>
    </row>
    <row r="73" spans="2:32" ht="12" customHeight="1" x14ac:dyDescent="0.2">
      <c r="B73" s="179"/>
      <c r="C73" s="180"/>
      <c r="D73" s="182"/>
      <c r="E73" s="175"/>
      <c r="F73" s="175"/>
      <c r="G73" s="202"/>
      <c r="H73" s="175"/>
      <c r="I73" s="172" t="str">
        <f>IF(H73="X",TEXT(G73,0)&amp;ELENCO!$A$4," ")</f>
        <v xml:space="preserve"> </v>
      </c>
      <c r="J73" s="174"/>
      <c r="K73" s="203"/>
      <c r="L73" s="203"/>
      <c r="M73" s="203"/>
      <c r="N73" s="203"/>
      <c r="O73" s="203"/>
      <c r="P73" s="203"/>
      <c r="Q73" s="176"/>
      <c r="R73" s="176"/>
      <c r="S73" s="176"/>
      <c r="T73" s="176"/>
      <c r="U73" s="194"/>
      <c r="V73" s="175"/>
      <c r="W73" s="174" t="str">
        <f t="shared" si="2"/>
        <v/>
      </c>
      <c r="X73" s="177"/>
      <c r="Y73" s="177"/>
      <c r="Z73" s="177"/>
      <c r="AA73" s="177"/>
      <c r="AB73" s="177"/>
      <c r="AC73" s="177"/>
      <c r="AD73" s="177"/>
      <c r="AE73" s="177" t="str">
        <f t="shared" si="3"/>
        <v/>
      </c>
      <c r="AF73" s="193"/>
    </row>
    <row r="74" spans="2:32" ht="12" customHeight="1" x14ac:dyDescent="0.2">
      <c r="B74" s="179"/>
      <c r="C74" s="180"/>
      <c r="D74" s="182"/>
      <c r="E74" s="175"/>
      <c r="F74" s="175"/>
      <c r="G74" s="202"/>
      <c r="H74" s="175"/>
      <c r="I74" s="172" t="str">
        <f>IF(H74="X",TEXT(G74,0)&amp;ELENCO!$A$4," ")</f>
        <v xml:space="preserve"> </v>
      </c>
      <c r="J74" s="174"/>
      <c r="K74" s="203"/>
      <c r="L74" s="203"/>
      <c r="M74" s="203"/>
      <c r="N74" s="203"/>
      <c r="O74" s="203"/>
      <c r="P74" s="203"/>
      <c r="Q74" s="176"/>
      <c r="R74" s="176"/>
      <c r="S74" s="176"/>
      <c r="T74" s="176"/>
      <c r="U74" s="194"/>
      <c r="V74" s="175"/>
      <c r="W74" s="174" t="str">
        <f t="shared" si="2"/>
        <v/>
      </c>
      <c r="X74" s="177"/>
      <c r="Y74" s="177"/>
      <c r="Z74" s="177"/>
      <c r="AA74" s="177"/>
      <c r="AB74" s="177"/>
      <c r="AC74" s="177"/>
      <c r="AD74" s="177"/>
      <c r="AE74" s="177" t="str">
        <f t="shared" si="3"/>
        <v/>
      </c>
      <c r="AF74" s="193"/>
    </row>
    <row r="75" spans="2:32" ht="12" customHeight="1" x14ac:dyDescent="0.2">
      <c r="B75" s="179"/>
      <c r="C75" s="180"/>
      <c r="D75" s="182"/>
      <c r="E75" s="175"/>
      <c r="F75" s="175"/>
      <c r="G75" s="202"/>
      <c r="H75" s="175"/>
      <c r="I75" s="172" t="str">
        <f>IF(H75="X",TEXT(G75,0)&amp;ELENCO!$A$4," ")</f>
        <v xml:space="preserve"> </v>
      </c>
      <c r="J75" s="174"/>
      <c r="K75" s="203"/>
      <c r="L75" s="203"/>
      <c r="M75" s="203"/>
      <c r="N75" s="203"/>
      <c r="O75" s="203"/>
      <c r="P75" s="203"/>
      <c r="Q75" s="176"/>
      <c r="R75" s="176"/>
      <c r="S75" s="176"/>
      <c r="T75" s="176"/>
      <c r="U75" s="194"/>
      <c r="V75" s="175"/>
      <c r="W75" s="174" t="str">
        <f t="shared" si="2"/>
        <v/>
      </c>
      <c r="X75" s="177"/>
      <c r="Y75" s="177"/>
      <c r="Z75" s="177"/>
      <c r="AA75" s="177"/>
      <c r="AB75" s="177"/>
      <c r="AC75" s="177"/>
      <c r="AD75" s="177"/>
      <c r="AE75" s="177" t="str">
        <f t="shared" si="3"/>
        <v/>
      </c>
      <c r="AF75" s="193"/>
    </row>
    <row r="76" spans="2:32" ht="12" customHeight="1" x14ac:dyDescent="0.2">
      <c r="B76" s="179"/>
      <c r="C76" s="180"/>
      <c r="D76" s="182"/>
      <c r="E76" s="175"/>
      <c r="F76" s="175"/>
      <c r="G76" s="202"/>
      <c r="H76" s="175"/>
      <c r="I76" s="172" t="str">
        <f>IF(H76="X",TEXT(G76,0)&amp;ELENCO!$A$4," ")</f>
        <v xml:space="preserve"> </v>
      </c>
      <c r="J76" s="174"/>
      <c r="K76" s="203"/>
      <c r="L76" s="203"/>
      <c r="M76" s="203"/>
      <c r="N76" s="203"/>
      <c r="O76" s="203"/>
      <c r="P76" s="203"/>
      <c r="Q76" s="176"/>
      <c r="R76" s="176"/>
      <c r="S76" s="176"/>
      <c r="T76" s="176"/>
      <c r="U76" s="194"/>
      <c r="V76" s="175"/>
      <c r="W76" s="174" t="str">
        <f t="shared" si="2"/>
        <v/>
      </c>
      <c r="X76" s="177"/>
      <c r="Y76" s="177"/>
      <c r="Z76" s="177"/>
      <c r="AA76" s="177"/>
      <c r="AB76" s="177"/>
      <c r="AC76" s="177"/>
      <c r="AD76" s="177"/>
      <c r="AE76" s="177" t="str">
        <f t="shared" si="3"/>
        <v/>
      </c>
      <c r="AF76" s="193"/>
    </row>
    <row r="77" spans="2:32" ht="12" customHeight="1" x14ac:dyDescent="0.2">
      <c r="B77" s="179"/>
      <c r="C77" s="180"/>
      <c r="D77" s="182"/>
      <c r="E77" s="175"/>
      <c r="F77" s="175"/>
      <c r="G77" s="202"/>
      <c r="H77" s="175"/>
      <c r="I77" s="172" t="str">
        <f>IF(H77="X",TEXT(G77,0)&amp;ELENCO!$A$4," ")</f>
        <v xml:space="preserve"> </v>
      </c>
      <c r="J77" s="174"/>
      <c r="K77" s="203"/>
      <c r="L77" s="203"/>
      <c r="M77" s="203"/>
      <c r="N77" s="203"/>
      <c r="O77" s="203"/>
      <c r="P77" s="203"/>
      <c r="Q77" s="176"/>
      <c r="R77" s="176"/>
      <c r="S77" s="176"/>
      <c r="T77" s="176"/>
      <c r="U77" s="194"/>
      <c r="V77" s="175"/>
      <c r="W77" s="174" t="str">
        <f t="shared" si="2"/>
        <v/>
      </c>
      <c r="X77" s="177"/>
      <c r="Y77" s="177"/>
      <c r="Z77" s="177"/>
      <c r="AA77" s="177"/>
      <c r="AB77" s="177"/>
      <c r="AC77" s="177"/>
      <c r="AD77" s="177"/>
      <c r="AE77" s="177" t="str">
        <f t="shared" si="3"/>
        <v/>
      </c>
      <c r="AF77" s="193"/>
    </row>
    <row r="78" spans="2:32" ht="12" customHeight="1" x14ac:dyDescent="0.2">
      <c r="B78" s="179"/>
      <c r="C78" s="180"/>
      <c r="D78" s="182"/>
      <c r="E78" s="175"/>
      <c r="F78" s="175"/>
      <c r="G78" s="202"/>
      <c r="H78" s="175"/>
      <c r="I78" s="172" t="str">
        <f>IF(H78="X",TEXT(G78,0)&amp;ELENCO!$A$4," ")</f>
        <v xml:space="preserve"> </v>
      </c>
      <c r="J78" s="174"/>
      <c r="K78" s="203"/>
      <c r="L78" s="203"/>
      <c r="M78" s="203"/>
      <c r="N78" s="203"/>
      <c r="O78" s="203"/>
      <c r="P78" s="203"/>
      <c r="Q78" s="176"/>
      <c r="R78" s="176"/>
      <c r="S78" s="176"/>
      <c r="T78" s="176"/>
      <c r="U78" s="194"/>
      <c r="V78" s="175"/>
      <c r="W78" s="174" t="str">
        <f t="shared" si="2"/>
        <v/>
      </c>
      <c r="X78" s="177"/>
      <c r="Y78" s="177"/>
      <c r="Z78" s="177"/>
      <c r="AA78" s="177"/>
      <c r="AB78" s="177"/>
      <c r="AC78" s="177"/>
      <c r="AD78" s="177"/>
      <c r="AE78" s="177" t="str">
        <f t="shared" si="3"/>
        <v/>
      </c>
      <c r="AF78" s="193"/>
    </row>
    <row r="79" spans="2:32" ht="12" customHeight="1" x14ac:dyDescent="0.2">
      <c r="B79" s="179"/>
      <c r="C79" s="180"/>
      <c r="D79" s="182"/>
      <c r="E79" s="175"/>
      <c r="F79" s="175"/>
      <c r="G79" s="202"/>
      <c r="H79" s="175"/>
      <c r="I79" s="172" t="str">
        <f>IF(H79="X",TEXT(G79,0)&amp;ELENCO!$A$4," ")</f>
        <v xml:space="preserve"> </v>
      </c>
      <c r="J79" s="174"/>
      <c r="K79" s="203"/>
      <c r="L79" s="203"/>
      <c r="M79" s="203"/>
      <c r="N79" s="203"/>
      <c r="O79" s="203"/>
      <c r="P79" s="203"/>
      <c r="Q79" s="176"/>
      <c r="R79" s="176"/>
      <c r="S79" s="176"/>
      <c r="T79" s="176"/>
      <c r="U79" s="194"/>
      <c r="V79" s="175"/>
      <c r="W79" s="174" t="str">
        <f t="shared" si="2"/>
        <v/>
      </c>
      <c r="X79" s="177"/>
      <c r="Y79" s="177"/>
      <c r="Z79" s="177"/>
      <c r="AA79" s="177"/>
      <c r="AB79" s="177"/>
      <c r="AC79" s="177"/>
      <c r="AD79" s="177"/>
      <c r="AE79" s="177" t="str">
        <f t="shared" si="3"/>
        <v/>
      </c>
      <c r="AF79" s="193"/>
    </row>
    <row r="80" spans="2:32" ht="12" customHeight="1" x14ac:dyDescent="0.2">
      <c r="B80" s="179"/>
      <c r="C80" s="180"/>
      <c r="D80" s="182"/>
      <c r="E80" s="175"/>
      <c r="F80" s="175"/>
      <c r="G80" s="202"/>
      <c r="H80" s="175"/>
      <c r="I80" s="172" t="str">
        <f>IF(H80="X",TEXT(G80,0)&amp;ELENCO!$A$4," ")</f>
        <v xml:space="preserve"> </v>
      </c>
      <c r="J80" s="174"/>
      <c r="K80" s="203"/>
      <c r="L80" s="203"/>
      <c r="M80" s="203"/>
      <c r="N80" s="203"/>
      <c r="O80" s="203"/>
      <c r="P80" s="203"/>
      <c r="Q80" s="176"/>
      <c r="R80" s="176"/>
      <c r="S80" s="176"/>
      <c r="T80" s="176"/>
      <c r="U80" s="194"/>
      <c r="V80" s="175"/>
      <c r="W80" s="174" t="str">
        <f t="shared" si="2"/>
        <v/>
      </c>
      <c r="X80" s="177"/>
      <c r="Y80" s="177"/>
      <c r="Z80" s="177"/>
      <c r="AA80" s="177"/>
      <c r="AB80" s="177"/>
      <c r="AC80" s="177"/>
      <c r="AD80" s="177"/>
      <c r="AE80" s="177" t="str">
        <f t="shared" si="3"/>
        <v/>
      </c>
      <c r="AF80" s="193"/>
    </row>
    <row r="81" spans="2:32" ht="12" customHeight="1" x14ac:dyDescent="0.2">
      <c r="B81" s="179"/>
      <c r="C81" s="180"/>
      <c r="D81" s="182"/>
      <c r="E81" s="175"/>
      <c r="F81" s="175"/>
      <c r="G81" s="202"/>
      <c r="H81" s="175"/>
      <c r="I81" s="172" t="str">
        <f>IF(H81="X",TEXT(G81,0)&amp;ELENCO!$A$4," ")</f>
        <v xml:space="preserve"> </v>
      </c>
      <c r="J81" s="174"/>
      <c r="K81" s="203"/>
      <c r="L81" s="203"/>
      <c r="M81" s="203"/>
      <c r="N81" s="203"/>
      <c r="O81" s="203"/>
      <c r="P81" s="203"/>
      <c r="Q81" s="176"/>
      <c r="R81" s="176"/>
      <c r="S81" s="176"/>
      <c r="T81" s="176"/>
      <c r="U81" s="194"/>
      <c r="V81" s="175"/>
      <c r="W81" s="174" t="str">
        <f t="shared" si="2"/>
        <v/>
      </c>
      <c r="X81" s="177"/>
      <c r="Y81" s="177"/>
      <c r="Z81" s="177"/>
      <c r="AA81" s="177"/>
      <c r="AB81" s="177"/>
      <c r="AC81" s="177"/>
      <c r="AD81" s="177"/>
      <c r="AE81" s="177" t="str">
        <f t="shared" si="3"/>
        <v/>
      </c>
      <c r="AF81" s="193"/>
    </row>
    <row r="82" spans="2:32" ht="12" customHeight="1" x14ac:dyDescent="0.2">
      <c r="B82" s="179"/>
      <c r="C82" s="180"/>
      <c r="D82" s="182"/>
      <c r="E82" s="175"/>
      <c r="F82" s="175"/>
      <c r="G82" s="202"/>
      <c r="H82" s="175"/>
      <c r="I82" s="172" t="str">
        <f>IF(H82="X",TEXT(G82,0)&amp;ELENCO!$A$4," ")</f>
        <v xml:space="preserve"> </v>
      </c>
      <c r="J82" s="174"/>
      <c r="K82" s="203"/>
      <c r="L82" s="203"/>
      <c r="M82" s="203"/>
      <c r="N82" s="203"/>
      <c r="O82" s="203"/>
      <c r="P82" s="203"/>
      <c r="Q82" s="176"/>
      <c r="R82" s="176"/>
      <c r="S82" s="176"/>
      <c r="T82" s="176"/>
      <c r="U82" s="194"/>
      <c r="V82" s="175"/>
      <c r="W82" s="174" t="str">
        <f t="shared" si="2"/>
        <v/>
      </c>
      <c r="X82" s="177"/>
      <c r="Y82" s="177"/>
      <c r="Z82" s="177"/>
      <c r="AA82" s="177"/>
      <c r="AB82" s="177"/>
      <c r="AC82" s="177"/>
      <c r="AD82" s="177"/>
      <c r="AE82" s="177" t="str">
        <f t="shared" si="3"/>
        <v/>
      </c>
      <c r="AF82" s="193"/>
    </row>
    <row r="83" spans="2:32" ht="12" customHeight="1" x14ac:dyDescent="0.2">
      <c r="B83" s="179"/>
      <c r="C83" s="180"/>
      <c r="D83" s="182"/>
      <c r="E83" s="175"/>
      <c r="F83" s="175"/>
      <c r="G83" s="202"/>
      <c r="H83" s="175"/>
      <c r="I83" s="172" t="str">
        <f>IF(H83="X",TEXT(G83,0)&amp;ELENCO!$A$4," ")</f>
        <v xml:space="preserve"> </v>
      </c>
      <c r="J83" s="174"/>
      <c r="K83" s="203"/>
      <c r="L83" s="203"/>
      <c r="M83" s="203"/>
      <c r="N83" s="203"/>
      <c r="O83" s="203"/>
      <c r="P83" s="203"/>
      <c r="Q83" s="176"/>
      <c r="R83" s="176"/>
      <c r="S83" s="176"/>
      <c r="T83" s="176"/>
      <c r="U83" s="194"/>
      <c r="V83" s="175"/>
      <c r="W83" s="174" t="str">
        <f t="shared" si="2"/>
        <v/>
      </c>
      <c r="X83" s="177"/>
      <c r="Y83" s="177"/>
      <c r="Z83" s="177"/>
      <c r="AA83" s="177"/>
      <c r="AB83" s="177"/>
      <c r="AC83" s="177"/>
      <c r="AD83" s="177"/>
      <c r="AE83" s="177" t="str">
        <f t="shared" si="3"/>
        <v/>
      </c>
      <c r="AF83" s="193"/>
    </row>
    <row r="84" spans="2:32" ht="12" customHeight="1" x14ac:dyDescent="0.2">
      <c r="B84" s="179"/>
      <c r="C84" s="180"/>
      <c r="D84" s="182"/>
      <c r="E84" s="175"/>
      <c r="F84" s="175"/>
      <c r="G84" s="202"/>
      <c r="H84" s="175"/>
      <c r="I84" s="172" t="str">
        <f>IF(H84="X",TEXT(G84,0)&amp;ELENCO!$A$4," ")</f>
        <v xml:space="preserve"> </v>
      </c>
      <c r="J84" s="174"/>
      <c r="K84" s="203"/>
      <c r="L84" s="203"/>
      <c r="M84" s="203"/>
      <c r="N84" s="203"/>
      <c r="O84" s="203"/>
      <c r="P84" s="203"/>
      <c r="Q84" s="176"/>
      <c r="R84" s="176"/>
      <c r="S84" s="176"/>
      <c r="T84" s="176"/>
      <c r="U84" s="194"/>
      <c r="V84" s="175"/>
      <c r="W84" s="174" t="str">
        <f t="shared" si="2"/>
        <v/>
      </c>
      <c r="X84" s="177"/>
      <c r="Y84" s="177"/>
      <c r="Z84" s="177"/>
      <c r="AA84" s="177"/>
      <c r="AB84" s="177"/>
      <c r="AC84" s="177"/>
      <c r="AD84" s="177"/>
      <c r="AE84" s="177" t="str">
        <f t="shared" si="3"/>
        <v/>
      </c>
      <c r="AF84" s="193"/>
    </row>
    <row r="85" spans="2:32" ht="12" customHeight="1" x14ac:dyDescent="0.2">
      <c r="B85" s="179"/>
      <c r="C85" s="180"/>
      <c r="D85" s="182"/>
      <c r="E85" s="175"/>
      <c r="F85" s="175"/>
      <c r="G85" s="202"/>
      <c r="H85" s="175"/>
      <c r="I85" s="172" t="str">
        <f>IF(H85="X",TEXT(G85,0)&amp;ELENCO!$A$4," ")</f>
        <v xml:space="preserve"> </v>
      </c>
      <c r="J85" s="174"/>
      <c r="K85" s="203"/>
      <c r="L85" s="203"/>
      <c r="M85" s="203"/>
      <c r="N85" s="203"/>
      <c r="O85" s="203"/>
      <c r="P85" s="203"/>
      <c r="Q85" s="176"/>
      <c r="R85" s="176"/>
      <c r="S85" s="176"/>
      <c r="T85" s="176"/>
      <c r="U85" s="194"/>
      <c r="V85" s="175"/>
      <c r="W85" s="174" t="str">
        <f t="shared" si="2"/>
        <v/>
      </c>
      <c r="X85" s="177"/>
      <c r="Y85" s="177"/>
      <c r="Z85" s="177"/>
      <c r="AA85" s="177"/>
      <c r="AB85" s="177"/>
      <c r="AC85" s="177"/>
      <c r="AD85" s="177"/>
      <c r="AE85" s="177" t="str">
        <f t="shared" si="3"/>
        <v/>
      </c>
      <c r="AF85" s="193"/>
    </row>
    <row r="86" spans="2:32" ht="12" customHeight="1" x14ac:dyDescent="0.2">
      <c r="B86" s="179"/>
      <c r="C86" s="180"/>
      <c r="D86" s="182"/>
      <c r="E86" s="175"/>
      <c r="F86" s="175"/>
      <c r="G86" s="202"/>
      <c r="H86" s="175"/>
      <c r="I86" s="172" t="str">
        <f>IF(H86="X",TEXT(G86,0)&amp;ELENCO!$A$4," ")</f>
        <v xml:space="preserve"> </v>
      </c>
      <c r="J86" s="174"/>
      <c r="K86" s="203"/>
      <c r="L86" s="203"/>
      <c r="M86" s="203"/>
      <c r="N86" s="203"/>
      <c r="O86" s="203"/>
      <c r="P86" s="203"/>
      <c r="Q86" s="176"/>
      <c r="R86" s="176"/>
      <c r="S86" s="176"/>
      <c r="T86" s="176"/>
      <c r="U86" s="194"/>
      <c r="V86" s="175"/>
      <c r="W86" s="174" t="str">
        <f t="shared" si="2"/>
        <v/>
      </c>
      <c r="X86" s="177"/>
      <c r="Y86" s="177"/>
      <c r="Z86" s="177"/>
      <c r="AA86" s="177"/>
      <c r="AB86" s="177"/>
      <c r="AC86" s="177"/>
      <c r="AD86" s="177"/>
      <c r="AE86" s="177" t="str">
        <f t="shared" si="3"/>
        <v/>
      </c>
      <c r="AF86" s="193"/>
    </row>
    <row r="87" spans="2:32" ht="12" customHeight="1" x14ac:dyDescent="0.2">
      <c r="B87" s="179"/>
      <c r="C87" s="180"/>
      <c r="D87" s="182"/>
      <c r="E87" s="175"/>
      <c r="F87" s="175"/>
      <c r="G87" s="202"/>
      <c r="H87" s="175"/>
      <c r="I87" s="172" t="str">
        <f>IF(H87="X",TEXT(G87,0)&amp;ELENCO!$A$4," ")</f>
        <v xml:space="preserve"> </v>
      </c>
      <c r="J87" s="174"/>
      <c r="K87" s="203"/>
      <c r="L87" s="203"/>
      <c r="M87" s="203"/>
      <c r="N87" s="203"/>
      <c r="O87" s="203"/>
      <c r="P87" s="203"/>
      <c r="Q87" s="176"/>
      <c r="R87" s="176"/>
      <c r="S87" s="176"/>
      <c r="T87" s="176"/>
      <c r="U87" s="194"/>
      <c r="V87" s="175"/>
      <c r="W87" s="174" t="str">
        <f t="shared" si="2"/>
        <v/>
      </c>
      <c r="X87" s="177"/>
      <c r="Y87" s="177"/>
      <c r="Z87" s="177"/>
      <c r="AA87" s="177"/>
      <c r="AB87" s="177"/>
      <c r="AC87" s="177"/>
      <c r="AD87" s="177"/>
      <c r="AE87" s="177" t="str">
        <f t="shared" si="3"/>
        <v/>
      </c>
      <c r="AF87" s="193"/>
    </row>
    <row r="88" spans="2:32" ht="12" customHeight="1" x14ac:dyDescent="0.2">
      <c r="B88" s="179"/>
      <c r="C88" s="180"/>
      <c r="D88" s="182"/>
      <c r="E88" s="175"/>
      <c r="F88" s="175"/>
      <c r="G88" s="202"/>
      <c r="H88" s="175"/>
      <c r="I88" s="172" t="str">
        <f>IF(H88="X",TEXT(G88,0)&amp;ELENCO!$A$4," ")</f>
        <v xml:space="preserve"> </v>
      </c>
      <c r="J88" s="174"/>
      <c r="K88" s="203"/>
      <c r="L88" s="203"/>
      <c r="M88" s="203"/>
      <c r="N88" s="203"/>
      <c r="O88" s="203"/>
      <c r="P88" s="203"/>
      <c r="Q88" s="176"/>
      <c r="R88" s="176"/>
      <c r="S88" s="176"/>
      <c r="T88" s="176"/>
      <c r="U88" s="194"/>
      <c r="V88" s="175"/>
      <c r="W88" s="174" t="str">
        <f t="shared" si="2"/>
        <v/>
      </c>
      <c r="X88" s="177"/>
      <c r="Y88" s="177"/>
      <c r="Z88" s="177"/>
      <c r="AA88" s="177"/>
      <c r="AB88" s="177"/>
      <c r="AC88" s="177"/>
      <c r="AD88" s="177"/>
      <c r="AE88" s="177" t="str">
        <f t="shared" si="3"/>
        <v/>
      </c>
      <c r="AF88" s="193"/>
    </row>
    <row r="89" spans="2:32" ht="12" customHeight="1" x14ac:dyDescent="0.2">
      <c r="B89" s="179"/>
      <c r="C89" s="180"/>
      <c r="D89" s="182"/>
      <c r="E89" s="175"/>
      <c r="F89" s="175"/>
      <c r="G89" s="202"/>
      <c r="H89" s="175"/>
      <c r="I89" s="172" t="str">
        <f>IF(H89="X",TEXT(G89,0)&amp;ELENCO!$A$4," ")</f>
        <v xml:space="preserve"> </v>
      </c>
      <c r="J89" s="174"/>
      <c r="K89" s="203"/>
      <c r="L89" s="203"/>
      <c r="M89" s="203"/>
      <c r="N89" s="203"/>
      <c r="O89" s="203"/>
      <c r="P89" s="203"/>
      <c r="Q89" s="176"/>
      <c r="R89" s="176"/>
      <c r="S89" s="176"/>
      <c r="T89" s="176"/>
      <c r="U89" s="194"/>
      <c r="V89" s="175"/>
      <c r="W89" s="174" t="str">
        <f t="shared" si="2"/>
        <v/>
      </c>
      <c r="X89" s="177"/>
      <c r="Y89" s="177"/>
      <c r="Z89" s="177"/>
      <c r="AA89" s="177"/>
      <c r="AB89" s="177"/>
      <c r="AC89" s="177"/>
      <c r="AD89" s="177"/>
      <c r="AE89" s="177" t="str">
        <f t="shared" si="3"/>
        <v/>
      </c>
      <c r="AF89" s="193"/>
    </row>
    <row r="90" spans="2:32" ht="12" customHeight="1" x14ac:dyDescent="0.2">
      <c r="B90" s="179"/>
      <c r="C90" s="180"/>
      <c r="D90" s="182"/>
      <c r="E90" s="175"/>
      <c r="F90" s="175"/>
      <c r="G90" s="202"/>
      <c r="H90" s="175"/>
      <c r="I90" s="172" t="str">
        <f>IF(H90="X",TEXT(G90,0)&amp;ELENCO!$A$4," ")</f>
        <v xml:space="preserve"> </v>
      </c>
      <c r="J90" s="174"/>
      <c r="K90" s="203"/>
      <c r="L90" s="203"/>
      <c r="M90" s="203"/>
      <c r="N90" s="203"/>
      <c r="O90" s="203"/>
      <c r="P90" s="203"/>
      <c r="Q90" s="176"/>
      <c r="R90" s="176"/>
      <c r="S90" s="176"/>
      <c r="T90" s="176"/>
      <c r="U90" s="194"/>
      <c r="V90" s="175"/>
      <c r="W90" s="174" t="str">
        <f t="shared" si="2"/>
        <v/>
      </c>
      <c r="X90" s="177"/>
      <c r="Y90" s="177"/>
      <c r="Z90" s="177"/>
      <c r="AA90" s="177"/>
      <c r="AB90" s="177"/>
      <c r="AC90" s="177"/>
      <c r="AD90" s="177"/>
      <c r="AE90" s="177" t="str">
        <f t="shared" si="3"/>
        <v/>
      </c>
      <c r="AF90" s="193"/>
    </row>
    <row r="91" spans="2:32" ht="12" customHeight="1" x14ac:dyDescent="0.2">
      <c r="B91" s="179"/>
      <c r="C91" s="180"/>
      <c r="D91" s="182"/>
      <c r="E91" s="175"/>
      <c r="F91" s="175"/>
      <c r="G91" s="202"/>
      <c r="H91" s="175"/>
      <c r="I91" s="172" t="str">
        <f>IF(H91="X",TEXT(G91,0)&amp;ELENCO!$A$4," ")</f>
        <v xml:space="preserve"> </v>
      </c>
      <c r="J91" s="174"/>
      <c r="K91" s="203"/>
      <c r="L91" s="203"/>
      <c r="M91" s="203"/>
      <c r="N91" s="203"/>
      <c r="O91" s="203"/>
      <c r="P91" s="203"/>
      <c r="Q91" s="176"/>
      <c r="R91" s="176"/>
      <c r="S91" s="176"/>
      <c r="T91" s="176"/>
      <c r="U91" s="194"/>
      <c r="V91" s="175"/>
      <c r="W91" s="174" t="str">
        <f t="shared" si="2"/>
        <v/>
      </c>
      <c r="X91" s="177"/>
      <c r="Y91" s="177"/>
      <c r="Z91" s="177"/>
      <c r="AA91" s="177"/>
      <c r="AB91" s="177"/>
      <c r="AC91" s="177"/>
      <c r="AD91" s="177"/>
      <c r="AE91" s="177" t="str">
        <f t="shared" si="3"/>
        <v/>
      </c>
      <c r="AF91" s="193"/>
    </row>
    <row r="92" spans="2:32" ht="12" customHeight="1" x14ac:dyDescent="0.2">
      <c r="B92" s="179"/>
      <c r="C92" s="180"/>
      <c r="D92" s="182"/>
      <c r="E92" s="175"/>
      <c r="F92" s="175"/>
      <c r="G92" s="202"/>
      <c r="H92" s="175"/>
      <c r="I92" s="172" t="str">
        <f>IF(H92="X",TEXT(G92,0)&amp;ELENCO!$A$4," ")</f>
        <v xml:space="preserve"> </v>
      </c>
      <c r="J92" s="174"/>
      <c r="K92" s="203"/>
      <c r="L92" s="203"/>
      <c r="M92" s="203"/>
      <c r="N92" s="203"/>
      <c r="O92" s="203"/>
      <c r="P92" s="203"/>
      <c r="Q92" s="176"/>
      <c r="R92" s="176"/>
      <c r="S92" s="176"/>
      <c r="T92" s="176"/>
      <c r="U92" s="194"/>
      <c r="V92" s="175"/>
      <c r="W92" s="174" t="str">
        <f t="shared" si="2"/>
        <v/>
      </c>
      <c r="X92" s="177"/>
      <c r="Y92" s="177"/>
      <c r="Z92" s="177"/>
      <c r="AA92" s="177"/>
      <c r="AB92" s="177"/>
      <c r="AC92" s="177"/>
      <c r="AD92" s="177"/>
      <c r="AE92" s="177" t="str">
        <f t="shared" si="3"/>
        <v/>
      </c>
      <c r="AF92" s="193"/>
    </row>
    <row r="93" spans="2:32" ht="12" customHeight="1" x14ac:dyDescent="0.2">
      <c r="B93" s="179"/>
      <c r="C93" s="180"/>
      <c r="D93" s="182"/>
      <c r="E93" s="175"/>
      <c r="F93" s="175"/>
      <c r="G93" s="202"/>
      <c r="H93" s="175"/>
      <c r="I93" s="172" t="str">
        <f>IF(H93="X",TEXT(G93,0)&amp;ELENCO!$A$4," ")</f>
        <v xml:space="preserve"> </v>
      </c>
      <c r="J93" s="174"/>
      <c r="K93" s="203"/>
      <c r="L93" s="203"/>
      <c r="M93" s="203"/>
      <c r="N93" s="203"/>
      <c r="O93" s="203"/>
      <c r="P93" s="203"/>
      <c r="Q93" s="176"/>
      <c r="R93" s="176"/>
      <c r="S93" s="176"/>
      <c r="T93" s="176"/>
      <c r="U93" s="194"/>
      <c r="V93" s="175"/>
      <c r="W93" s="174" t="str">
        <f t="shared" si="2"/>
        <v/>
      </c>
      <c r="X93" s="177"/>
      <c r="Y93" s="177"/>
      <c r="Z93" s="177"/>
      <c r="AA93" s="177"/>
      <c r="AB93" s="177"/>
      <c r="AC93" s="177"/>
      <c r="AD93" s="177"/>
      <c r="AE93" s="177" t="str">
        <f t="shared" si="3"/>
        <v/>
      </c>
      <c r="AF93" s="193"/>
    </row>
    <row r="94" spans="2:32" ht="12" customHeight="1" x14ac:dyDescent="0.2">
      <c r="B94" s="179"/>
      <c r="C94" s="180"/>
      <c r="D94" s="182"/>
      <c r="E94" s="175"/>
      <c r="F94" s="175"/>
      <c r="G94" s="202"/>
      <c r="H94" s="175"/>
      <c r="I94" s="172" t="str">
        <f>IF(H94="X",TEXT(G94,0)&amp;ELENCO!$A$4," ")</f>
        <v xml:space="preserve"> </v>
      </c>
      <c r="J94" s="174"/>
      <c r="K94" s="203"/>
      <c r="L94" s="203"/>
      <c r="M94" s="203"/>
      <c r="N94" s="203"/>
      <c r="O94" s="203"/>
      <c r="P94" s="203"/>
      <c r="Q94" s="176"/>
      <c r="R94" s="176"/>
      <c r="S94" s="176"/>
      <c r="T94" s="176"/>
      <c r="U94" s="194"/>
      <c r="V94" s="175"/>
      <c r="W94" s="174" t="str">
        <f t="shared" si="2"/>
        <v/>
      </c>
      <c r="X94" s="177"/>
      <c r="Y94" s="177"/>
      <c r="Z94" s="177"/>
      <c r="AA94" s="177"/>
      <c r="AB94" s="177"/>
      <c r="AC94" s="177"/>
      <c r="AD94" s="177"/>
      <c r="AE94" s="177" t="str">
        <f t="shared" si="3"/>
        <v/>
      </c>
      <c r="AF94" s="193"/>
    </row>
    <row r="95" spans="2:32" ht="12" customHeight="1" x14ac:dyDescent="0.2">
      <c r="B95" s="179"/>
      <c r="C95" s="180"/>
      <c r="D95" s="182"/>
      <c r="E95" s="175"/>
      <c r="F95" s="175"/>
      <c r="G95" s="202"/>
      <c r="H95" s="175"/>
      <c r="I95" s="172" t="str">
        <f>IF(H95="X",TEXT(G95,0)&amp;ELENCO!$A$4," ")</f>
        <v xml:space="preserve"> </v>
      </c>
      <c r="J95" s="174"/>
      <c r="K95" s="203"/>
      <c r="L95" s="203"/>
      <c r="M95" s="203"/>
      <c r="N95" s="203"/>
      <c r="O95" s="203"/>
      <c r="P95" s="203"/>
      <c r="Q95" s="176"/>
      <c r="R95" s="176"/>
      <c r="S95" s="176"/>
      <c r="T95" s="176"/>
      <c r="U95" s="194"/>
      <c r="V95" s="175"/>
      <c r="W95" s="174" t="str">
        <f t="shared" si="2"/>
        <v/>
      </c>
      <c r="X95" s="177"/>
      <c r="Y95" s="177"/>
      <c r="Z95" s="177"/>
      <c r="AA95" s="177"/>
      <c r="AB95" s="177"/>
      <c r="AC95" s="177"/>
      <c r="AD95" s="177"/>
      <c r="AE95" s="177" t="str">
        <f t="shared" si="3"/>
        <v/>
      </c>
      <c r="AF95" s="193"/>
    </row>
    <row r="96" spans="2:32" ht="12" customHeight="1" x14ac:dyDescent="0.2">
      <c r="B96" s="179"/>
      <c r="C96" s="180"/>
      <c r="D96" s="182"/>
      <c r="E96" s="175"/>
      <c r="F96" s="175"/>
      <c r="G96" s="202"/>
      <c r="H96" s="175"/>
      <c r="I96" s="172" t="str">
        <f>IF(H96="X",TEXT(G96,0)&amp;ELENCO!$A$4," ")</f>
        <v xml:space="preserve"> </v>
      </c>
      <c r="J96" s="174"/>
      <c r="K96" s="203"/>
      <c r="L96" s="203"/>
      <c r="M96" s="203"/>
      <c r="N96" s="203"/>
      <c r="O96" s="203"/>
      <c r="P96" s="203"/>
      <c r="Q96" s="176"/>
      <c r="R96" s="176"/>
      <c r="S96" s="176"/>
      <c r="T96" s="176"/>
      <c r="U96" s="194"/>
      <c r="V96" s="175"/>
      <c r="W96" s="174" t="str">
        <f t="shared" si="2"/>
        <v/>
      </c>
      <c r="X96" s="177"/>
      <c r="Y96" s="177"/>
      <c r="Z96" s="177"/>
      <c r="AA96" s="177"/>
      <c r="AB96" s="177"/>
      <c r="AC96" s="177"/>
      <c r="AD96" s="177"/>
      <c r="AE96" s="177" t="str">
        <f t="shared" si="3"/>
        <v/>
      </c>
      <c r="AF96" s="193"/>
    </row>
    <row r="97" spans="2:32" ht="12" customHeight="1" x14ac:dyDescent="0.2">
      <c r="B97" s="179"/>
      <c r="C97" s="180"/>
      <c r="D97" s="182"/>
      <c r="E97" s="175"/>
      <c r="F97" s="175"/>
      <c r="G97" s="202"/>
      <c r="H97" s="175"/>
      <c r="I97" s="172" t="str">
        <f>IF(H97="X",TEXT(G97,0)&amp;ELENCO!$A$4," ")</f>
        <v xml:space="preserve"> </v>
      </c>
      <c r="J97" s="174"/>
      <c r="K97" s="203"/>
      <c r="L97" s="203"/>
      <c r="M97" s="203"/>
      <c r="N97" s="203"/>
      <c r="O97" s="203"/>
      <c r="P97" s="203"/>
      <c r="Q97" s="176"/>
      <c r="R97" s="176"/>
      <c r="S97" s="176"/>
      <c r="T97" s="176"/>
      <c r="U97" s="194"/>
      <c r="V97" s="175"/>
      <c r="W97" s="174" t="str">
        <f t="shared" si="2"/>
        <v/>
      </c>
      <c r="X97" s="177"/>
      <c r="Y97" s="177"/>
      <c r="Z97" s="177"/>
      <c r="AA97" s="177"/>
      <c r="AB97" s="177"/>
      <c r="AC97" s="177"/>
      <c r="AD97" s="177"/>
      <c r="AE97" s="177" t="str">
        <f t="shared" si="3"/>
        <v/>
      </c>
      <c r="AF97" s="193"/>
    </row>
    <row r="98" spans="2:32" ht="12" customHeight="1" x14ac:dyDescent="0.2">
      <c r="B98" s="179"/>
      <c r="C98" s="180"/>
      <c r="D98" s="182"/>
      <c r="E98" s="175"/>
      <c r="F98" s="175"/>
      <c r="G98" s="202"/>
      <c r="H98" s="175"/>
      <c r="I98" s="172" t="str">
        <f>IF(H98="X",TEXT(G98,0)&amp;ELENCO!$A$4," ")</f>
        <v xml:space="preserve"> </v>
      </c>
      <c r="J98" s="174"/>
      <c r="K98" s="203"/>
      <c r="L98" s="203"/>
      <c r="M98" s="203"/>
      <c r="N98" s="203"/>
      <c r="O98" s="203"/>
      <c r="P98" s="203"/>
      <c r="Q98" s="176"/>
      <c r="R98" s="176"/>
      <c r="S98" s="176"/>
      <c r="T98" s="176"/>
      <c r="U98" s="194"/>
      <c r="V98" s="175"/>
      <c r="W98" s="174" t="str">
        <f t="shared" si="2"/>
        <v/>
      </c>
      <c r="X98" s="177"/>
      <c r="Y98" s="177"/>
      <c r="Z98" s="177"/>
      <c r="AA98" s="177"/>
      <c r="AB98" s="177"/>
      <c r="AC98" s="177"/>
      <c r="AD98" s="177"/>
      <c r="AE98" s="177" t="str">
        <f t="shared" si="3"/>
        <v/>
      </c>
      <c r="AF98" s="193"/>
    </row>
    <row r="99" spans="2:32" ht="12" customHeight="1" x14ac:dyDescent="0.2">
      <c r="B99" s="179"/>
      <c r="C99" s="180"/>
      <c r="D99" s="182"/>
      <c r="E99" s="175"/>
      <c r="F99" s="175"/>
      <c r="G99" s="202"/>
      <c r="H99" s="175"/>
      <c r="I99" s="172" t="str">
        <f>IF(H99="X",TEXT(G99,0)&amp;ELENCO!$A$4," ")</f>
        <v xml:space="preserve"> </v>
      </c>
      <c r="J99" s="174"/>
      <c r="K99" s="203"/>
      <c r="L99" s="203"/>
      <c r="M99" s="203"/>
      <c r="N99" s="203"/>
      <c r="O99" s="203"/>
      <c r="P99" s="203"/>
      <c r="Q99" s="176"/>
      <c r="R99" s="176"/>
      <c r="S99" s="176"/>
      <c r="T99" s="176"/>
      <c r="U99" s="194"/>
      <c r="V99" s="175"/>
      <c r="W99" s="174" t="str">
        <f t="shared" si="2"/>
        <v/>
      </c>
      <c r="X99" s="177"/>
      <c r="Y99" s="177"/>
      <c r="Z99" s="177"/>
      <c r="AA99" s="177"/>
      <c r="AB99" s="177"/>
      <c r="AC99" s="177"/>
      <c r="AD99" s="177"/>
      <c r="AE99" s="177" t="str">
        <f t="shared" si="3"/>
        <v/>
      </c>
      <c r="AF99" s="193"/>
    </row>
    <row r="100" spans="2:32" ht="12" customHeight="1" x14ac:dyDescent="0.2">
      <c r="B100" s="179"/>
      <c r="C100" s="180"/>
      <c r="D100" s="182"/>
      <c r="E100" s="175"/>
      <c r="F100" s="175"/>
      <c r="G100" s="202"/>
      <c r="H100" s="175"/>
      <c r="I100" s="172" t="str">
        <f>IF(H100="X",TEXT(G100,0)&amp;ELENCO!$A$4," ")</f>
        <v xml:space="preserve"> </v>
      </c>
      <c r="J100" s="174"/>
      <c r="K100" s="203"/>
      <c r="L100" s="203"/>
      <c r="M100" s="203"/>
      <c r="N100" s="203"/>
      <c r="O100" s="203"/>
      <c r="P100" s="203"/>
      <c r="Q100" s="176"/>
      <c r="R100" s="176"/>
      <c r="S100" s="176"/>
      <c r="T100" s="176"/>
      <c r="U100" s="194"/>
      <c r="V100" s="175"/>
      <c r="W100" s="174" t="str">
        <f t="shared" si="2"/>
        <v/>
      </c>
      <c r="X100" s="177"/>
      <c r="Y100" s="177"/>
      <c r="Z100" s="177"/>
      <c r="AA100" s="177"/>
      <c r="AB100" s="177"/>
      <c r="AC100" s="177"/>
      <c r="AD100" s="177"/>
      <c r="AE100" s="177" t="str">
        <f t="shared" si="3"/>
        <v/>
      </c>
      <c r="AF100" s="193"/>
    </row>
    <row r="101" spans="2:32" ht="12" customHeight="1" x14ac:dyDescent="0.2">
      <c r="B101" s="179"/>
      <c r="C101" s="180"/>
      <c r="D101" s="182"/>
      <c r="E101" s="175"/>
      <c r="F101" s="175"/>
      <c r="G101" s="202"/>
      <c r="H101" s="175"/>
      <c r="I101" s="172" t="str">
        <f>IF(H101="X",TEXT(G101,0)&amp;ELENCO!$A$4," ")</f>
        <v xml:space="preserve"> </v>
      </c>
      <c r="J101" s="174"/>
      <c r="K101" s="203"/>
      <c r="L101" s="203"/>
      <c r="M101" s="203"/>
      <c r="N101" s="203"/>
      <c r="O101" s="203"/>
      <c r="P101" s="203"/>
      <c r="Q101" s="176"/>
      <c r="R101" s="176"/>
      <c r="S101" s="176"/>
      <c r="T101" s="176"/>
      <c r="U101" s="194"/>
      <c r="V101" s="175"/>
      <c r="W101" s="174" t="str">
        <f t="shared" si="2"/>
        <v/>
      </c>
      <c r="X101" s="177"/>
      <c r="Y101" s="177"/>
      <c r="Z101" s="177"/>
      <c r="AA101" s="177"/>
      <c r="AB101" s="177"/>
      <c r="AC101" s="177"/>
      <c r="AD101" s="177"/>
      <c r="AE101" s="177" t="str">
        <f t="shared" si="3"/>
        <v/>
      </c>
      <c r="AF101" s="193"/>
    </row>
    <row r="102" spans="2:32" ht="12" customHeight="1" x14ac:dyDescent="0.2">
      <c r="B102" s="179"/>
      <c r="C102" s="180"/>
      <c r="D102" s="182"/>
      <c r="E102" s="175"/>
      <c r="F102" s="175"/>
      <c r="G102" s="202"/>
      <c r="H102" s="175"/>
      <c r="I102" s="172" t="str">
        <f>IF(H102="X",TEXT(G102,0)&amp;ELENCO!$A$4," ")</f>
        <v xml:space="preserve"> </v>
      </c>
      <c r="J102" s="174"/>
      <c r="K102" s="203"/>
      <c r="L102" s="203"/>
      <c r="M102" s="203"/>
      <c r="N102" s="203"/>
      <c r="O102" s="203"/>
      <c r="P102" s="203"/>
      <c r="Q102" s="176"/>
      <c r="R102" s="176"/>
      <c r="S102" s="176"/>
      <c r="T102" s="176"/>
      <c r="U102" s="194"/>
      <c r="V102" s="175"/>
      <c r="W102" s="174" t="str">
        <f t="shared" si="2"/>
        <v/>
      </c>
      <c r="X102" s="177"/>
      <c r="Y102" s="177"/>
      <c r="Z102" s="177"/>
      <c r="AA102" s="177"/>
      <c r="AB102" s="177"/>
      <c r="AC102" s="177"/>
      <c r="AD102" s="177"/>
      <c r="AE102" s="177" t="str">
        <f t="shared" si="3"/>
        <v/>
      </c>
      <c r="AF102" s="193"/>
    </row>
    <row r="103" spans="2:32" ht="12" customHeight="1" x14ac:dyDescent="0.2">
      <c r="B103" s="179"/>
      <c r="C103" s="180"/>
      <c r="D103" s="182"/>
      <c r="E103" s="175"/>
      <c r="F103" s="175"/>
      <c r="G103" s="202"/>
      <c r="H103" s="175"/>
      <c r="I103" s="172" t="str">
        <f>IF(H103="X",TEXT(G103,0)&amp;ELENCO!$A$4," ")</f>
        <v xml:space="preserve"> </v>
      </c>
      <c r="J103" s="174"/>
      <c r="K103" s="203"/>
      <c r="L103" s="203"/>
      <c r="M103" s="203"/>
      <c r="N103" s="203"/>
      <c r="O103" s="203"/>
      <c r="P103" s="203"/>
      <c r="Q103" s="176"/>
      <c r="R103" s="176"/>
      <c r="S103" s="176"/>
      <c r="T103" s="176"/>
      <c r="U103" s="194"/>
      <c r="V103" s="175"/>
      <c r="W103" s="174" t="str">
        <f t="shared" si="2"/>
        <v/>
      </c>
      <c r="X103" s="177"/>
      <c r="Y103" s="177"/>
      <c r="Z103" s="177"/>
      <c r="AA103" s="177"/>
      <c r="AB103" s="177"/>
      <c r="AC103" s="177"/>
      <c r="AD103" s="177"/>
      <c r="AE103" s="177" t="str">
        <f t="shared" si="3"/>
        <v/>
      </c>
      <c r="AF103" s="193"/>
    </row>
    <row r="104" spans="2:32" ht="12" customHeight="1" x14ac:dyDescent="0.2">
      <c r="B104" s="179"/>
      <c r="C104" s="180"/>
      <c r="D104" s="182"/>
      <c r="E104" s="175"/>
      <c r="F104" s="175"/>
      <c r="G104" s="202"/>
      <c r="H104" s="175"/>
      <c r="I104" s="172" t="str">
        <f>IF(H104="X",TEXT(G104,0)&amp;ELENCO!$A$4," ")</f>
        <v xml:space="preserve"> </v>
      </c>
      <c r="J104" s="174"/>
      <c r="K104" s="203"/>
      <c r="L104" s="203"/>
      <c r="M104" s="203"/>
      <c r="N104" s="203"/>
      <c r="O104" s="203"/>
      <c r="P104" s="203"/>
      <c r="Q104" s="176"/>
      <c r="R104" s="176"/>
      <c r="S104" s="176"/>
      <c r="T104" s="176"/>
      <c r="U104" s="194"/>
      <c r="V104" s="175"/>
      <c r="W104" s="174" t="str">
        <f t="shared" si="2"/>
        <v/>
      </c>
      <c r="X104" s="177"/>
      <c r="Y104" s="177"/>
      <c r="Z104" s="177"/>
      <c r="AA104" s="177"/>
      <c r="AB104" s="177"/>
      <c r="AC104" s="177"/>
      <c r="AD104" s="177"/>
      <c r="AE104" s="177" t="str">
        <f t="shared" si="3"/>
        <v/>
      </c>
      <c r="AF104" s="193"/>
    </row>
    <row r="105" spans="2:32" ht="12" customHeight="1" x14ac:dyDescent="0.2">
      <c r="B105" s="179"/>
      <c r="C105" s="180"/>
      <c r="D105" s="182"/>
      <c r="E105" s="175"/>
      <c r="F105" s="175"/>
      <c r="G105" s="202"/>
      <c r="H105" s="175"/>
      <c r="I105" s="172" t="str">
        <f>IF(H105="X",TEXT(G105,0)&amp;ELENCO!$A$4," ")</f>
        <v xml:space="preserve"> </v>
      </c>
      <c r="J105" s="174"/>
      <c r="K105" s="203"/>
      <c r="L105" s="203"/>
      <c r="M105" s="203"/>
      <c r="N105" s="203"/>
      <c r="O105" s="203"/>
      <c r="P105" s="203"/>
      <c r="Q105" s="176"/>
      <c r="R105" s="176"/>
      <c r="S105" s="176"/>
      <c r="T105" s="176"/>
      <c r="U105" s="194"/>
      <c r="V105" s="175"/>
      <c r="W105" s="174" t="str">
        <f t="shared" si="2"/>
        <v/>
      </c>
      <c r="X105" s="177"/>
      <c r="Y105" s="177"/>
      <c r="Z105" s="177"/>
      <c r="AA105" s="177"/>
      <c r="AB105" s="177"/>
      <c r="AC105" s="177"/>
      <c r="AD105" s="177"/>
      <c r="AE105" s="177" t="str">
        <f t="shared" si="3"/>
        <v/>
      </c>
      <c r="AF105" s="193"/>
    </row>
    <row r="106" spans="2:32" ht="12" customHeight="1" x14ac:dyDescent="0.2">
      <c r="B106" s="179"/>
      <c r="C106" s="180"/>
      <c r="D106" s="182"/>
      <c r="E106" s="175"/>
      <c r="F106" s="175"/>
      <c r="G106" s="202"/>
      <c r="H106" s="175"/>
      <c r="I106" s="172" t="str">
        <f>IF(H106="X",TEXT(G106,0)&amp;ELENCO!$A$4," ")</f>
        <v xml:space="preserve"> </v>
      </c>
      <c r="J106" s="174"/>
      <c r="K106" s="203"/>
      <c r="L106" s="203"/>
      <c r="M106" s="203"/>
      <c r="N106" s="203"/>
      <c r="O106" s="203"/>
      <c r="P106" s="203"/>
      <c r="Q106" s="176"/>
      <c r="R106" s="176"/>
      <c r="S106" s="176"/>
      <c r="T106" s="176"/>
      <c r="U106" s="194"/>
      <c r="V106" s="175"/>
      <c r="W106" s="174" t="str">
        <f t="shared" si="2"/>
        <v/>
      </c>
      <c r="X106" s="177"/>
      <c r="Y106" s="177"/>
      <c r="Z106" s="177"/>
      <c r="AA106" s="177"/>
      <c r="AB106" s="177"/>
      <c r="AC106" s="177"/>
      <c r="AD106" s="177"/>
      <c r="AE106" s="177" t="str">
        <f t="shared" si="3"/>
        <v/>
      </c>
      <c r="AF106" s="193"/>
    </row>
    <row r="107" spans="2:32" ht="12" customHeight="1" x14ac:dyDescent="0.2">
      <c r="B107" s="179"/>
      <c r="C107" s="180"/>
      <c r="D107" s="182"/>
      <c r="E107" s="175"/>
      <c r="F107" s="175"/>
      <c r="G107" s="202"/>
      <c r="H107" s="175"/>
      <c r="I107" s="172" t="str">
        <f>IF(H107="X",TEXT(G107,0)&amp;ELENCO!$A$4," ")</f>
        <v xml:space="preserve"> </v>
      </c>
      <c r="J107" s="174"/>
      <c r="K107" s="203"/>
      <c r="L107" s="203"/>
      <c r="M107" s="203"/>
      <c r="N107" s="203"/>
      <c r="O107" s="203"/>
      <c r="P107" s="203"/>
      <c r="Q107" s="176"/>
      <c r="R107" s="176"/>
      <c r="S107" s="176"/>
      <c r="T107" s="176"/>
      <c r="U107" s="194"/>
      <c r="V107" s="175"/>
      <c r="W107" s="174" t="str">
        <f t="shared" si="2"/>
        <v/>
      </c>
      <c r="X107" s="177"/>
      <c r="Y107" s="177"/>
      <c r="Z107" s="177"/>
      <c r="AA107" s="177"/>
      <c r="AB107" s="177"/>
      <c r="AC107" s="177"/>
      <c r="AD107" s="177"/>
      <c r="AE107" s="177" t="str">
        <f t="shared" si="3"/>
        <v/>
      </c>
      <c r="AF107" s="193"/>
    </row>
    <row r="108" spans="2:32" ht="12" customHeight="1" x14ac:dyDescent="0.2">
      <c r="B108" s="179"/>
      <c r="C108" s="180"/>
      <c r="D108" s="182"/>
      <c r="E108" s="175"/>
      <c r="F108" s="175"/>
      <c r="G108" s="202"/>
      <c r="H108" s="175"/>
      <c r="I108" s="172" t="str">
        <f>IF(H108="X",TEXT(G108,0)&amp;ELENCO!$A$4," ")</f>
        <v xml:space="preserve"> </v>
      </c>
      <c r="J108" s="174"/>
      <c r="K108" s="203"/>
      <c r="L108" s="203"/>
      <c r="M108" s="203"/>
      <c r="N108" s="203"/>
      <c r="O108" s="203"/>
      <c r="P108" s="203"/>
      <c r="Q108" s="176"/>
      <c r="R108" s="176"/>
      <c r="S108" s="176"/>
      <c r="T108" s="176"/>
      <c r="U108" s="194"/>
      <c r="V108" s="175"/>
      <c r="W108" s="174" t="str">
        <f t="shared" si="2"/>
        <v/>
      </c>
      <c r="X108" s="177"/>
      <c r="Y108" s="177"/>
      <c r="Z108" s="177"/>
      <c r="AA108" s="177"/>
      <c r="AB108" s="177"/>
      <c r="AC108" s="177"/>
      <c r="AD108" s="177"/>
      <c r="AE108" s="177" t="str">
        <f t="shared" si="3"/>
        <v/>
      </c>
      <c r="AF108" s="193"/>
    </row>
    <row r="109" spans="2:32" ht="12" customHeight="1" x14ac:dyDescent="0.2">
      <c r="B109" s="179"/>
      <c r="C109" s="180"/>
      <c r="D109" s="182"/>
      <c r="E109" s="175"/>
      <c r="F109" s="175"/>
      <c r="G109" s="202"/>
      <c r="H109" s="175"/>
      <c r="I109" s="172" t="str">
        <f>IF(H109="X",TEXT(G109,0)&amp;ELENCO!$A$4," ")</f>
        <v xml:space="preserve"> </v>
      </c>
      <c r="J109" s="174"/>
      <c r="K109" s="203"/>
      <c r="L109" s="203"/>
      <c r="M109" s="203"/>
      <c r="N109" s="203"/>
      <c r="O109" s="203"/>
      <c r="P109" s="203"/>
      <c r="Q109" s="176"/>
      <c r="R109" s="176"/>
      <c r="S109" s="176"/>
      <c r="T109" s="176"/>
      <c r="U109" s="194"/>
      <c r="V109" s="175"/>
      <c r="W109" s="174" t="str">
        <f t="shared" si="2"/>
        <v/>
      </c>
      <c r="X109" s="177"/>
      <c r="Y109" s="177"/>
      <c r="Z109" s="177"/>
      <c r="AA109" s="177"/>
      <c r="AB109" s="177"/>
      <c r="AC109" s="177"/>
      <c r="AD109" s="177"/>
      <c r="AE109" s="177" t="str">
        <f t="shared" si="3"/>
        <v/>
      </c>
      <c r="AF109" s="193"/>
    </row>
    <row r="110" spans="2:32" ht="12" customHeight="1" x14ac:dyDescent="0.2">
      <c r="B110" s="179"/>
      <c r="C110" s="180"/>
      <c r="D110" s="182"/>
      <c r="E110" s="175"/>
      <c r="F110" s="175"/>
      <c r="G110" s="202"/>
      <c r="H110" s="175"/>
      <c r="I110" s="172" t="str">
        <f>IF(H110="X",TEXT(G110,0)&amp;ELENCO!$A$4," ")</f>
        <v xml:space="preserve"> </v>
      </c>
      <c r="J110" s="174"/>
      <c r="K110" s="203"/>
      <c r="L110" s="203"/>
      <c r="M110" s="203"/>
      <c r="N110" s="203"/>
      <c r="O110" s="203"/>
      <c r="P110" s="203"/>
      <c r="Q110" s="176"/>
      <c r="R110" s="176"/>
      <c r="S110" s="176"/>
      <c r="T110" s="176"/>
      <c r="U110" s="194"/>
      <c r="V110" s="175"/>
      <c r="W110" s="174" t="str">
        <f t="shared" si="2"/>
        <v/>
      </c>
      <c r="X110" s="177"/>
      <c r="Y110" s="177"/>
      <c r="Z110" s="177"/>
      <c r="AA110" s="177"/>
      <c r="AB110" s="177"/>
      <c r="AC110" s="177"/>
      <c r="AD110" s="177"/>
      <c r="AE110" s="177" t="str">
        <f t="shared" si="3"/>
        <v/>
      </c>
      <c r="AF110" s="193"/>
    </row>
    <row r="111" spans="2:32" ht="12" customHeight="1" x14ac:dyDescent="0.2">
      <c r="B111" s="179"/>
      <c r="C111" s="180"/>
      <c r="D111" s="182"/>
      <c r="E111" s="175"/>
      <c r="F111" s="175"/>
      <c r="G111" s="202"/>
      <c r="H111" s="175"/>
      <c r="I111" s="172" t="str">
        <f>IF(H111="X",TEXT(G111,0)&amp;ELENCO!$A$4," ")</f>
        <v xml:space="preserve"> </v>
      </c>
      <c r="J111" s="174"/>
      <c r="K111" s="203"/>
      <c r="L111" s="203"/>
      <c r="M111" s="203"/>
      <c r="N111" s="203"/>
      <c r="O111" s="203"/>
      <c r="P111" s="203"/>
      <c r="Q111" s="176"/>
      <c r="R111" s="176"/>
      <c r="S111" s="176"/>
      <c r="T111" s="176"/>
      <c r="U111" s="194"/>
      <c r="V111" s="175"/>
      <c r="W111" s="174" t="str">
        <f t="shared" si="2"/>
        <v/>
      </c>
      <c r="X111" s="177"/>
      <c r="Y111" s="177"/>
      <c r="Z111" s="177"/>
      <c r="AA111" s="177"/>
      <c r="AB111" s="177"/>
      <c r="AC111" s="177"/>
      <c r="AD111" s="177"/>
      <c r="AE111" s="177" t="str">
        <f t="shared" si="3"/>
        <v/>
      </c>
      <c r="AF111" s="193"/>
    </row>
    <row r="112" spans="2:32" ht="12" customHeight="1" x14ac:dyDescent="0.2">
      <c r="B112" s="179"/>
      <c r="C112" s="180"/>
      <c r="D112" s="182"/>
      <c r="E112" s="175"/>
      <c r="F112" s="175"/>
      <c r="G112" s="202"/>
      <c r="H112" s="175"/>
      <c r="I112" s="172" t="str">
        <f>IF(H112="X",TEXT(G112,0)&amp;ELENCO!$A$4," ")</f>
        <v xml:space="preserve"> </v>
      </c>
      <c r="J112" s="174"/>
      <c r="K112" s="203"/>
      <c r="L112" s="203"/>
      <c r="M112" s="203"/>
      <c r="N112" s="203"/>
      <c r="O112" s="203"/>
      <c r="P112" s="203"/>
      <c r="Q112" s="176"/>
      <c r="R112" s="176"/>
      <c r="S112" s="176"/>
      <c r="T112" s="176"/>
      <c r="U112" s="194"/>
      <c r="V112" s="175"/>
      <c r="W112" s="174" t="str">
        <f t="shared" si="2"/>
        <v/>
      </c>
      <c r="X112" s="177"/>
      <c r="Y112" s="177"/>
      <c r="Z112" s="177"/>
      <c r="AA112" s="177"/>
      <c r="AB112" s="177"/>
      <c r="AC112" s="177"/>
      <c r="AD112" s="177"/>
      <c r="AE112" s="177" t="str">
        <f t="shared" si="3"/>
        <v/>
      </c>
      <c r="AF112" s="193"/>
    </row>
    <row r="113" spans="2:32" ht="12" customHeight="1" x14ac:dyDescent="0.2">
      <c r="B113" s="179"/>
      <c r="C113" s="180"/>
      <c r="D113" s="182"/>
      <c r="E113" s="175"/>
      <c r="F113" s="175"/>
      <c r="G113" s="202"/>
      <c r="H113" s="175"/>
      <c r="I113" s="172" t="str">
        <f>IF(H113="X",TEXT(G113,0)&amp;ELENCO!$A$4," ")</f>
        <v xml:space="preserve"> </v>
      </c>
      <c r="J113" s="174"/>
      <c r="K113" s="203"/>
      <c r="L113" s="203"/>
      <c r="M113" s="203"/>
      <c r="N113" s="203"/>
      <c r="O113" s="203"/>
      <c r="P113" s="203"/>
      <c r="Q113" s="176"/>
      <c r="R113" s="176"/>
      <c r="S113" s="176"/>
      <c r="T113" s="176"/>
      <c r="U113" s="194"/>
      <c r="V113" s="175"/>
      <c r="W113" s="174" t="str">
        <f t="shared" si="2"/>
        <v/>
      </c>
      <c r="X113" s="177"/>
      <c r="Y113" s="177"/>
      <c r="Z113" s="177"/>
      <c r="AA113" s="177"/>
      <c r="AB113" s="177"/>
      <c r="AC113" s="177"/>
      <c r="AD113" s="177"/>
      <c r="AE113" s="177" t="str">
        <f t="shared" si="3"/>
        <v/>
      </c>
      <c r="AF113" s="193"/>
    </row>
    <row r="114" spans="2:32" ht="12" customHeight="1" x14ac:dyDescent="0.2">
      <c r="B114" s="179"/>
      <c r="C114" s="180"/>
      <c r="D114" s="182"/>
      <c r="E114" s="175"/>
      <c r="F114" s="175"/>
      <c r="G114" s="202"/>
      <c r="H114" s="175"/>
      <c r="I114" s="172" t="str">
        <f>IF(H114="X",TEXT(G114,0)&amp;ELENCO!$A$4," ")</f>
        <v xml:space="preserve"> </v>
      </c>
      <c r="J114" s="174"/>
      <c r="K114" s="203"/>
      <c r="L114" s="203"/>
      <c r="M114" s="203"/>
      <c r="N114" s="203"/>
      <c r="O114" s="203"/>
      <c r="P114" s="203"/>
      <c r="Q114" s="176"/>
      <c r="R114" s="176"/>
      <c r="S114" s="176"/>
      <c r="T114" s="176"/>
      <c r="U114" s="194"/>
      <c r="V114" s="175"/>
      <c r="W114" s="174" t="str">
        <f t="shared" si="2"/>
        <v/>
      </c>
      <c r="X114" s="177"/>
      <c r="Y114" s="177"/>
      <c r="Z114" s="177"/>
      <c r="AA114" s="177"/>
      <c r="AB114" s="177"/>
      <c r="AC114" s="177"/>
      <c r="AD114" s="177"/>
      <c r="AE114" s="177" t="str">
        <f t="shared" si="3"/>
        <v/>
      </c>
      <c r="AF114" s="193"/>
    </row>
    <row r="115" spans="2:32" ht="12" customHeight="1" x14ac:dyDescent="0.2">
      <c r="B115" s="179"/>
      <c r="C115" s="180"/>
      <c r="D115" s="182"/>
      <c r="E115" s="175"/>
      <c r="F115" s="175"/>
      <c r="G115" s="202"/>
      <c r="H115" s="175"/>
      <c r="I115" s="172" t="str">
        <f>IF(H115="X",TEXT(G115,0)&amp;ELENCO!$A$4," ")</f>
        <v xml:space="preserve"> </v>
      </c>
      <c r="J115" s="174"/>
      <c r="K115" s="203"/>
      <c r="L115" s="203"/>
      <c r="M115" s="203"/>
      <c r="N115" s="203"/>
      <c r="O115" s="203"/>
      <c r="P115" s="203"/>
      <c r="Q115" s="176"/>
      <c r="R115" s="176"/>
      <c r="S115" s="176"/>
      <c r="T115" s="176"/>
      <c r="U115" s="194"/>
      <c r="V115" s="175"/>
      <c r="W115" s="174" t="str">
        <f t="shared" si="2"/>
        <v/>
      </c>
      <c r="X115" s="177"/>
      <c r="Y115" s="177"/>
      <c r="Z115" s="177"/>
      <c r="AA115" s="177"/>
      <c r="AB115" s="177"/>
      <c r="AC115" s="177"/>
      <c r="AD115" s="177"/>
      <c r="AE115" s="177" t="str">
        <f t="shared" si="3"/>
        <v/>
      </c>
      <c r="AF115" s="193"/>
    </row>
    <row r="116" spans="2:32" ht="12" customHeight="1" x14ac:dyDescent="0.2">
      <c r="B116" s="179"/>
      <c r="C116" s="180"/>
      <c r="D116" s="182"/>
      <c r="E116" s="175"/>
      <c r="F116" s="175"/>
      <c r="G116" s="202"/>
      <c r="H116" s="175"/>
      <c r="I116" s="172" t="str">
        <f>IF(H116="X",TEXT(G116,0)&amp;ELENCO!$A$4," ")</f>
        <v xml:space="preserve"> </v>
      </c>
      <c r="J116" s="174"/>
      <c r="K116" s="203"/>
      <c r="L116" s="203"/>
      <c r="M116" s="203"/>
      <c r="N116" s="203"/>
      <c r="O116" s="203"/>
      <c r="P116" s="203"/>
      <c r="Q116" s="176"/>
      <c r="R116" s="176"/>
      <c r="S116" s="176"/>
      <c r="T116" s="176"/>
      <c r="U116" s="194"/>
      <c r="V116" s="175"/>
      <c r="W116" s="174" t="str">
        <f t="shared" si="2"/>
        <v/>
      </c>
      <c r="X116" s="177"/>
      <c r="Y116" s="177"/>
      <c r="Z116" s="177"/>
      <c r="AA116" s="177"/>
      <c r="AB116" s="177"/>
      <c r="AC116" s="177"/>
      <c r="AD116" s="177"/>
      <c r="AE116" s="177" t="str">
        <f t="shared" si="3"/>
        <v/>
      </c>
      <c r="AF116" s="193"/>
    </row>
    <row r="117" spans="2:32" ht="12" customHeight="1" x14ac:dyDescent="0.2">
      <c r="B117" s="179"/>
      <c r="C117" s="180"/>
      <c r="D117" s="182"/>
      <c r="E117" s="175"/>
      <c r="F117" s="175"/>
      <c r="G117" s="202"/>
      <c r="H117" s="175"/>
      <c r="I117" s="172" t="str">
        <f>IF(H117="X",TEXT(G117,0)&amp;ELENCO!$A$4," ")</f>
        <v xml:space="preserve"> </v>
      </c>
      <c r="J117" s="174"/>
      <c r="K117" s="203"/>
      <c r="L117" s="203"/>
      <c r="M117" s="203"/>
      <c r="N117" s="203"/>
      <c r="O117" s="203"/>
      <c r="P117" s="203"/>
      <c r="Q117" s="176"/>
      <c r="R117" s="176"/>
      <c r="S117" s="176"/>
      <c r="T117" s="176"/>
      <c r="U117" s="194"/>
      <c r="V117" s="175"/>
      <c r="W117" s="174" t="str">
        <f t="shared" si="2"/>
        <v/>
      </c>
      <c r="X117" s="177"/>
      <c r="Y117" s="177"/>
      <c r="Z117" s="177"/>
      <c r="AA117" s="177"/>
      <c r="AB117" s="177"/>
      <c r="AC117" s="177"/>
      <c r="AD117" s="177"/>
      <c r="AE117" s="177" t="str">
        <f t="shared" si="3"/>
        <v/>
      </c>
      <c r="AF117" s="193"/>
    </row>
    <row r="118" spans="2:32" ht="12" customHeight="1" x14ac:dyDescent="0.2">
      <c r="B118" s="179"/>
      <c r="C118" s="180"/>
      <c r="D118" s="182"/>
      <c r="E118" s="175"/>
      <c r="F118" s="175"/>
      <c r="G118" s="202"/>
      <c r="H118" s="175"/>
      <c r="I118" s="172" t="str">
        <f>IF(H118="X",TEXT(G118,0)&amp;ELENCO!$A$4," ")</f>
        <v xml:space="preserve"> </v>
      </c>
      <c r="J118" s="174"/>
      <c r="K118" s="203"/>
      <c r="L118" s="203"/>
      <c r="M118" s="203"/>
      <c r="N118" s="203"/>
      <c r="O118" s="203"/>
      <c r="P118" s="203"/>
      <c r="Q118" s="176"/>
      <c r="R118" s="176"/>
      <c r="S118" s="176"/>
      <c r="T118" s="176"/>
      <c r="U118" s="194"/>
      <c r="V118" s="175"/>
      <c r="W118" s="174" t="str">
        <f t="shared" si="2"/>
        <v/>
      </c>
      <c r="X118" s="177"/>
      <c r="Y118" s="177"/>
      <c r="Z118" s="177"/>
      <c r="AA118" s="177"/>
      <c r="AB118" s="177"/>
      <c r="AC118" s="177"/>
      <c r="AD118" s="177"/>
      <c r="AE118" s="177" t="str">
        <f t="shared" si="3"/>
        <v/>
      </c>
      <c r="AF118" s="193"/>
    </row>
    <row r="119" spans="2:32" ht="12" customHeight="1" x14ac:dyDescent="0.2">
      <c r="B119" s="179"/>
      <c r="C119" s="180"/>
      <c r="D119" s="182"/>
      <c r="E119" s="175"/>
      <c r="F119" s="175"/>
      <c r="G119" s="202"/>
      <c r="H119" s="175"/>
      <c r="I119" s="172" t="str">
        <f>IF(H119="X",TEXT(G119,0)&amp;ELENCO!$A$4," ")</f>
        <v xml:space="preserve"> </v>
      </c>
      <c r="J119" s="174"/>
      <c r="K119" s="203"/>
      <c r="L119" s="203"/>
      <c r="M119" s="203"/>
      <c r="N119" s="203"/>
      <c r="O119" s="203"/>
      <c r="P119" s="203"/>
      <c r="Q119" s="176"/>
      <c r="R119" s="176"/>
      <c r="S119" s="176"/>
      <c r="T119" s="176"/>
      <c r="U119" s="194"/>
      <c r="V119" s="175"/>
      <c r="W119" s="174" t="str">
        <f t="shared" si="2"/>
        <v/>
      </c>
      <c r="X119" s="177"/>
      <c r="Y119" s="177"/>
      <c r="Z119" s="177"/>
      <c r="AA119" s="177"/>
      <c r="AB119" s="177"/>
      <c r="AC119" s="177"/>
      <c r="AD119" s="177"/>
      <c r="AE119" s="177" t="str">
        <f t="shared" si="3"/>
        <v/>
      </c>
      <c r="AF119" s="193"/>
    </row>
    <row r="120" spans="2:32" ht="12" customHeight="1" x14ac:dyDescent="0.2">
      <c r="B120" s="179"/>
      <c r="C120" s="180"/>
      <c r="D120" s="182"/>
      <c r="E120" s="175"/>
      <c r="F120" s="175"/>
      <c r="G120" s="202"/>
      <c r="H120" s="175"/>
      <c r="I120" s="172" t="str">
        <f>IF(H120="X",TEXT(G120,0)&amp;ELENCO!$A$4," ")</f>
        <v xml:space="preserve"> </v>
      </c>
      <c r="J120" s="174"/>
      <c r="K120" s="203"/>
      <c r="L120" s="203"/>
      <c r="M120" s="203"/>
      <c r="N120" s="203"/>
      <c r="O120" s="203"/>
      <c r="P120" s="203"/>
      <c r="Q120" s="176"/>
      <c r="R120" s="176"/>
      <c r="S120" s="176"/>
      <c r="T120" s="176"/>
      <c r="U120" s="194"/>
      <c r="V120" s="175"/>
      <c r="W120" s="174" t="str">
        <f t="shared" si="2"/>
        <v/>
      </c>
      <c r="X120" s="177"/>
      <c r="Y120" s="177"/>
      <c r="Z120" s="177"/>
      <c r="AA120" s="177"/>
      <c r="AB120" s="177"/>
      <c r="AC120" s="177"/>
      <c r="AD120" s="177"/>
      <c r="AE120" s="177" t="str">
        <f t="shared" si="3"/>
        <v/>
      </c>
      <c r="AF120" s="193"/>
    </row>
    <row r="121" spans="2:32" ht="12" customHeight="1" x14ac:dyDescent="0.2">
      <c r="B121" s="179"/>
      <c r="C121" s="180"/>
      <c r="D121" s="182"/>
      <c r="E121" s="175"/>
      <c r="F121" s="175"/>
      <c r="G121" s="202"/>
      <c r="H121" s="175"/>
      <c r="I121" s="172" t="str">
        <f>IF(H121="X",TEXT(G121,0)&amp;ELENCO!$A$4," ")</f>
        <v xml:space="preserve"> </v>
      </c>
      <c r="J121" s="174"/>
      <c r="K121" s="203"/>
      <c r="L121" s="203"/>
      <c r="M121" s="203"/>
      <c r="N121" s="203"/>
      <c r="O121" s="203"/>
      <c r="P121" s="203"/>
      <c r="Q121" s="176"/>
      <c r="R121" s="176"/>
      <c r="S121" s="176"/>
      <c r="T121" s="176"/>
      <c r="U121" s="194"/>
      <c r="V121" s="175"/>
      <c r="W121" s="174" t="str">
        <f t="shared" si="2"/>
        <v/>
      </c>
      <c r="X121" s="177"/>
      <c r="Y121" s="177"/>
      <c r="Z121" s="177"/>
      <c r="AA121" s="177"/>
      <c r="AB121" s="177"/>
      <c r="AC121" s="177"/>
      <c r="AD121" s="177"/>
      <c r="AE121" s="177" t="str">
        <f t="shared" si="3"/>
        <v/>
      </c>
      <c r="AF121" s="193"/>
    </row>
    <row r="122" spans="2:32" ht="12" customHeight="1" x14ac:dyDescent="0.2">
      <c r="B122" s="179"/>
      <c r="C122" s="180"/>
      <c r="D122" s="182"/>
      <c r="E122" s="175"/>
      <c r="F122" s="175"/>
      <c r="G122" s="202"/>
      <c r="H122" s="175"/>
      <c r="I122" s="172" t="str">
        <f>IF(H122="X",TEXT(G122,0)&amp;ELENCO!$A$4," ")</f>
        <v xml:space="preserve"> </v>
      </c>
      <c r="J122" s="174"/>
      <c r="K122" s="203"/>
      <c r="L122" s="203"/>
      <c r="M122" s="203"/>
      <c r="N122" s="203"/>
      <c r="O122" s="203"/>
      <c r="P122" s="203"/>
      <c r="Q122" s="176"/>
      <c r="R122" s="176"/>
      <c r="S122" s="176"/>
      <c r="T122" s="176"/>
      <c r="U122" s="194"/>
      <c r="V122" s="175"/>
      <c r="W122" s="174" t="str">
        <f t="shared" si="2"/>
        <v/>
      </c>
      <c r="X122" s="177"/>
      <c r="Y122" s="177"/>
      <c r="Z122" s="177"/>
      <c r="AA122" s="177"/>
      <c r="AB122" s="177"/>
      <c r="AC122" s="177"/>
      <c r="AD122" s="177"/>
      <c r="AE122" s="177" t="str">
        <f t="shared" si="3"/>
        <v/>
      </c>
      <c r="AF122" s="193"/>
    </row>
    <row r="123" spans="2:32" ht="12" customHeight="1" x14ac:dyDescent="0.2">
      <c r="B123" s="179"/>
      <c r="C123" s="180"/>
      <c r="D123" s="182"/>
      <c r="E123" s="175"/>
      <c r="F123" s="175"/>
      <c r="G123" s="202"/>
      <c r="H123" s="175"/>
      <c r="I123" s="172" t="str">
        <f>IF(H123="X",TEXT(G123,0)&amp;ELENCO!$A$4," ")</f>
        <v xml:space="preserve"> </v>
      </c>
      <c r="J123" s="174"/>
      <c r="K123" s="203"/>
      <c r="L123" s="203"/>
      <c r="M123" s="203"/>
      <c r="N123" s="203"/>
      <c r="O123" s="203"/>
      <c r="P123" s="203"/>
      <c r="Q123" s="176"/>
      <c r="R123" s="176"/>
      <c r="S123" s="176"/>
      <c r="T123" s="176"/>
      <c r="U123" s="194"/>
      <c r="V123" s="175"/>
      <c r="W123" s="174" t="str">
        <f t="shared" si="2"/>
        <v/>
      </c>
      <c r="X123" s="177"/>
      <c r="Y123" s="177"/>
      <c r="Z123" s="177"/>
      <c r="AA123" s="177"/>
      <c r="AB123" s="177"/>
      <c r="AC123" s="177"/>
      <c r="AD123" s="177"/>
      <c r="AE123" s="177" t="str">
        <f t="shared" si="3"/>
        <v/>
      </c>
      <c r="AF123" s="193"/>
    </row>
    <row r="124" spans="2:32" ht="12" customHeight="1" x14ac:dyDescent="0.2">
      <c r="B124" s="179"/>
      <c r="C124" s="180"/>
      <c r="D124" s="182"/>
      <c r="E124" s="175"/>
      <c r="F124" s="175"/>
      <c r="G124" s="202"/>
      <c r="H124" s="175"/>
      <c r="I124" s="172" t="str">
        <f>IF(H124="X",TEXT(G124,0)&amp;ELENCO!$A$4," ")</f>
        <v xml:space="preserve"> </v>
      </c>
      <c r="J124" s="174"/>
      <c r="K124" s="203"/>
      <c r="L124" s="203"/>
      <c r="M124" s="203"/>
      <c r="N124" s="203"/>
      <c r="O124" s="203"/>
      <c r="P124" s="203"/>
      <c r="Q124" s="176"/>
      <c r="R124" s="176"/>
      <c r="S124" s="176"/>
      <c r="T124" s="176"/>
      <c r="U124" s="194"/>
      <c r="V124" s="175"/>
      <c r="W124" s="174" t="str">
        <f t="shared" si="2"/>
        <v/>
      </c>
      <c r="X124" s="177"/>
      <c r="Y124" s="177"/>
      <c r="Z124" s="177"/>
      <c r="AA124" s="177"/>
      <c r="AB124" s="177"/>
      <c r="AC124" s="177"/>
      <c r="AD124" s="177"/>
      <c r="AE124" s="177" t="str">
        <f t="shared" si="3"/>
        <v/>
      </c>
      <c r="AF124" s="193"/>
    </row>
    <row r="125" spans="2:32" ht="12" customHeight="1" x14ac:dyDescent="0.2">
      <c r="B125" s="179"/>
      <c r="C125" s="180"/>
      <c r="D125" s="182"/>
      <c r="E125" s="175"/>
      <c r="F125" s="175"/>
      <c r="G125" s="202"/>
      <c r="H125" s="175"/>
      <c r="I125" s="172" t="str">
        <f>IF(H125="X",TEXT(G125,0)&amp;ELENCO!$A$4," ")</f>
        <v xml:space="preserve"> </v>
      </c>
      <c r="J125" s="174"/>
      <c r="K125" s="203"/>
      <c r="L125" s="203"/>
      <c r="M125" s="203"/>
      <c r="N125" s="203"/>
      <c r="O125" s="203"/>
      <c r="P125" s="203"/>
      <c r="Q125" s="176"/>
      <c r="R125" s="176"/>
      <c r="S125" s="176"/>
      <c r="T125" s="176"/>
      <c r="U125" s="194"/>
      <c r="V125" s="175"/>
      <c r="W125" s="174" t="str">
        <f t="shared" si="2"/>
        <v/>
      </c>
      <c r="X125" s="177"/>
      <c r="Y125" s="177"/>
      <c r="Z125" s="177"/>
      <c r="AA125" s="177"/>
      <c r="AB125" s="177"/>
      <c r="AC125" s="177"/>
      <c r="AD125" s="177"/>
      <c r="AE125" s="177" t="str">
        <f t="shared" si="3"/>
        <v/>
      </c>
      <c r="AF125" s="193"/>
    </row>
    <row r="126" spans="2:32" ht="12" customHeight="1" x14ac:dyDescent="0.2">
      <c r="B126" s="179"/>
      <c r="C126" s="180"/>
      <c r="D126" s="182"/>
      <c r="E126" s="175"/>
      <c r="F126" s="175"/>
      <c r="G126" s="202"/>
      <c r="H126" s="175"/>
      <c r="I126" s="172" t="str">
        <f>IF(H126="X",TEXT(G126,0)&amp;ELENCO!$A$4," ")</f>
        <v xml:space="preserve"> </v>
      </c>
      <c r="J126" s="174"/>
      <c r="K126" s="203"/>
      <c r="L126" s="203"/>
      <c r="M126" s="203"/>
      <c r="N126" s="203"/>
      <c r="O126" s="203"/>
      <c r="P126" s="203"/>
      <c r="Q126" s="176"/>
      <c r="R126" s="176"/>
      <c r="S126" s="176"/>
      <c r="T126" s="176"/>
      <c r="U126" s="194"/>
      <c r="V126" s="175"/>
      <c r="W126" s="174" t="str">
        <f t="shared" si="2"/>
        <v/>
      </c>
      <c r="X126" s="177"/>
      <c r="Y126" s="177"/>
      <c r="Z126" s="177"/>
      <c r="AA126" s="177"/>
      <c r="AB126" s="177"/>
      <c r="AC126" s="177"/>
      <c r="AD126" s="177"/>
      <c r="AE126" s="177" t="str">
        <f t="shared" si="3"/>
        <v/>
      </c>
      <c r="AF126" s="193"/>
    </row>
    <row r="127" spans="2:32" ht="12" customHeight="1" x14ac:dyDescent="0.2">
      <c r="B127" s="179"/>
      <c r="C127" s="180"/>
      <c r="D127" s="182"/>
      <c r="E127" s="175"/>
      <c r="F127" s="175"/>
      <c r="G127" s="202"/>
      <c r="H127" s="175"/>
      <c r="I127" s="172" t="str">
        <f>IF(H127="X",TEXT(G127,0)&amp;ELENCO!$A$4," ")</f>
        <v xml:space="preserve"> </v>
      </c>
      <c r="J127" s="174"/>
      <c r="K127" s="203"/>
      <c r="L127" s="203"/>
      <c r="M127" s="203"/>
      <c r="N127" s="203"/>
      <c r="O127" s="203"/>
      <c r="P127" s="203"/>
      <c r="Q127" s="176"/>
      <c r="R127" s="176"/>
      <c r="S127" s="176"/>
      <c r="T127" s="176"/>
      <c r="U127" s="194"/>
      <c r="V127" s="175"/>
      <c r="W127" s="174" t="str">
        <f t="shared" si="2"/>
        <v/>
      </c>
      <c r="X127" s="177"/>
      <c r="Y127" s="177"/>
      <c r="Z127" s="177"/>
      <c r="AA127" s="177"/>
      <c r="AB127" s="177"/>
      <c r="AC127" s="177"/>
      <c r="AD127" s="177"/>
      <c r="AE127" s="177" t="str">
        <f t="shared" si="3"/>
        <v/>
      </c>
      <c r="AF127" s="193"/>
    </row>
    <row r="128" spans="2:32" ht="12" customHeight="1" x14ac:dyDescent="0.2">
      <c r="B128" s="179"/>
      <c r="C128" s="180"/>
      <c r="D128" s="182"/>
      <c r="E128" s="175"/>
      <c r="F128" s="175"/>
      <c r="G128" s="202"/>
      <c r="H128" s="175"/>
      <c r="I128" s="172" t="str">
        <f>IF(H128="X",TEXT(G128,0)&amp;ELENCO!$A$4," ")</f>
        <v xml:space="preserve"> </v>
      </c>
      <c r="J128" s="174"/>
      <c r="K128" s="203"/>
      <c r="L128" s="203"/>
      <c r="M128" s="203"/>
      <c r="N128" s="203"/>
      <c r="O128" s="203"/>
      <c r="P128" s="203"/>
      <c r="Q128" s="176"/>
      <c r="R128" s="176"/>
      <c r="S128" s="176"/>
      <c r="T128" s="176"/>
      <c r="U128" s="194"/>
      <c r="V128" s="175"/>
      <c r="W128" s="174" t="str">
        <f t="shared" si="2"/>
        <v/>
      </c>
      <c r="X128" s="177"/>
      <c r="Y128" s="177"/>
      <c r="Z128" s="177"/>
      <c r="AA128" s="177"/>
      <c r="AB128" s="177"/>
      <c r="AC128" s="177"/>
      <c r="AD128" s="177"/>
      <c r="AE128" s="177" t="str">
        <f t="shared" si="3"/>
        <v/>
      </c>
      <c r="AF128" s="193"/>
    </row>
    <row r="129" spans="2:32" ht="12" customHeight="1" x14ac:dyDescent="0.2">
      <c r="B129" s="179"/>
      <c r="C129" s="180"/>
      <c r="D129" s="182"/>
      <c r="E129" s="175"/>
      <c r="F129" s="175"/>
      <c r="G129" s="202"/>
      <c r="H129" s="175"/>
      <c r="I129" s="172" t="str">
        <f>IF(H129="X",TEXT(G129,0)&amp;ELENCO!$A$4," ")</f>
        <v xml:space="preserve"> </v>
      </c>
      <c r="J129" s="174"/>
      <c r="K129" s="203"/>
      <c r="L129" s="203"/>
      <c r="M129" s="203"/>
      <c r="N129" s="203"/>
      <c r="O129" s="203"/>
      <c r="P129" s="203"/>
      <c r="Q129" s="176"/>
      <c r="R129" s="176"/>
      <c r="S129" s="176"/>
      <c r="T129" s="176"/>
      <c r="U129" s="194"/>
      <c r="V129" s="175"/>
      <c r="W129" s="174" t="str">
        <f t="shared" si="2"/>
        <v/>
      </c>
      <c r="X129" s="177"/>
      <c r="Y129" s="177"/>
      <c r="Z129" s="177"/>
      <c r="AA129" s="177"/>
      <c r="AB129" s="177"/>
      <c r="AC129" s="177"/>
      <c r="AD129" s="177"/>
      <c r="AE129" s="177" t="str">
        <f t="shared" si="3"/>
        <v/>
      </c>
      <c r="AF129" s="193"/>
    </row>
    <row r="130" spans="2:32" ht="12" customHeight="1" x14ac:dyDescent="0.2">
      <c r="B130" s="179"/>
      <c r="C130" s="180"/>
      <c r="D130" s="182"/>
      <c r="E130" s="175"/>
      <c r="F130" s="175"/>
      <c r="G130" s="202"/>
      <c r="H130" s="175"/>
      <c r="I130" s="172" t="str">
        <f>IF(H130="X",TEXT(G130,0)&amp;ELENCO!$A$4," ")</f>
        <v xml:space="preserve"> </v>
      </c>
      <c r="J130" s="174"/>
      <c r="K130" s="203"/>
      <c r="L130" s="203"/>
      <c r="M130" s="203"/>
      <c r="N130" s="203"/>
      <c r="O130" s="203"/>
      <c r="P130" s="203"/>
      <c r="Q130" s="176"/>
      <c r="R130" s="176"/>
      <c r="S130" s="176"/>
      <c r="T130" s="176"/>
      <c r="U130" s="194"/>
      <c r="V130" s="175"/>
      <c r="W130" s="174" t="str">
        <f t="shared" si="2"/>
        <v/>
      </c>
      <c r="X130" s="177"/>
      <c r="Y130" s="177"/>
      <c r="Z130" s="177"/>
      <c r="AA130" s="177"/>
      <c r="AB130" s="177"/>
      <c r="AC130" s="177"/>
      <c r="AD130" s="177"/>
      <c r="AE130" s="177" t="str">
        <f t="shared" si="3"/>
        <v/>
      </c>
      <c r="AF130" s="193"/>
    </row>
    <row r="131" spans="2:32" ht="12" customHeight="1" x14ac:dyDescent="0.2">
      <c r="B131" s="179"/>
      <c r="C131" s="180"/>
      <c r="D131" s="182"/>
      <c r="E131" s="175"/>
      <c r="F131" s="175"/>
      <c r="G131" s="202"/>
      <c r="H131" s="175"/>
      <c r="I131" s="172" t="str">
        <f>IF(H131="X",TEXT(G131,0)&amp;ELENCO!$A$4," ")</f>
        <v xml:space="preserve"> </v>
      </c>
      <c r="J131" s="174"/>
      <c r="K131" s="203"/>
      <c r="L131" s="203"/>
      <c r="M131" s="203"/>
      <c r="N131" s="203"/>
      <c r="O131" s="203"/>
      <c r="P131" s="203"/>
      <c r="Q131" s="176"/>
      <c r="R131" s="176"/>
      <c r="S131" s="176"/>
      <c r="T131" s="176"/>
      <c r="U131" s="194"/>
      <c r="V131" s="175"/>
      <c r="W131" s="174" t="str">
        <f t="shared" si="2"/>
        <v/>
      </c>
      <c r="X131" s="177"/>
      <c r="Y131" s="177"/>
      <c r="Z131" s="177"/>
      <c r="AA131" s="177"/>
      <c r="AB131" s="177"/>
      <c r="AC131" s="177"/>
      <c r="AD131" s="177"/>
      <c r="AE131" s="177" t="str">
        <f t="shared" si="3"/>
        <v/>
      </c>
      <c r="AF131" s="193"/>
    </row>
    <row r="132" spans="2:32" ht="12" customHeight="1" x14ac:dyDescent="0.2">
      <c r="B132" s="179"/>
      <c r="C132" s="180"/>
      <c r="D132" s="182"/>
      <c r="E132" s="175"/>
      <c r="F132" s="175"/>
      <c r="G132" s="202"/>
      <c r="H132" s="175"/>
      <c r="I132" s="172" t="str">
        <f>IF(H132="X",TEXT(G132,0)&amp;ELENCO!$A$4," ")</f>
        <v xml:space="preserve"> </v>
      </c>
      <c r="J132" s="174"/>
      <c r="K132" s="203"/>
      <c r="L132" s="203"/>
      <c r="M132" s="203"/>
      <c r="N132" s="203"/>
      <c r="O132" s="203"/>
      <c r="P132" s="203"/>
      <c r="Q132" s="176"/>
      <c r="R132" s="176"/>
      <c r="S132" s="176"/>
      <c r="T132" s="176"/>
      <c r="U132" s="194"/>
      <c r="V132" s="175"/>
      <c r="W132" s="174" t="str">
        <f t="shared" si="2"/>
        <v/>
      </c>
      <c r="X132" s="177"/>
      <c r="Y132" s="177"/>
      <c r="Z132" s="177"/>
      <c r="AA132" s="177"/>
      <c r="AB132" s="177"/>
      <c r="AC132" s="177"/>
      <c r="AD132" s="177"/>
      <c r="AE132" s="177" t="str">
        <f t="shared" si="3"/>
        <v/>
      </c>
      <c r="AF132" s="193"/>
    </row>
    <row r="133" spans="2:32" ht="12" customHeight="1" x14ac:dyDescent="0.2">
      <c r="B133" s="179"/>
      <c r="C133" s="180"/>
      <c r="D133" s="182"/>
      <c r="E133" s="175"/>
      <c r="F133" s="175"/>
      <c r="G133" s="202"/>
      <c r="H133" s="175"/>
      <c r="I133" s="172" t="str">
        <f>IF(H133="X",TEXT(G133,0)&amp;ELENCO!$A$4," ")</f>
        <v xml:space="preserve"> </v>
      </c>
      <c r="J133" s="174"/>
      <c r="K133" s="203"/>
      <c r="L133" s="203"/>
      <c r="M133" s="203"/>
      <c r="N133" s="203"/>
      <c r="O133" s="203"/>
      <c r="P133" s="203"/>
      <c r="Q133" s="176"/>
      <c r="R133" s="176"/>
      <c r="S133" s="176"/>
      <c r="T133" s="176"/>
      <c r="U133" s="194"/>
      <c r="V133" s="175"/>
      <c r="W133" s="174" t="str">
        <f t="shared" si="2"/>
        <v/>
      </c>
      <c r="X133" s="177"/>
      <c r="Y133" s="177"/>
      <c r="Z133" s="177"/>
      <c r="AA133" s="177"/>
      <c r="AB133" s="177"/>
      <c r="AC133" s="177"/>
      <c r="AD133" s="177"/>
      <c r="AE133" s="177" t="str">
        <f t="shared" si="3"/>
        <v/>
      </c>
      <c r="AF133" s="193"/>
    </row>
    <row r="134" spans="2:32" ht="12" customHeight="1" x14ac:dyDescent="0.2">
      <c r="B134" s="179"/>
      <c r="C134" s="180"/>
      <c r="D134" s="182"/>
      <c r="E134" s="175"/>
      <c r="F134" s="175"/>
      <c r="G134" s="202"/>
      <c r="H134" s="175"/>
      <c r="I134" s="172" t="str">
        <f>IF(H134="X",TEXT(G134,0)&amp;ELENCO!$A$4," ")</f>
        <v xml:space="preserve"> </v>
      </c>
      <c r="J134" s="174"/>
      <c r="K134" s="203"/>
      <c r="L134" s="203"/>
      <c r="M134" s="203"/>
      <c r="N134" s="203"/>
      <c r="O134" s="203"/>
      <c r="P134" s="203"/>
      <c r="Q134" s="176"/>
      <c r="R134" s="176"/>
      <c r="S134" s="176"/>
      <c r="T134" s="176"/>
      <c r="U134" s="194"/>
      <c r="V134" s="175"/>
      <c r="W134" s="174" t="str">
        <f t="shared" ref="W134:W197" si="4">IF(AND(NOT(ISERROR(SEARCH("Ricaricabile",Q134,1)))),"Tacito Assenso","")</f>
        <v/>
      </c>
      <c r="X134" s="177"/>
      <c r="Y134" s="177"/>
      <c r="Z134" s="177"/>
      <c r="AA134" s="177"/>
      <c r="AB134" s="177"/>
      <c r="AC134" s="177"/>
      <c r="AD134" s="177"/>
      <c r="AE134" s="177" t="str">
        <f t="shared" ref="AE134:AE197" si="5">IF(AND(NOT(ISERROR(SEARCH("Ricaricabile",Q134,1))),R134="Abilitato"),IF(SUM(AB134:AD134)=0,4.1,""),"")</f>
        <v/>
      </c>
      <c r="AF134" s="193"/>
    </row>
    <row r="135" spans="2:32" ht="12" customHeight="1" x14ac:dyDescent="0.2">
      <c r="B135" s="179"/>
      <c r="C135" s="180"/>
      <c r="D135" s="182"/>
      <c r="E135" s="175"/>
      <c r="F135" s="175"/>
      <c r="G135" s="202"/>
      <c r="H135" s="175"/>
      <c r="I135" s="172" t="str">
        <f>IF(H135="X",TEXT(G135,0)&amp;ELENCO!$A$4," ")</f>
        <v xml:space="preserve"> </v>
      </c>
      <c r="J135" s="174"/>
      <c r="K135" s="203"/>
      <c r="L135" s="203"/>
      <c r="M135" s="203"/>
      <c r="N135" s="203"/>
      <c r="O135" s="203"/>
      <c r="P135" s="203"/>
      <c r="Q135" s="176"/>
      <c r="R135" s="176"/>
      <c r="S135" s="176"/>
      <c r="T135" s="176"/>
      <c r="U135" s="194"/>
      <c r="V135" s="175"/>
      <c r="W135" s="174" t="str">
        <f t="shared" si="4"/>
        <v/>
      </c>
      <c r="X135" s="177"/>
      <c r="Y135" s="177"/>
      <c r="Z135" s="177"/>
      <c r="AA135" s="177"/>
      <c r="AB135" s="177"/>
      <c r="AC135" s="177"/>
      <c r="AD135" s="177"/>
      <c r="AE135" s="177" t="str">
        <f t="shared" si="5"/>
        <v/>
      </c>
      <c r="AF135" s="193"/>
    </row>
    <row r="136" spans="2:32" ht="12" customHeight="1" x14ac:dyDescent="0.2">
      <c r="B136" s="179"/>
      <c r="C136" s="180"/>
      <c r="D136" s="182"/>
      <c r="E136" s="175"/>
      <c r="F136" s="175"/>
      <c r="G136" s="202"/>
      <c r="H136" s="175"/>
      <c r="I136" s="172" t="str">
        <f>IF(H136="X",TEXT(G136,0)&amp;ELENCO!$A$4," ")</f>
        <v xml:space="preserve"> </v>
      </c>
      <c r="J136" s="174"/>
      <c r="K136" s="203"/>
      <c r="L136" s="203"/>
      <c r="M136" s="203"/>
      <c r="N136" s="203"/>
      <c r="O136" s="203"/>
      <c r="P136" s="203"/>
      <c r="Q136" s="176"/>
      <c r="R136" s="176"/>
      <c r="S136" s="176"/>
      <c r="T136" s="176"/>
      <c r="U136" s="194"/>
      <c r="V136" s="175"/>
      <c r="W136" s="174" t="str">
        <f t="shared" si="4"/>
        <v/>
      </c>
      <c r="X136" s="177"/>
      <c r="Y136" s="177"/>
      <c r="Z136" s="177"/>
      <c r="AA136" s="177"/>
      <c r="AB136" s="177"/>
      <c r="AC136" s="177"/>
      <c r="AD136" s="177"/>
      <c r="AE136" s="177" t="str">
        <f t="shared" si="5"/>
        <v/>
      </c>
      <c r="AF136" s="193"/>
    </row>
    <row r="137" spans="2:32" ht="12" customHeight="1" x14ac:dyDescent="0.2">
      <c r="B137" s="179"/>
      <c r="C137" s="180"/>
      <c r="D137" s="182"/>
      <c r="E137" s="175"/>
      <c r="F137" s="175"/>
      <c r="G137" s="202"/>
      <c r="H137" s="175"/>
      <c r="I137" s="172" t="str">
        <f>IF(H137="X",TEXT(G137,0)&amp;ELENCO!$A$4," ")</f>
        <v xml:space="preserve"> </v>
      </c>
      <c r="J137" s="174"/>
      <c r="K137" s="203"/>
      <c r="L137" s="203"/>
      <c r="M137" s="203"/>
      <c r="N137" s="203"/>
      <c r="O137" s="203"/>
      <c r="P137" s="203"/>
      <c r="Q137" s="176"/>
      <c r="R137" s="176"/>
      <c r="S137" s="176"/>
      <c r="T137" s="176"/>
      <c r="U137" s="194"/>
      <c r="V137" s="175"/>
      <c r="W137" s="174" t="str">
        <f t="shared" si="4"/>
        <v/>
      </c>
      <c r="X137" s="177"/>
      <c r="Y137" s="177"/>
      <c r="Z137" s="177"/>
      <c r="AA137" s="177"/>
      <c r="AB137" s="177"/>
      <c r="AC137" s="177"/>
      <c r="AD137" s="177"/>
      <c r="AE137" s="177" t="str">
        <f t="shared" si="5"/>
        <v/>
      </c>
      <c r="AF137" s="193"/>
    </row>
    <row r="138" spans="2:32" ht="12" customHeight="1" x14ac:dyDescent="0.2">
      <c r="B138" s="179"/>
      <c r="C138" s="180"/>
      <c r="D138" s="182"/>
      <c r="E138" s="175"/>
      <c r="F138" s="175"/>
      <c r="G138" s="202"/>
      <c r="H138" s="175"/>
      <c r="I138" s="172" t="str">
        <f>IF(H138="X",TEXT(G138,0)&amp;ELENCO!$A$4," ")</f>
        <v xml:space="preserve"> </v>
      </c>
      <c r="J138" s="174"/>
      <c r="K138" s="203"/>
      <c r="L138" s="203"/>
      <c r="M138" s="203"/>
      <c r="N138" s="203"/>
      <c r="O138" s="203"/>
      <c r="P138" s="203"/>
      <c r="Q138" s="176"/>
      <c r="R138" s="176"/>
      <c r="S138" s="176"/>
      <c r="T138" s="176"/>
      <c r="U138" s="194"/>
      <c r="V138" s="175"/>
      <c r="W138" s="174" t="str">
        <f t="shared" si="4"/>
        <v/>
      </c>
      <c r="X138" s="177"/>
      <c r="Y138" s="177"/>
      <c r="Z138" s="177"/>
      <c r="AA138" s="177"/>
      <c r="AB138" s="177"/>
      <c r="AC138" s="177"/>
      <c r="AD138" s="177"/>
      <c r="AE138" s="177" t="str">
        <f t="shared" si="5"/>
        <v/>
      </c>
      <c r="AF138" s="193"/>
    </row>
    <row r="139" spans="2:32" ht="12" customHeight="1" x14ac:dyDescent="0.2">
      <c r="B139" s="179"/>
      <c r="C139" s="180"/>
      <c r="D139" s="182"/>
      <c r="E139" s="175"/>
      <c r="F139" s="175"/>
      <c r="G139" s="202"/>
      <c r="H139" s="175"/>
      <c r="I139" s="172" t="str">
        <f>IF(H139="X",TEXT(G139,0)&amp;ELENCO!$A$4," ")</f>
        <v xml:space="preserve"> </v>
      </c>
      <c r="J139" s="174"/>
      <c r="K139" s="203"/>
      <c r="L139" s="203"/>
      <c r="M139" s="203"/>
      <c r="N139" s="203"/>
      <c r="O139" s="203"/>
      <c r="P139" s="203"/>
      <c r="Q139" s="176"/>
      <c r="R139" s="176"/>
      <c r="S139" s="176"/>
      <c r="T139" s="176"/>
      <c r="U139" s="194"/>
      <c r="V139" s="175"/>
      <c r="W139" s="174" t="str">
        <f t="shared" si="4"/>
        <v/>
      </c>
      <c r="X139" s="177"/>
      <c r="Y139" s="177"/>
      <c r="Z139" s="177"/>
      <c r="AA139" s="177"/>
      <c r="AB139" s="177"/>
      <c r="AC139" s="177"/>
      <c r="AD139" s="177"/>
      <c r="AE139" s="177" t="str">
        <f t="shared" si="5"/>
        <v/>
      </c>
      <c r="AF139" s="193"/>
    </row>
    <row r="140" spans="2:32" ht="12" customHeight="1" x14ac:dyDescent="0.2">
      <c r="B140" s="179"/>
      <c r="C140" s="180"/>
      <c r="D140" s="182"/>
      <c r="E140" s="175"/>
      <c r="F140" s="175"/>
      <c r="G140" s="202"/>
      <c r="H140" s="175"/>
      <c r="I140" s="172" t="str">
        <f>IF(H140="X",TEXT(G140,0)&amp;ELENCO!$A$4," ")</f>
        <v xml:space="preserve"> </v>
      </c>
      <c r="J140" s="174"/>
      <c r="K140" s="203"/>
      <c r="L140" s="203"/>
      <c r="M140" s="203"/>
      <c r="N140" s="203"/>
      <c r="O140" s="203"/>
      <c r="P140" s="203"/>
      <c r="Q140" s="176"/>
      <c r="R140" s="176"/>
      <c r="S140" s="176"/>
      <c r="T140" s="176"/>
      <c r="U140" s="194"/>
      <c r="V140" s="175"/>
      <c r="W140" s="174" t="str">
        <f t="shared" si="4"/>
        <v/>
      </c>
      <c r="X140" s="177"/>
      <c r="Y140" s="177"/>
      <c r="Z140" s="177"/>
      <c r="AA140" s="177"/>
      <c r="AB140" s="177"/>
      <c r="AC140" s="177"/>
      <c r="AD140" s="177"/>
      <c r="AE140" s="177" t="str">
        <f t="shared" si="5"/>
        <v/>
      </c>
      <c r="AF140" s="193"/>
    </row>
    <row r="141" spans="2:32" ht="12" customHeight="1" x14ac:dyDescent="0.2">
      <c r="B141" s="179"/>
      <c r="C141" s="180"/>
      <c r="D141" s="182"/>
      <c r="E141" s="175"/>
      <c r="F141" s="175"/>
      <c r="G141" s="202"/>
      <c r="H141" s="175"/>
      <c r="I141" s="172" t="str">
        <f>IF(H141="X",TEXT(G141,0)&amp;ELENCO!$A$4," ")</f>
        <v xml:space="preserve"> </v>
      </c>
      <c r="J141" s="174"/>
      <c r="K141" s="203"/>
      <c r="L141" s="203"/>
      <c r="M141" s="203"/>
      <c r="N141" s="203"/>
      <c r="O141" s="203"/>
      <c r="P141" s="203"/>
      <c r="Q141" s="176"/>
      <c r="R141" s="176"/>
      <c r="S141" s="176"/>
      <c r="T141" s="176"/>
      <c r="U141" s="194"/>
      <c r="V141" s="175"/>
      <c r="W141" s="174" t="str">
        <f t="shared" si="4"/>
        <v/>
      </c>
      <c r="X141" s="177"/>
      <c r="Y141" s="177"/>
      <c r="Z141" s="177"/>
      <c r="AA141" s="177"/>
      <c r="AB141" s="177"/>
      <c r="AC141" s="177"/>
      <c r="AD141" s="177"/>
      <c r="AE141" s="177" t="str">
        <f t="shared" si="5"/>
        <v/>
      </c>
      <c r="AF141" s="193"/>
    </row>
    <row r="142" spans="2:32" ht="12" customHeight="1" x14ac:dyDescent="0.2">
      <c r="B142" s="179"/>
      <c r="C142" s="180"/>
      <c r="D142" s="182"/>
      <c r="E142" s="175"/>
      <c r="F142" s="175"/>
      <c r="G142" s="202"/>
      <c r="H142" s="175"/>
      <c r="I142" s="172" t="str">
        <f>IF(H142="X",TEXT(G142,0)&amp;ELENCO!$A$4," ")</f>
        <v xml:space="preserve"> </v>
      </c>
      <c r="J142" s="174"/>
      <c r="K142" s="203"/>
      <c r="L142" s="203"/>
      <c r="M142" s="203"/>
      <c r="N142" s="203"/>
      <c r="O142" s="203"/>
      <c r="P142" s="203"/>
      <c r="Q142" s="176"/>
      <c r="R142" s="176"/>
      <c r="S142" s="176"/>
      <c r="T142" s="176"/>
      <c r="U142" s="194"/>
      <c r="V142" s="175"/>
      <c r="W142" s="174" t="str">
        <f t="shared" si="4"/>
        <v/>
      </c>
      <c r="X142" s="177"/>
      <c r="Y142" s="177"/>
      <c r="Z142" s="177"/>
      <c r="AA142" s="177"/>
      <c r="AB142" s="177"/>
      <c r="AC142" s="177"/>
      <c r="AD142" s="177"/>
      <c r="AE142" s="177" t="str">
        <f t="shared" si="5"/>
        <v/>
      </c>
      <c r="AF142" s="193"/>
    </row>
    <row r="143" spans="2:32" ht="12" customHeight="1" x14ac:dyDescent="0.2">
      <c r="B143" s="179"/>
      <c r="C143" s="180"/>
      <c r="D143" s="182"/>
      <c r="E143" s="175"/>
      <c r="F143" s="175"/>
      <c r="G143" s="202"/>
      <c r="H143" s="175"/>
      <c r="I143" s="172" t="str">
        <f>IF(H143="X",TEXT(G143,0)&amp;ELENCO!$A$4," ")</f>
        <v xml:space="preserve"> </v>
      </c>
      <c r="J143" s="174"/>
      <c r="K143" s="203"/>
      <c r="L143" s="203"/>
      <c r="M143" s="203"/>
      <c r="N143" s="203"/>
      <c r="O143" s="203"/>
      <c r="P143" s="203"/>
      <c r="Q143" s="176"/>
      <c r="R143" s="176"/>
      <c r="S143" s="176"/>
      <c r="T143" s="176"/>
      <c r="U143" s="194"/>
      <c r="V143" s="175"/>
      <c r="W143" s="174" t="str">
        <f t="shared" si="4"/>
        <v/>
      </c>
      <c r="X143" s="177"/>
      <c r="Y143" s="177"/>
      <c r="Z143" s="177"/>
      <c r="AA143" s="177"/>
      <c r="AB143" s="177"/>
      <c r="AC143" s="177"/>
      <c r="AD143" s="177"/>
      <c r="AE143" s="177" t="str">
        <f t="shared" si="5"/>
        <v/>
      </c>
      <c r="AF143" s="193"/>
    </row>
    <row r="144" spans="2:32" ht="12" customHeight="1" x14ac:dyDescent="0.2">
      <c r="B144" s="179"/>
      <c r="C144" s="180"/>
      <c r="D144" s="182"/>
      <c r="E144" s="175"/>
      <c r="F144" s="175"/>
      <c r="G144" s="202"/>
      <c r="H144" s="175"/>
      <c r="I144" s="172" t="str">
        <f>IF(H144="X",TEXT(G144,0)&amp;ELENCO!$A$4," ")</f>
        <v xml:space="preserve"> </v>
      </c>
      <c r="J144" s="174"/>
      <c r="K144" s="203"/>
      <c r="L144" s="203"/>
      <c r="M144" s="203"/>
      <c r="N144" s="203"/>
      <c r="O144" s="203"/>
      <c r="P144" s="203"/>
      <c r="Q144" s="176"/>
      <c r="R144" s="176"/>
      <c r="S144" s="176"/>
      <c r="T144" s="176"/>
      <c r="U144" s="194"/>
      <c r="V144" s="175"/>
      <c r="W144" s="174" t="str">
        <f t="shared" si="4"/>
        <v/>
      </c>
      <c r="X144" s="177"/>
      <c r="Y144" s="177"/>
      <c r="Z144" s="177"/>
      <c r="AA144" s="177"/>
      <c r="AB144" s="177"/>
      <c r="AC144" s="177"/>
      <c r="AD144" s="177"/>
      <c r="AE144" s="177" t="str">
        <f t="shared" si="5"/>
        <v/>
      </c>
      <c r="AF144" s="193"/>
    </row>
    <row r="145" spans="2:32" ht="12" customHeight="1" x14ac:dyDescent="0.2">
      <c r="B145" s="179"/>
      <c r="C145" s="180"/>
      <c r="D145" s="182"/>
      <c r="E145" s="175"/>
      <c r="F145" s="175"/>
      <c r="G145" s="202"/>
      <c r="H145" s="175"/>
      <c r="I145" s="172" t="str">
        <f>IF(H145="X",TEXT(G145,0)&amp;ELENCO!$A$4," ")</f>
        <v xml:space="preserve"> </v>
      </c>
      <c r="J145" s="174"/>
      <c r="K145" s="203"/>
      <c r="L145" s="203"/>
      <c r="M145" s="203"/>
      <c r="N145" s="203"/>
      <c r="O145" s="203"/>
      <c r="P145" s="203"/>
      <c r="Q145" s="176"/>
      <c r="R145" s="176"/>
      <c r="S145" s="176"/>
      <c r="T145" s="176"/>
      <c r="U145" s="194"/>
      <c r="V145" s="175"/>
      <c r="W145" s="174" t="str">
        <f t="shared" si="4"/>
        <v/>
      </c>
      <c r="X145" s="177"/>
      <c r="Y145" s="177"/>
      <c r="Z145" s="177"/>
      <c r="AA145" s="177"/>
      <c r="AB145" s="177"/>
      <c r="AC145" s="177"/>
      <c r="AD145" s="177"/>
      <c r="AE145" s="177" t="str">
        <f t="shared" si="5"/>
        <v/>
      </c>
      <c r="AF145" s="193"/>
    </row>
    <row r="146" spans="2:32" ht="12" customHeight="1" x14ac:dyDescent="0.2">
      <c r="B146" s="179"/>
      <c r="C146" s="180"/>
      <c r="D146" s="182"/>
      <c r="E146" s="175"/>
      <c r="F146" s="175"/>
      <c r="G146" s="202"/>
      <c r="H146" s="175"/>
      <c r="I146" s="172" t="str">
        <f>IF(H146="X",TEXT(G146,0)&amp;ELENCO!$A$4," ")</f>
        <v xml:space="preserve"> </v>
      </c>
      <c r="J146" s="174"/>
      <c r="K146" s="203"/>
      <c r="L146" s="203"/>
      <c r="M146" s="203"/>
      <c r="N146" s="203"/>
      <c r="O146" s="203"/>
      <c r="P146" s="203"/>
      <c r="Q146" s="176"/>
      <c r="R146" s="176"/>
      <c r="S146" s="176"/>
      <c r="T146" s="176"/>
      <c r="U146" s="194"/>
      <c r="V146" s="175"/>
      <c r="W146" s="174" t="str">
        <f t="shared" si="4"/>
        <v/>
      </c>
      <c r="X146" s="177"/>
      <c r="Y146" s="177"/>
      <c r="Z146" s="177"/>
      <c r="AA146" s="177"/>
      <c r="AB146" s="177"/>
      <c r="AC146" s="177"/>
      <c r="AD146" s="177"/>
      <c r="AE146" s="177" t="str">
        <f t="shared" si="5"/>
        <v/>
      </c>
      <c r="AF146" s="193"/>
    </row>
    <row r="147" spans="2:32" ht="12" customHeight="1" x14ac:dyDescent="0.2">
      <c r="B147" s="179"/>
      <c r="C147" s="180"/>
      <c r="D147" s="182"/>
      <c r="E147" s="175"/>
      <c r="F147" s="175"/>
      <c r="G147" s="202"/>
      <c r="H147" s="175"/>
      <c r="I147" s="172" t="str">
        <f>IF(H147="X",TEXT(G147,0)&amp;ELENCO!$A$4," ")</f>
        <v xml:space="preserve"> </v>
      </c>
      <c r="J147" s="174"/>
      <c r="K147" s="203"/>
      <c r="L147" s="203"/>
      <c r="M147" s="203"/>
      <c r="N147" s="203"/>
      <c r="O147" s="203"/>
      <c r="P147" s="203"/>
      <c r="Q147" s="176"/>
      <c r="R147" s="176"/>
      <c r="S147" s="176"/>
      <c r="T147" s="176"/>
      <c r="U147" s="194"/>
      <c r="V147" s="175"/>
      <c r="W147" s="174" t="str">
        <f t="shared" si="4"/>
        <v/>
      </c>
      <c r="X147" s="177"/>
      <c r="Y147" s="177"/>
      <c r="Z147" s="177"/>
      <c r="AA147" s="177"/>
      <c r="AB147" s="177"/>
      <c r="AC147" s="177"/>
      <c r="AD147" s="177"/>
      <c r="AE147" s="177" t="str">
        <f t="shared" si="5"/>
        <v/>
      </c>
      <c r="AF147" s="193"/>
    </row>
    <row r="148" spans="2:32" ht="12" customHeight="1" x14ac:dyDescent="0.2">
      <c r="B148" s="179"/>
      <c r="C148" s="180"/>
      <c r="D148" s="182"/>
      <c r="E148" s="175"/>
      <c r="F148" s="175"/>
      <c r="G148" s="202"/>
      <c r="H148" s="175"/>
      <c r="I148" s="172" t="str">
        <f>IF(H148="X",TEXT(G148,0)&amp;ELENCO!$A$4," ")</f>
        <v xml:space="preserve"> </v>
      </c>
      <c r="J148" s="174"/>
      <c r="K148" s="203"/>
      <c r="L148" s="203"/>
      <c r="M148" s="203"/>
      <c r="N148" s="203"/>
      <c r="O148" s="203"/>
      <c r="P148" s="203"/>
      <c r="Q148" s="176"/>
      <c r="R148" s="176"/>
      <c r="S148" s="176"/>
      <c r="T148" s="176"/>
      <c r="U148" s="194"/>
      <c r="V148" s="175"/>
      <c r="W148" s="174" t="str">
        <f t="shared" si="4"/>
        <v/>
      </c>
      <c r="X148" s="177"/>
      <c r="Y148" s="177"/>
      <c r="Z148" s="177"/>
      <c r="AA148" s="177"/>
      <c r="AB148" s="177"/>
      <c r="AC148" s="177"/>
      <c r="AD148" s="177"/>
      <c r="AE148" s="177" t="str">
        <f t="shared" si="5"/>
        <v/>
      </c>
      <c r="AF148" s="193"/>
    </row>
    <row r="149" spans="2:32" ht="12" customHeight="1" x14ac:dyDescent="0.2">
      <c r="B149" s="179"/>
      <c r="C149" s="180"/>
      <c r="D149" s="182"/>
      <c r="E149" s="175"/>
      <c r="F149" s="175"/>
      <c r="G149" s="202"/>
      <c r="H149" s="175"/>
      <c r="I149" s="172" t="str">
        <f>IF(H149="X",TEXT(G149,0)&amp;ELENCO!$A$4," ")</f>
        <v xml:space="preserve"> </v>
      </c>
      <c r="J149" s="174"/>
      <c r="K149" s="203"/>
      <c r="L149" s="203"/>
      <c r="M149" s="203"/>
      <c r="N149" s="203"/>
      <c r="O149" s="203"/>
      <c r="P149" s="203"/>
      <c r="Q149" s="176"/>
      <c r="R149" s="176"/>
      <c r="S149" s="176"/>
      <c r="T149" s="176"/>
      <c r="U149" s="194"/>
      <c r="V149" s="175"/>
      <c r="W149" s="174" t="str">
        <f t="shared" si="4"/>
        <v/>
      </c>
      <c r="X149" s="177"/>
      <c r="Y149" s="177"/>
      <c r="Z149" s="177"/>
      <c r="AA149" s="177"/>
      <c r="AB149" s="177"/>
      <c r="AC149" s="177"/>
      <c r="AD149" s="177"/>
      <c r="AE149" s="177" t="str">
        <f t="shared" si="5"/>
        <v/>
      </c>
      <c r="AF149" s="193"/>
    </row>
    <row r="150" spans="2:32" ht="12" customHeight="1" x14ac:dyDescent="0.2">
      <c r="B150" s="179"/>
      <c r="C150" s="180"/>
      <c r="D150" s="182"/>
      <c r="E150" s="175"/>
      <c r="F150" s="175"/>
      <c r="G150" s="202"/>
      <c r="H150" s="175"/>
      <c r="I150" s="172" t="str">
        <f>IF(H150="X",TEXT(G150,0)&amp;ELENCO!$A$4," ")</f>
        <v xml:space="preserve"> </v>
      </c>
      <c r="J150" s="174"/>
      <c r="K150" s="203"/>
      <c r="L150" s="203"/>
      <c r="M150" s="203"/>
      <c r="N150" s="203"/>
      <c r="O150" s="203"/>
      <c r="P150" s="203"/>
      <c r="Q150" s="176"/>
      <c r="R150" s="176"/>
      <c r="S150" s="176"/>
      <c r="T150" s="176"/>
      <c r="U150" s="194"/>
      <c r="V150" s="175"/>
      <c r="W150" s="174" t="str">
        <f t="shared" si="4"/>
        <v/>
      </c>
      <c r="X150" s="177"/>
      <c r="Y150" s="177"/>
      <c r="Z150" s="177"/>
      <c r="AA150" s="177"/>
      <c r="AB150" s="177"/>
      <c r="AC150" s="177"/>
      <c r="AD150" s="177"/>
      <c r="AE150" s="177" t="str">
        <f t="shared" si="5"/>
        <v/>
      </c>
      <c r="AF150" s="193"/>
    </row>
    <row r="151" spans="2:32" ht="12" customHeight="1" x14ac:dyDescent="0.2">
      <c r="B151" s="179"/>
      <c r="C151" s="180"/>
      <c r="D151" s="182"/>
      <c r="E151" s="175"/>
      <c r="F151" s="175"/>
      <c r="G151" s="202"/>
      <c r="H151" s="175"/>
      <c r="I151" s="172" t="str">
        <f>IF(H151="X",TEXT(G151,0)&amp;ELENCO!$A$4," ")</f>
        <v xml:space="preserve"> </v>
      </c>
      <c r="J151" s="174"/>
      <c r="K151" s="203"/>
      <c r="L151" s="203"/>
      <c r="M151" s="203"/>
      <c r="N151" s="203"/>
      <c r="O151" s="203"/>
      <c r="P151" s="203"/>
      <c r="Q151" s="176"/>
      <c r="R151" s="176"/>
      <c r="S151" s="176"/>
      <c r="T151" s="176"/>
      <c r="U151" s="194"/>
      <c r="V151" s="175"/>
      <c r="W151" s="174" t="str">
        <f t="shared" si="4"/>
        <v/>
      </c>
      <c r="X151" s="177"/>
      <c r="Y151" s="177"/>
      <c r="Z151" s="177"/>
      <c r="AA151" s="177"/>
      <c r="AB151" s="177"/>
      <c r="AC151" s="177"/>
      <c r="AD151" s="177"/>
      <c r="AE151" s="177" t="str">
        <f t="shared" si="5"/>
        <v/>
      </c>
      <c r="AF151" s="193"/>
    </row>
    <row r="152" spans="2:32" ht="12" customHeight="1" x14ac:dyDescent="0.2">
      <c r="B152" s="179"/>
      <c r="C152" s="180"/>
      <c r="D152" s="182"/>
      <c r="E152" s="175"/>
      <c r="F152" s="175"/>
      <c r="G152" s="202"/>
      <c r="H152" s="175"/>
      <c r="I152" s="172" t="str">
        <f>IF(H152="X",TEXT(G152,0)&amp;ELENCO!$A$4," ")</f>
        <v xml:space="preserve"> </v>
      </c>
      <c r="J152" s="174"/>
      <c r="K152" s="203"/>
      <c r="L152" s="203"/>
      <c r="M152" s="203"/>
      <c r="N152" s="203"/>
      <c r="O152" s="203"/>
      <c r="P152" s="203"/>
      <c r="Q152" s="176"/>
      <c r="R152" s="176"/>
      <c r="S152" s="176"/>
      <c r="T152" s="176"/>
      <c r="U152" s="194"/>
      <c r="V152" s="175"/>
      <c r="W152" s="174" t="str">
        <f t="shared" si="4"/>
        <v/>
      </c>
      <c r="X152" s="177"/>
      <c r="Y152" s="177"/>
      <c r="Z152" s="177"/>
      <c r="AA152" s="177"/>
      <c r="AB152" s="177"/>
      <c r="AC152" s="177"/>
      <c r="AD152" s="177"/>
      <c r="AE152" s="177" t="str">
        <f t="shared" si="5"/>
        <v/>
      </c>
      <c r="AF152" s="193"/>
    </row>
    <row r="153" spans="2:32" ht="12" customHeight="1" x14ac:dyDescent="0.2">
      <c r="B153" s="179"/>
      <c r="C153" s="180"/>
      <c r="D153" s="182"/>
      <c r="E153" s="175"/>
      <c r="F153" s="175"/>
      <c r="G153" s="202"/>
      <c r="H153" s="175"/>
      <c r="I153" s="172" t="str">
        <f>IF(H153="X",TEXT(G153,0)&amp;ELENCO!$A$4," ")</f>
        <v xml:space="preserve"> </v>
      </c>
      <c r="J153" s="174"/>
      <c r="K153" s="203"/>
      <c r="L153" s="203"/>
      <c r="M153" s="203"/>
      <c r="N153" s="203"/>
      <c r="O153" s="203"/>
      <c r="P153" s="203"/>
      <c r="Q153" s="176"/>
      <c r="R153" s="176"/>
      <c r="S153" s="176"/>
      <c r="T153" s="176"/>
      <c r="U153" s="194"/>
      <c r="V153" s="175"/>
      <c r="W153" s="174" t="str">
        <f t="shared" si="4"/>
        <v/>
      </c>
      <c r="X153" s="177"/>
      <c r="Y153" s="177"/>
      <c r="Z153" s="177"/>
      <c r="AA153" s="177"/>
      <c r="AB153" s="177"/>
      <c r="AC153" s="177"/>
      <c r="AD153" s="177"/>
      <c r="AE153" s="177" t="str">
        <f t="shared" si="5"/>
        <v/>
      </c>
      <c r="AF153" s="193"/>
    </row>
    <row r="154" spans="2:32" ht="12" customHeight="1" x14ac:dyDescent="0.2">
      <c r="B154" s="179"/>
      <c r="C154" s="180"/>
      <c r="D154" s="182"/>
      <c r="E154" s="175"/>
      <c r="F154" s="175"/>
      <c r="G154" s="202"/>
      <c r="H154" s="175"/>
      <c r="I154" s="172" t="str">
        <f>IF(H154="X",TEXT(G154,0)&amp;ELENCO!$A$4," ")</f>
        <v xml:space="preserve"> </v>
      </c>
      <c r="J154" s="174"/>
      <c r="K154" s="203"/>
      <c r="L154" s="203"/>
      <c r="M154" s="203"/>
      <c r="N154" s="203"/>
      <c r="O154" s="203"/>
      <c r="P154" s="203"/>
      <c r="Q154" s="176"/>
      <c r="R154" s="176"/>
      <c r="S154" s="176"/>
      <c r="T154" s="176"/>
      <c r="U154" s="194"/>
      <c r="V154" s="175"/>
      <c r="W154" s="174" t="str">
        <f t="shared" si="4"/>
        <v/>
      </c>
      <c r="X154" s="177"/>
      <c r="Y154" s="177"/>
      <c r="Z154" s="177"/>
      <c r="AA154" s="177"/>
      <c r="AB154" s="177"/>
      <c r="AC154" s="177"/>
      <c r="AD154" s="177"/>
      <c r="AE154" s="177" t="str">
        <f t="shared" si="5"/>
        <v/>
      </c>
      <c r="AF154" s="193"/>
    </row>
    <row r="155" spans="2:32" ht="12" customHeight="1" x14ac:dyDescent="0.2">
      <c r="B155" s="179"/>
      <c r="C155" s="180"/>
      <c r="D155" s="182"/>
      <c r="E155" s="175"/>
      <c r="F155" s="175"/>
      <c r="G155" s="202"/>
      <c r="H155" s="175"/>
      <c r="I155" s="172" t="str">
        <f>IF(H155="X",TEXT(G155,0)&amp;ELENCO!$A$4," ")</f>
        <v xml:space="preserve"> </v>
      </c>
      <c r="J155" s="174"/>
      <c r="K155" s="203"/>
      <c r="L155" s="203"/>
      <c r="M155" s="203"/>
      <c r="N155" s="203"/>
      <c r="O155" s="203"/>
      <c r="P155" s="203"/>
      <c r="Q155" s="176"/>
      <c r="R155" s="176"/>
      <c r="S155" s="176"/>
      <c r="T155" s="176"/>
      <c r="U155" s="194"/>
      <c r="V155" s="175"/>
      <c r="W155" s="174" t="str">
        <f t="shared" si="4"/>
        <v/>
      </c>
      <c r="X155" s="177"/>
      <c r="Y155" s="177"/>
      <c r="Z155" s="177"/>
      <c r="AA155" s="177"/>
      <c r="AB155" s="177"/>
      <c r="AC155" s="177"/>
      <c r="AD155" s="177"/>
      <c r="AE155" s="177" t="str">
        <f t="shared" si="5"/>
        <v/>
      </c>
      <c r="AF155" s="193"/>
    </row>
    <row r="156" spans="2:32" ht="12" customHeight="1" x14ac:dyDescent="0.2">
      <c r="B156" s="179"/>
      <c r="C156" s="180"/>
      <c r="D156" s="182"/>
      <c r="E156" s="175"/>
      <c r="F156" s="175"/>
      <c r="G156" s="202"/>
      <c r="H156" s="175"/>
      <c r="I156" s="172" t="str">
        <f>IF(H156="X",TEXT(G156,0)&amp;ELENCO!$A$4," ")</f>
        <v xml:space="preserve"> </v>
      </c>
      <c r="J156" s="174"/>
      <c r="K156" s="203"/>
      <c r="L156" s="203"/>
      <c r="M156" s="203"/>
      <c r="N156" s="203"/>
      <c r="O156" s="203"/>
      <c r="P156" s="203"/>
      <c r="Q156" s="176"/>
      <c r="R156" s="176"/>
      <c r="S156" s="176"/>
      <c r="T156" s="176"/>
      <c r="U156" s="194"/>
      <c r="V156" s="175"/>
      <c r="W156" s="174" t="str">
        <f t="shared" si="4"/>
        <v/>
      </c>
      <c r="X156" s="177"/>
      <c r="Y156" s="177"/>
      <c r="Z156" s="177"/>
      <c r="AA156" s="177"/>
      <c r="AB156" s="177"/>
      <c r="AC156" s="177"/>
      <c r="AD156" s="177"/>
      <c r="AE156" s="177" t="str">
        <f t="shared" si="5"/>
        <v/>
      </c>
      <c r="AF156" s="193"/>
    </row>
    <row r="157" spans="2:32" ht="12" customHeight="1" x14ac:dyDescent="0.2">
      <c r="B157" s="179"/>
      <c r="C157" s="180"/>
      <c r="D157" s="182"/>
      <c r="E157" s="175"/>
      <c r="F157" s="175"/>
      <c r="G157" s="202"/>
      <c r="H157" s="175"/>
      <c r="I157" s="172" t="str">
        <f>IF(H157="X",TEXT(G157,0)&amp;ELENCO!$A$4," ")</f>
        <v xml:space="preserve"> </v>
      </c>
      <c r="J157" s="174"/>
      <c r="K157" s="203"/>
      <c r="L157" s="203"/>
      <c r="M157" s="203"/>
      <c r="N157" s="203"/>
      <c r="O157" s="203"/>
      <c r="P157" s="203"/>
      <c r="Q157" s="176"/>
      <c r="R157" s="176"/>
      <c r="S157" s="176"/>
      <c r="T157" s="176"/>
      <c r="U157" s="194"/>
      <c r="V157" s="175"/>
      <c r="W157" s="174" t="str">
        <f t="shared" si="4"/>
        <v/>
      </c>
      <c r="X157" s="177"/>
      <c r="Y157" s="177"/>
      <c r="Z157" s="177"/>
      <c r="AA157" s="177"/>
      <c r="AB157" s="177"/>
      <c r="AC157" s="177"/>
      <c r="AD157" s="177"/>
      <c r="AE157" s="177" t="str">
        <f t="shared" si="5"/>
        <v/>
      </c>
      <c r="AF157" s="193"/>
    </row>
    <row r="158" spans="2:32" ht="12" customHeight="1" x14ac:dyDescent="0.2">
      <c r="B158" s="179"/>
      <c r="C158" s="180"/>
      <c r="D158" s="182"/>
      <c r="E158" s="175"/>
      <c r="F158" s="175"/>
      <c r="G158" s="202"/>
      <c r="H158" s="175"/>
      <c r="I158" s="172" t="str">
        <f>IF(H158="X",TEXT(G158,0)&amp;ELENCO!$A$4," ")</f>
        <v xml:space="preserve"> </v>
      </c>
      <c r="J158" s="174"/>
      <c r="K158" s="203"/>
      <c r="L158" s="203"/>
      <c r="M158" s="203"/>
      <c r="N158" s="203"/>
      <c r="O158" s="203"/>
      <c r="P158" s="203"/>
      <c r="Q158" s="176"/>
      <c r="R158" s="176"/>
      <c r="S158" s="176"/>
      <c r="T158" s="176"/>
      <c r="U158" s="194"/>
      <c r="V158" s="175"/>
      <c r="W158" s="174" t="str">
        <f t="shared" si="4"/>
        <v/>
      </c>
      <c r="X158" s="177"/>
      <c r="Y158" s="177"/>
      <c r="Z158" s="177"/>
      <c r="AA158" s="177"/>
      <c r="AB158" s="177"/>
      <c r="AC158" s="177"/>
      <c r="AD158" s="177"/>
      <c r="AE158" s="177" t="str">
        <f t="shared" si="5"/>
        <v/>
      </c>
      <c r="AF158" s="193"/>
    </row>
    <row r="159" spans="2:32" ht="12" customHeight="1" x14ac:dyDescent="0.2">
      <c r="B159" s="179"/>
      <c r="C159" s="180"/>
      <c r="D159" s="182"/>
      <c r="E159" s="175"/>
      <c r="F159" s="175"/>
      <c r="G159" s="202"/>
      <c r="H159" s="175"/>
      <c r="I159" s="172" t="str">
        <f>IF(H159="X",TEXT(G159,0)&amp;ELENCO!$A$4," ")</f>
        <v xml:space="preserve"> </v>
      </c>
      <c r="J159" s="174"/>
      <c r="K159" s="203"/>
      <c r="L159" s="203"/>
      <c r="M159" s="203"/>
      <c r="N159" s="203"/>
      <c r="O159" s="203"/>
      <c r="P159" s="203"/>
      <c r="Q159" s="176"/>
      <c r="R159" s="176"/>
      <c r="S159" s="176"/>
      <c r="T159" s="176"/>
      <c r="U159" s="194"/>
      <c r="V159" s="175"/>
      <c r="W159" s="174" t="str">
        <f t="shared" si="4"/>
        <v/>
      </c>
      <c r="X159" s="177"/>
      <c r="Y159" s="177"/>
      <c r="Z159" s="177"/>
      <c r="AA159" s="177"/>
      <c r="AB159" s="177"/>
      <c r="AC159" s="177"/>
      <c r="AD159" s="177"/>
      <c r="AE159" s="177" t="str">
        <f t="shared" si="5"/>
        <v/>
      </c>
      <c r="AF159" s="193"/>
    </row>
    <row r="160" spans="2:32" ht="12" customHeight="1" x14ac:dyDescent="0.2">
      <c r="B160" s="179"/>
      <c r="C160" s="180"/>
      <c r="D160" s="182"/>
      <c r="E160" s="175"/>
      <c r="F160" s="175"/>
      <c r="G160" s="202"/>
      <c r="H160" s="175"/>
      <c r="I160" s="172" t="str">
        <f>IF(H160="X",TEXT(G160,0)&amp;ELENCO!$A$4," ")</f>
        <v xml:space="preserve"> </v>
      </c>
      <c r="J160" s="174"/>
      <c r="K160" s="203"/>
      <c r="L160" s="203"/>
      <c r="M160" s="203"/>
      <c r="N160" s="203"/>
      <c r="O160" s="203"/>
      <c r="P160" s="203"/>
      <c r="Q160" s="176"/>
      <c r="R160" s="176"/>
      <c r="S160" s="176"/>
      <c r="T160" s="176"/>
      <c r="U160" s="194"/>
      <c r="V160" s="175"/>
      <c r="W160" s="174" t="str">
        <f t="shared" si="4"/>
        <v/>
      </c>
      <c r="X160" s="177"/>
      <c r="Y160" s="177"/>
      <c r="Z160" s="177"/>
      <c r="AA160" s="177"/>
      <c r="AB160" s="177"/>
      <c r="AC160" s="177"/>
      <c r="AD160" s="177"/>
      <c r="AE160" s="177" t="str">
        <f t="shared" si="5"/>
        <v/>
      </c>
      <c r="AF160" s="193"/>
    </row>
    <row r="161" spans="2:32" ht="12" customHeight="1" x14ac:dyDescent="0.2">
      <c r="B161" s="179"/>
      <c r="C161" s="180"/>
      <c r="D161" s="182"/>
      <c r="E161" s="175"/>
      <c r="F161" s="175"/>
      <c r="G161" s="202"/>
      <c r="H161" s="175"/>
      <c r="I161" s="172" t="str">
        <f>IF(H161="X",TEXT(G161,0)&amp;ELENCO!$A$4," ")</f>
        <v xml:space="preserve"> </v>
      </c>
      <c r="J161" s="174"/>
      <c r="K161" s="203"/>
      <c r="L161" s="203"/>
      <c r="M161" s="203"/>
      <c r="N161" s="203"/>
      <c r="O161" s="203"/>
      <c r="P161" s="203"/>
      <c r="Q161" s="176"/>
      <c r="R161" s="176"/>
      <c r="S161" s="176"/>
      <c r="T161" s="176"/>
      <c r="U161" s="194"/>
      <c r="V161" s="175"/>
      <c r="W161" s="174" t="str">
        <f t="shared" si="4"/>
        <v/>
      </c>
      <c r="X161" s="177"/>
      <c r="Y161" s="177"/>
      <c r="Z161" s="177"/>
      <c r="AA161" s="177"/>
      <c r="AB161" s="177"/>
      <c r="AC161" s="177"/>
      <c r="AD161" s="177"/>
      <c r="AE161" s="177" t="str">
        <f t="shared" si="5"/>
        <v/>
      </c>
      <c r="AF161" s="193"/>
    </row>
    <row r="162" spans="2:32" ht="12" customHeight="1" x14ac:dyDescent="0.2">
      <c r="B162" s="179"/>
      <c r="C162" s="180"/>
      <c r="D162" s="182"/>
      <c r="E162" s="175"/>
      <c r="F162" s="175"/>
      <c r="G162" s="202"/>
      <c r="H162" s="175"/>
      <c r="I162" s="172" t="str">
        <f>IF(H162="X",TEXT(G162,0)&amp;ELENCO!$A$4," ")</f>
        <v xml:space="preserve"> </v>
      </c>
      <c r="J162" s="174"/>
      <c r="K162" s="203"/>
      <c r="L162" s="203"/>
      <c r="M162" s="203"/>
      <c r="N162" s="203"/>
      <c r="O162" s="203"/>
      <c r="P162" s="203"/>
      <c r="Q162" s="176"/>
      <c r="R162" s="176"/>
      <c r="S162" s="176"/>
      <c r="T162" s="176"/>
      <c r="U162" s="194"/>
      <c r="V162" s="175"/>
      <c r="W162" s="174" t="str">
        <f t="shared" si="4"/>
        <v/>
      </c>
      <c r="X162" s="177"/>
      <c r="Y162" s="177"/>
      <c r="Z162" s="177"/>
      <c r="AA162" s="177"/>
      <c r="AB162" s="177"/>
      <c r="AC162" s="177"/>
      <c r="AD162" s="177"/>
      <c r="AE162" s="177" t="str">
        <f t="shared" si="5"/>
        <v/>
      </c>
      <c r="AF162" s="193"/>
    </row>
    <row r="163" spans="2:32" ht="12" customHeight="1" x14ac:dyDescent="0.2">
      <c r="B163" s="179"/>
      <c r="C163" s="180"/>
      <c r="D163" s="182"/>
      <c r="E163" s="175"/>
      <c r="F163" s="175"/>
      <c r="G163" s="202"/>
      <c r="H163" s="175"/>
      <c r="I163" s="172" t="str">
        <f>IF(H163="X",TEXT(G163,0)&amp;ELENCO!$A$4," ")</f>
        <v xml:space="preserve"> </v>
      </c>
      <c r="J163" s="174"/>
      <c r="K163" s="203"/>
      <c r="L163" s="203"/>
      <c r="M163" s="203"/>
      <c r="N163" s="203"/>
      <c r="O163" s="203"/>
      <c r="P163" s="203"/>
      <c r="Q163" s="176"/>
      <c r="R163" s="176"/>
      <c r="S163" s="176"/>
      <c r="T163" s="176"/>
      <c r="U163" s="194"/>
      <c r="V163" s="175"/>
      <c r="W163" s="174" t="str">
        <f t="shared" si="4"/>
        <v/>
      </c>
      <c r="X163" s="177"/>
      <c r="Y163" s="177"/>
      <c r="Z163" s="177"/>
      <c r="AA163" s="177"/>
      <c r="AB163" s="177"/>
      <c r="AC163" s="177"/>
      <c r="AD163" s="177"/>
      <c r="AE163" s="177" t="str">
        <f t="shared" si="5"/>
        <v/>
      </c>
      <c r="AF163" s="193"/>
    </row>
    <row r="164" spans="2:32" ht="12" customHeight="1" x14ac:dyDescent="0.2">
      <c r="B164" s="179"/>
      <c r="C164" s="180"/>
      <c r="D164" s="182"/>
      <c r="E164" s="175"/>
      <c r="F164" s="175"/>
      <c r="G164" s="202"/>
      <c r="H164" s="175"/>
      <c r="I164" s="172" t="str">
        <f>IF(H164="X",TEXT(G164,0)&amp;ELENCO!$A$4," ")</f>
        <v xml:space="preserve"> </v>
      </c>
      <c r="J164" s="174"/>
      <c r="K164" s="203"/>
      <c r="L164" s="203"/>
      <c r="M164" s="203"/>
      <c r="N164" s="203"/>
      <c r="O164" s="203"/>
      <c r="P164" s="203"/>
      <c r="Q164" s="176"/>
      <c r="R164" s="176"/>
      <c r="S164" s="176"/>
      <c r="T164" s="176"/>
      <c r="U164" s="194"/>
      <c r="V164" s="175"/>
      <c r="W164" s="174" t="str">
        <f t="shared" si="4"/>
        <v/>
      </c>
      <c r="X164" s="177"/>
      <c r="Y164" s="177"/>
      <c r="Z164" s="177"/>
      <c r="AA164" s="177"/>
      <c r="AB164" s="177"/>
      <c r="AC164" s="177"/>
      <c r="AD164" s="177"/>
      <c r="AE164" s="177" t="str">
        <f t="shared" si="5"/>
        <v/>
      </c>
      <c r="AF164" s="193"/>
    </row>
    <row r="165" spans="2:32" ht="12" customHeight="1" x14ac:dyDescent="0.2">
      <c r="B165" s="179"/>
      <c r="C165" s="180"/>
      <c r="D165" s="182"/>
      <c r="E165" s="175"/>
      <c r="F165" s="175"/>
      <c r="G165" s="202"/>
      <c r="H165" s="175"/>
      <c r="I165" s="172" t="str">
        <f>IF(H165="X",TEXT(G165,0)&amp;ELENCO!$A$4," ")</f>
        <v xml:space="preserve"> </v>
      </c>
      <c r="J165" s="174"/>
      <c r="K165" s="203"/>
      <c r="L165" s="203"/>
      <c r="M165" s="203"/>
      <c r="N165" s="203"/>
      <c r="O165" s="203"/>
      <c r="P165" s="203"/>
      <c r="Q165" s="176"/>
      <c r="R165" s="176"/>
      <c r="S165" s="176"/>
      <c r="T165" s="176"/>
      <c r="U165" s="194"/>
      <c r="V165" s="175"/>
      <c r="W165" s="174" t="str">
        <f t="shared" si="4"/>
        <v/>
      </c>
      <c r="X165" s="177"/>
      <c r="Y165" s="177"/>
      <c r="Z165" s="177"/>
      <c r="AA165" s="177"/>
      <c r="AB165" s="177"/>
      <c r="AC165" s="177"/>
      <c r="AD165" s="177"/>
      <c r="AE165" s="177" t="str">
        <f t="shared" si="5"/>
        <v/>
      </c>
      <c r="AF165" s="193"/>
    </row>
    <row r="166" spans="2:32" ht="12" customHeight="1" x14ac:dyDescent="0.2">
      <c r="B166" s="179"/>
      <c r="C166" s="180"/>
      <c r="D166" s="182"/>
      <c r="E166" s="175"/>
      <c r="F166" s="175"/>
      <c r="G166" s="202"/>
      <c r="H166" s="175"/>
      <c r="I166" s="172" t="str">
        <f>IF(H166="X",TEXT(G166,0)&amp;ELENCO!$A$4," ")</f>
        <v xml:space="preserve"> </v>
      </c>
      <c r="J166" s="174"/>
      <c r="K166" s="203"/>
      <c r="L166" s="203"/>
      <c r="M166" s="203"/>
      <c r="N166" s="203"/>
      <c r="O166" s="203"/>
      <c r="P166" s="203"/>
      <c r="Q166" s="176"/>
      <c r="R166" s="176"/>
      <c r="S166" s="176"/>
      <c r="T166" s="176"/>
      <c r="U166" s="194"/>
      <c r="V166" s="175"/>
      <c r="W166" s="174" t="str">
        <f t="shared" si="4"/>
        <v/>
      </c>
      <c r="X166" s="177"/>
      <c r="Y166" s="177"/>
      <c r="Z166" s="177"/>
      <c r="AA166" s="177"/>
      <c r="AB166" s="177"/>
      <c r="AC166" s="177"/>
      <c r="AD166" s="177"/>
      <c r="AE166" s="177" t="str">
        <f t="shared" si="5"/>
        <v/>
      </c>
      <c r="AF166" s="193"/>
    </row>
    <row r="167" spans="2:32" ht="12" customHeight="1" x14ac:dyDescent="0.2">
      <c r="B167" s="179"/>
      <c r="C167" s="180"/>
      <c r="D167" s="182"/>
      <c r="E167" s="175"/>
      <c r="F167" s="175"/>
      <c r="G167" s="202"/>
      <c r="H167" s="175"/>
      <c r="I167" s="172" t="str">
        <f>IF(H167="X",TEXT(G167,0)&amp;ELENCO!$A$4," ")</f>
        <v xml:space="preserve"> </v>
      </c>
      <c r="J167" s="174"/>
      <c r="K167" s="203"/>
      <c r="L167" s="203"/>
      <c r="M167" s="203"/>
      <c r="N167" s="203"/>
      <c r="O167" s="203"/>
      <c r="P167" s="203"/>
      <c r="Q167" s="176"/>
      <c r="R167" s="176"/>
      <c r="S167" s="176"/>
      <c r="T167" s="176"/>
      <c r="U167" s="194"/>
      <c r="V167" s="175"/>
      <c r="W167" s="174" t="str">
        <f t="shared" si="4"/>
        <v/>
      </c>
      <c r="X167" s="177"/>
      <c r="Y167" s="177"/>
      <c r="Z167" s="177"/>
      <c r="AA167" s="177"/>
      <c r="AB167" s="177"/>
      <c r="AC167" s="177"/>
      <c r="AD167" s="177"/>
      <c r="AE167" s="177" t="str">
        <f t="shared" si="5"/>
        <v/>
      </c>
      <c r="AF167" s="193"/>
    </row>
    <row r="168" spans="2:32" ht="12" customHeight="1" x14ac:dyDescent="0.2">
      <c r="B168" s="179"/>
      <c r="C168" s="180"/>
      <c r="D168" s="182"/>
      <c r="E168" s="175"/>
      <c r="F168" s="175"/>
      <c r="G168" s="202"/>
      <c r="H168" s="175"/>
      <c r="I168" s="172" t="str">
        <f>IF(H168="X",TEXT(G168,0)&amp;ELENCO!$A$4," ")</f>
        <v xml:space="preserve"> </v>
      </c>
      <c r="J168" s="174"/>
      <c r="K168" s="203"/>
      <c r="L168" s="203"/>
      <c r="M168" s="203"/>
      <c r="N168" s="203"/>
      <c r="O168" s="203"/>
      <c r="P168" s="203"/>
      <c r="Q168" s="176"/>
      <c r="R168" s="176"/>
      <c r="S168" s="176"/>
      <c r="T168" s="176"/>
      <c r="U168" s="194"/>
      <c r="V168" s="175"/>
      <c r="W168" s="174" t="str">
        <f t="shared" si="4"/>
        <v/>
      </c>
      <c r="X168" s="177"/>
      <c r="Y168" s="177"/>
      <c r="Z168" s="177"/>
      <c r="AA168" s="177"/>
      <c r="AB168" s="177"/>
      <c r="AC168" s="177"/>
      <c r="AD168" s="177"/>
      <c r="AE168" s="177" t="str">
        <f t="shared" si="5"/>
        <v/>
      </c>
      <c r="AF168" s="193"/>
    </row>
    <row r="169" spans="2:32" ht="12" customHeight="1" x14ac:dyDescent="0.2">
      <c r="B169" s="179"/>
      <c r="C169" s="180"/>
      <c r="D169" s="182"/>
      <c r="E169" s="175"/>
      <c r="F169" s="175"/>
      <c r="G169" s="202"/>
      <c r="H169" s="175"/>
      <c r="I169" s="172" t="str">
        <f>IF(H169="X",TEXT(G169,0)&amp;ELENCO!$A$4," ")</f>
        <v xml:space="preserve"> </v>
      </c>
      <c r="J169" s="174"/>
      <c r="K169" s="203"/>
      <c r="L169" s="203"/>
      <c r="M169" s="203"/>
      <c r="N169" s="203"/>
      <c r="O169" s="203"/>
      <c r="P169" s="203"/>
      <c r="Q169" s="176"/>
      <c r="R169" s="176"/>
      <c r="S169" s="176"/>
      <c r="T169" s="176"/>
      <c r="U169" s="194"/>
      <c r="V169" s="175"/>
      <c r="W169" s="174" t="str">
        <f t="shared" si="4"/>
        <v/>
      </c>
      <c r="X169" s="177"/>
      <c r="Y169" s="177"/>
      <c r="Z169" s="177"/>
      <c r="AA169" s="177"/>
      <c r="AB169" s="177"/>
      <c r="AC169" s="177"/>
      <c r="AD169" s="177"/>
      <c r="AE169" s="177" t="str">
        <f t="shared" si="5"/>
        <v/>
      </c>
      <c r="AF169" s="193"/>
    </row>
    <row r="170" spans="2:32" ht="12" customHeight="1" x14ac:dyDescent="0.2">
      <c r="B170" s="179"/>
      <c r="C170" s="180"/>
      <c r="D170" s="182"/>
      <c r="E170" s="175"/>
      <c r="F170" s="175"/>
      <c r="G170" s="202"/>
      <c r="H170" s="175"/>
      <c r="I170" s="172" t="str">
        <f>IF(H170="X",TEXT(G170,0)&amp;ELENCO!$A$4," ")</f>
        <v xml:space="preserve"> </v>
      </c>
      <c r="J170" s="174"/>
      <c r="K170" s="203"/>
      <c r="L170" s="203"/>
      <c r="M170" s="203"/>
      <c r="N170" s="203"/>
      <c r="O170" s="203"/>
      <c r="P170" s="203"/>
      <c r="Q170" s="176"/>
      <c r="R170" s="176"/>
      <c r="S170" s="176"/>
      <c r="T170" s="176"/>
      <c r="U170" s="194"/>
      <c r="V170" s="175"/>
      <c r="W170" s="174" t="str">
        <f t="shared" si="4"/>
        <v/>
      </c>
      <c r="X170" s="177"/>
      <c r="Y170" s="177"/>
      <c r="Z170" s="177"/>
      <c r="AA170" s="177"/>
      <c r="AB170" s="177"/>
      <c r="AC170" s="177"/>
      <c r="AD170" s="177"/>
      <c r="AE170" s="177" t="str">
        <f t="shared" si="5"/>
        <v/>
      </c>
      <c r="AF170" s="193"/>
    </row>
    <row r="171" spans="2:32" ht="12" customHeight="1" x14ac:dyDescent="0.2">
      <c r="B171" s="179"/>
      <c r="C171" s="180"/>
      <c r="D171" s="182"/>
      <c r="E171" s="175"/>
      <c r="F171" s="175"/>
      <c r="G171" s="202"/>
      <c r="H171" s="175"/>
      <c r="I171" s="172" t="str">
        <f>IF(H171="X",TEXT(G171,0)&amp;ELENCO!$A$4," ")</f>
        <v xml:space="preserve"> </v>
      </c>
      <c r="J171" s="174"/>
      <c r="K171" s="203"/>
      <c r="L171" s="203"/>
      <c r="M171" s="203"/>
      <c r="N171" s="203"/>
      <c r="O171" s="203"/>
      <c r="P171" s="203"/>
      <c r="Q171" s="176"/>
      <c r="R171" s="176"/>
      <c r="S171" s="176"/>
      <c r="T171" s="176"/>
      <c r="U171" s="194"/>
      <c r="V171" s="175"/>
      <c r="W171" s="174" t="str">
        <f t="shared" si="4"/>
        <v/>
      </c>
      <c r="X171" s="177"/>
      <c r="Y171" s="177"/>
      <c r="Z171" s="177"/>
      <c r="AA171" s="177"/>
      <c r="AB171" s="177"/>
      <c r="AC171" s="177"/>
      <c r="AD171" s="177"/>
      <c r="AE171" s="177" t="str">
        <f t="shared" si="5"/>
        <v/>
      </c>
      <c r="AF171" s="193"/>
    </row>
    <row r="172" spans="2:32" ht="12" customHeight="1" x14ac:dyDescent="0.2">
      <c r="B172" s="179"/>
      <c r="C172" s="180"/>
      <c r="D172" s="182"/>
      <c r="E172" s="175"/>
      <c r="F172" s="175"/>
      <c r="G172" s="202"/>
      <c r="H172" s="175"/>
      <c r="I172" s="172" t="str">
        <f>IF(H172="X",TEXT(G172,0)&amp;ELENCO!$A$4," ")</f>
        <v xml:space="preserve"> </v>
      </c>
      <c r="J172" s="174"/>
      <c r="K172" s="203"/>
      <c r="L172" s="203"/>
      <c r="M172" s="203"/>
      <c r="N172" s="203"/>
      <c r="O172" s="203"/>
      <c r="P172" s="203"/>
      <c r="Q172" s="176"/>
      <c r="R172" s="176"/>
      <c r="S172" s="176"/>
      <c r="T172" s="176"/>
      <c r="U172" s="194"/>
      <c r="V172" s="175"/>
      <c r="W172" s="174" t="str">
        <f t="shared" si="4"/>
        <v/>
      </c>
      <c r="X172" s="177"/>
      <c r="Y172" s="177"/>
      <c r="Z172" s="177"/>
      <c r="AA172" s="177"/>
      <c r="AB172" s="177"/>
      <c r="AC172" s="177"/>
      <c r="AD172" s="177"/>
      <c r="AE172" s="177" t="str">
        <f t="shared" si="5"/>
        <v/>
      </c>
      <c r="AF172" s="193"/>
    </row>
    <row r="173" spans="2:32" ht="12" customHeight="1" x14ac:dyDescent="0.2">
      <c r="B173" s="179"/>
      <c r="C173" s="180"/>
      <c r="D173" s="182"/>
      <c r="E173" s="175"/>
      <c r="F173" s="175"/>
      <c r="G173" s="202"/>
      <c r="H173" s="175"/>
      <c r="I173" s="172" t="str">
        <f>IF(H173="X",TEXT(G173,0)&amp;ELENCO!$A$4," ")</f>
        <v xml:space="preserve"> </v>
      </c>
      <c r="J173" s="174"/>
      <c r="K173" s="203"/>
      <c r="L173" s="203"/>
      <c r="M173" s="203"/>
      <c r="N173" s="203"/>
      <c r="O173" s="203"/>
      <c r="P173" s="203"/>
      <c r="Q173" s="176"/>
      <c r="R173" s="176"/>
      <c r="S173" s="176"/>
      <c r="T173" s="176"/>
      <c r="U173" s="194"/>
      <c r="V173" s="175"/>
      <c r="W173" s="174" t="str">
        <f t="shared" si="4"/>
        <v/>
      </c>
      <c r="X173" s="177"/>
      <c r="Y173" s="177"/>
      <c r="Z173" s="177"/>
      <c r="AA173" s="177"/>
      <c r="AB173" s="177"/>
      <c r="AC173" s="177"/>
      <c r="AD173" s="177"/>
      <c r="AE173" s="177" t="str">
        <f t="shared" si="5"/>
        <v/>
      </c>
      <c r="AF173" s="193"/>
    </row>
    <row r="174" spans="2:32" ht="12" customHeight="1" x14ac:dyDescent="0.2">
      <c r="B174" s="179"/>
      <c r="C174" s="180"/>
      <c r="D174" s="182"/>
      <c r="E174" s="175"/>
      <c r="F174" s="175"/>
      <c r="G174" s="202"/>
      <c r="H174" s="175"/>
      <c r="I174" s="172" t="str">
        <f>IF(H174="X",TEXT(G174,0)&amp;ELENCO!$A$4," ")</f>
        <v xml:space="preserve"> </v>
      </c>
      <c r="J174" s="174"/>
      <c r="K174" s="203"/>
      <c r="L174" s="203"/>
      <c r="M174" s="203"/>
      <c r="N174" s="203"/>
      <c r="O174" s="203"/>
      <c r="P174" s="203"/>
      <c r="Q174" s="176"/>
      <c r="R174" s="176"/>
      <c r="S174" s="176"/>
      <c r="T174" s="176"/>
      <c r="U174" s="194"/>
      <c r="V174" s="175"/>
      <c r="W174" s="174" t="str">
        <f t="shared" si="4"/>
        <v/>
      </c>
      <c r="X174" s="177"/>
      <c r="Y174" s="177"/>
      <c r="Z174" s="177"/>
      <c r="AA174" s="177"/>
      <c r="AB174" s="177"/>
      <c r="AC174" s="177"/>
      <c r="AD174" s="177"/>
      <c r="AE174" s="177" t="str">
        <f t="shared" si="5"/>
        <v/>
      </c>
      <c r="AF174" s="193"/>
    </row>
    <row r="175" spans="2:32" ht="12" customHeight="1" x14ac:dyDescent="0.2">
      <c r="B175" s="179"/>
      <c r="C175" s="180"/>
      <c r="D175" s="182"/>
      <c r="E175" s="175"/>
      <c r="F175" s="175"/>
      <c r="G175" s="202"/>
      <c r="H175" s="175"/>
      <c r="I175" s="172" t="str">
        <f>IF(H175="X",TEXT(G175,0)&amp;ELENCO!$A$4," ")</f>
        <v xml:space="preserve"> </v>
      </c>
      <c r="J175" s="174"/>
      <c r="K175" s="203"/>
      <c r="L175" s="203"/>
      <c r="M175" s="203"/>
      <c r="N175" s="203"/>
      <c r="O175" s="203"/>
      <c r="P175" s="203"/>
      <c r="Q175" s="176"/>
      <c r="R175" s="176"/>
      <c r="S175" s="176"/>
      <c r="T175" s="176"/>
      <c r="U175" s="194"/>
      <c r="V175" s="175"/>
      <c r="W175" s="174" t="str">
        <f t="shared" si="4"/>
        <v/>
      </c>
      <c r="X175" s="177"/>
      <c r="Y175" s="177"/>
      <c r="Z175" s="177"/>
      <c r="AA175" s="177"/>
      <c r="AB175" s="177"/>
      <c r="AC175" s="177"/>
      <c r="AD175" s="177"/>
      <c r="AE175" s="177" t="str">
        <f t="shared" si="5"/>
        <v/>
      </c>
      <c r="AF175" s="193"/>
    </row>
    <row r="176" spans="2:32" ht="12" customHeight="1" x14ac:dyDescent="0.2">
      <c r="B176" s="179"/>
      <c r="C176" s="180"/>
      <c r="D176" s="182"/>
      <c r="E176" s="175"/>
      <c r="F176" s="175"/>
      <c r="G176" s="202"/>
      <c r="H176" s="175"/>
      <c r="I176" s="172" t="str">
        <f>IF(H176="X",TEXT(G176,0)&amp;ELENCO!$A$4," ")</f>
        <v xml:space="preserve"> </v>
      </c>
      <c r="J176" s="174"/>
      <c r="K176" s="203"/>
      <c r="L176" s="203"/>
      <c r="M176" s="203"/>
      <c r="N176" s="203"/>
      <c r="O176" s="203"/>
      <c r="P176" s="203"/>
      <c r="Q176" s="176"/>
      <c r="R176" s="176"/>
      <c r="S176" s="176"/>
      <c r="T176" s="176"/>
      <c r="U176" s="194"/>
      <c r="V176" s="175"/>
      <c r="W176" s="174" t="str">
        <f t="shared" si="4"/>
        <v/>
      </c>
      <c r="X176" s="177"/>
      <c r="Y176" s="177"/>
      <c r="Z176" s="177"/>
      <c r="AA176" s="177"/>
      <c r="AB176" s="177"/>
      <c r="AC176" s="177"/>
      <c r="AD176" s="177"/>
      <c r="AE176" s="177" t="str">
        <f t="shared" si="5"/>
        <v/>
      </c>
      <c r="AF176" s="193"/>
    </row>
    <row r="177" spans="2:32" ht="12" customHeight="1" x14ac:dyDescent="0.2">
      <c r="B177" s="179"/>
      <c r="C177" s="180"/>
      <c r="D177" s="182"/>
      <c r="E177" s="175"/>
      <c r="F177" s="175"/>
      <c r="G177" s="202"/>
      <c r="H177" s="175"/>
      <c r="I177" s="172" t="str">
        <f>IF(H177="X",TEXT(G177,0)&amp;ELENCO!$A$4," ")</f>
        <v xml:space="preserve"> </v>
      </c>
      <c r="J177" s="174"/>
      <c r="K177" s="203"/>
      <c r="L177" s="203"/>
      <c r="M177" s="203"/>
      <c r="N177" s="203"/>
      <c r="O177" s="203"/>
      <c r="P177" s="203"/>
      <c r="Q177" s="176"/>
      <c r="R177" s="176"/>
      <c r="S177" s="176"/>
      <c r="T177" s="176"/>
      <c r="U177" s="194"/>
      <c r="V177" s="175"/>
      <c r="W177" s="174" t="str">
        <f t="shared" si="4"/>
        <v/>
      </c>
      <c r="X177" s="177"/>
      <c r="Y177" s="177"/>
      <c r="Z177" s="177"/>
      <c r="AA177" s="177"/>
      <c r="AB177" s="177"/>
      <c r="AC177" s="177"/>
      <c r="AD177" s="177"/>
      <c r="AE177" s="177" t="str">
        <f t="shared" si="5"/>
        <v/>
      </c>
      <c r="AF177" s="193"/>
    </row>
    <row r="178" spans="2:32" ht="12" customHeight="1" x14ac:dyDescent="0.2">
      <c r="B178" s="179"/>
      <c r="C178" s="180"/>
      <c r="D178" s="182"/>
      <c r="E178" s="175"/>
      <c r="F178" s="175"/>
      <c r="G178" s="202"/>
      <c r="H178" s="175"/>
      <c r="I178" s="172" t="str">
        <f>IF(H178="X",TEXT(G178,0)&amp;ELENCO!$A$4," ")</f>
        <v xml:space="preserve"> </v>
      </c>
      <c r="J178" s="174"/>
      <c r="K178" s="203"/>
      <c r="L178" s="203"/>
      <c r="M178" s="203"/>
      <c r="N178" s="203"/>
      <c r="O178" s="203"/>
      <c r="P178" s="203"/>
      <c r="Q178" s="176"/>
      <c r="R178" s="176"/>
      <c r="S178" s="176"/>
      <c r="T178" s="176"/>
      <c r="U178" s="194"/>
      <c r="V178" s="175"/>
      <c r="W178" s="174" t="str">
        <f t="shared" si="4"/>
        <v/>
      </c>
      <c r="X178" s="177"/>
      <c r="Y178" s="177"/>
      <c r="Z178" s="177"/>
      <c r="AA178" s="177"/>
      <c r="AB178" s="177"/>
      <c r="AC178" s="177"/>
      <c r="AD178" s="177"/>
      <c r="AE178" s="177" t="str">
        <f t="shared" si="5"/>
        <v/>
      </c>
      <c r="AF178" s="193"/>
    </row>
    <row r="179" spans="2:32" ht="12" customHeight="1" x14ac:dyDescent="0.2">
      <c r="B179" s="179"/>
      <c r="C179" s="180"/>
      <c r="D179" s="182"/>
      <c r="E179" s="175"/>
      <c r="F179" s="175"/>
      <c r="G179" s="202"/>
      <c r="H179" s="175"/>
      <c r="I179" s="172" t="str">
        <f>IF(H179="X",TEXT(G179,0)&amp;ELENCO!$A$4," ")</f>
        <v xml:space="preserve"> </v>
      </c>
      <c r="J179" s="174"/>
      <c r="K179" s="203"/>
      <c r="L179" s="203"/>
      <c r="M179" s="203"/>
      <c r="N179" s="203"/>
      <c r="O179" s="203"/>
      <c r="P179" s="203"/>
      <c r="Q179" s="176"/>
      <c r="R179" s="176"/>
      <c r="S179" s="176"/>
      <c r="T179" s="176"/>
      <c r="U179" s="194"/>
      <c r="V179" s="175"/>
      <c r="W179" s="174" t="str">
        <f t="shared" si="4"/>
        <v/>
      </c>
      <c r="X179" s="177"/>
      <c r="Y179" s="177"/>
      <c r="Z179" s="177"/>
      <c r="AA179" s="177"/>
      <c r="AB179" s="177"/>
      <c r="AC179" s="177"/>
      <c r="AD179" s="177"/>
      <c r="AE179" s="177" t="str">
        <f t="shared" si="5"/>
        <v/>
      </c>
      <c r="AF179" s="193"/>
    </row>
    <row r="180" spans="2:32" ht="12" customHeight="1" x14ac:dyDescent="0.2">
      <c r="B180" s="179"/>
      <c r="C180" s="180"/>
      <c r="D180" s="182"/>
      <c r="E180" s="175"/>
      <c r="F180" s="175"/>
      <c r="G180" s="202"/>
      <c r="H180" s="175"/>
      <c r="I180" s="172" t="str">
        <f>IF(H180="X",TEXT(G180,0)&amp;ELENCO!$A$4," ")</f>
        <v xml:space="preserve"> </v>
      </c>
      <c r="J180" s="174"/>
      <c r="K180" s="203"/>
      <c r="L180" s="203"/>
      <c r="M180" s="203"/>
      <c r="N180" s="203"/>
      <c r="O180" s="203"/>
      <c r="P180" s="203"/>
      <c r="Q180" s="176"/>
      <c r="R180" s="176"/>
      <c r="S180" s="176"/>
      <c r="T180" s="176"/>
      <c r="U180" s="194"/>
      <c r="V180" s="175"/>
      <c r="W180" s="174" t="str">
        <f t="shared" si="4"/>
        <v/>
      </c>
      <c r="X180" s="177"/>
      <c r="Y180" s="177"/>
      <c r="Z180" s="177"/>
      <c r="AA180" s="177"/>
      <c r="AB180" s="177"/>
      <c r="AC180" s="177"/>
      <c r="AD180" s="177"/>
      <c r="AE180" s="177" t="str">
        <f t="shared" si="5"/>
        <v/>
      </c>
      <c r="AF180" s="193"/>
    </row>
    <row r="181" spans="2:32" ht="12" customHeight="1" x14ac:dyDescent="0.2">
      <c r="B181" s="179"/>
      <c r="C181" s="180"/>
      <c r="D181" s="182"/>
      <c r="E181" s="175"/>
      <c r="F181" s="175"/>
      <c r="G181" s="202"/>
      <c r="H181" s="175"/>
      <c r="I181" s="172" t="str">
        <f>IF(H181="X",TEXT(G181,0)&amp;ELENCO!$A$4," ")</f>
        <v xml:space="preserve"> </v>
      </c>
      <c r="J181" s="174"/>
      <c r="K181" s="203"/>
      <c r="L181" s="203"/>
      <c r="M181" s="203"/>
      <c r="N181" s="203"/>
      <c r="O181" s="203"/>
      <c r="P181" s="203"/>
      <c r="Q181" s="176"/>
      <c r="R181" s="176"/>
      <c r="S181" s="176"/>
      <c r="T181" s="176"/>
      <c r="U181" s="194"/>
      <c r="V181" s="175"/>
      <c r="W181" s="174" t="str">
        <f t="shared" si="4"/>
        <v/>
      </c>
      <c r="X181" s="177"/>
      <c r="Y181" s="177"/>
      <c r="Z181" s="177"/>
      <c r="AA181" s="177"/>
      <c r="AB181" s="177"/>
      <c r="AC181" s="177"/>
      <c r="AD181" s="177"/>
      <c r="AE181" s="177" t="str">
        <f t="shared" si="5"/>
        <v/>
      </c>
      <c r="AF181" s="193"/>
    </row>
    <row r="182" spans="2:32" ht="12" customHeight="1" x14ac:dyDescent="0.2">
      <c r="B182" s="179"/>
      <c r="C182" s="180"/>
      <c r="D182" s="182"/>
      <c r="E182" s="175"/>
      <c r="F182" s="175"/>
      <c r="G182" s="202"/>
      <c r="H182" s="175"/>
      <c r="I182" s="172" t="str">
        <f>IF(H182="X",TEXT(G182,0)&amp;ELENCO!$A$4," ")</f>
        <v xml:space="preserve"> </v>
      </c>
      <c r="J182" s="174"/>
      <c r="K182" s="203"/>
      <c r="L182" s="203"/>
      <c r="M182" s="203"/>
      <c r="N182" s="203"/>
      <c r="O182" s="203"/>
      <c r="P182" s="203"/>
      <c r="Q182" s="176"/>
      <c r="R182" s="176"/>
      <c r="S182" s="176"/>
      <c r="T182" s="176"/>
      <c r="U182" s="194"/>
      <c r="V182" s="175"/>
      <c r="W182" s="174" t="str">
        <f t="shared" si="4"/>
        <v/>
      </c>
      <c r="X182" s="177"/>
      <c r="Y182" s="177"/>
      <c r="Z182" s="177"/>
      <c r="AA182" s="177"/>
      <c r="AB182" s="177"/>
      <c r="AC182" s="177"/>
      <c r="AD182" s="177"/>
      <c r="AE182" s="177" t="str">
        <f t="shared" si="5"/>
        <v/>
      </c>
      <c r="AF182" s="193"/>
    </row>
    <row r="183" spans="2:32" ht="12" customHeight="1" x14ac:dyDescent="0.2">
      <c r="B183" s="179"/>
      <c r="C183" s="180"/>
      <c r="D183" s="182"/>
      <c r="E183" s="175"/>
      <c r="F183" s="175"/>
      <c r="G183" s="202"/>
      <c r="H183" s="175"/>
      <c r="I183" s="172" t="str">
        <f>IF(H183="X",TEXT(G183,0)&amp;ELENCO!$A$4," ")</f>
        <v xml:space="preserve"> </v>
      </c>
      <c r="J183" s="174"/>
      <c r="K183" s="203"/>
      <c r="L183" s="203"/>
      <c r="M183" s="203"/>
      <c r="N183" s="203"/>
      <c r="O183" s="203"/>
      <c r="P183" s="203"/>
      <c r="Q183" s="176"/>
      <c r="R183" s="176"/>
      <c r="S183" s="176"/>
      <c r="T183" s="176"/>
      <c r="U183" s="194"/>
      <c r="V183" s="175"/>
      <c r="W183" s="174" t="str">
        <f t="shared" si="4"/>
        <v/>
      </c>
      <c r="X183" s="177"/>
      <c r="Y183" s="177"/>
      <c r="Z183" s="177"/>
      <c r="AA183" s="177"/>
      <c r="AB183" s="177"/>
      <c r="AC183" s="177"/>
      <c r="AD183" s="177"/>
      <c r="AE183" s="177" t="str">
        <f t="shared" si="5"/>
        <v/>
      </c>
      <c r="AF183" s="193"/>
    </row>
    <row r="184" spans="2:32" ht="12" customHeight="1" x14ac:dyDescent="0.2">
      <c r="B184" s="179"/>
      <c r="C184" s="180"/>
      <c r="D184" s="182"/>
      <c r="E184" s="175"/>
      <c r="F184" s="175"/>
      <c r="G184" s="202"/>
      <c r="H184" s="175"/>
      <c r="I184" s="172" t="str">
        <f>IF(H184="X",TEXT(G184,0)&amp;ELENCO!$A$4," ")</f>
        <v xml:space="preserve"> </v>
      </c>
      <c r="J184" s="174"/>
      <c r="K184" s="203"/>
      <c r="L184" s="203"/>
      <c r="M184" s="203"/>
      <c r="N184" s="203"/>
      <c r="O184" s="203"/>
      <c r="P184" s="203"/>
      <c r="Q184" s="176"/>
      <c r="R184" s="176"/>
      <c r="S184" s="176"/>
      <c r="T184" s="176"/>
      <c r="U184" s="194"/>
      <c r="V184" s="175"/>
      <c r="W184" s="174" t="str">
        <f t="shared" si="4"/>
        <v/>
      </c>
      <c r="X184" s="177"/>
      <c r="Y184" s="177"/>
      <c r="Z184" s="177"/>
      <c r="AA184" s="177"/>
      <c r="AB184" s="177"/>
      <c r="AC184" s="177"/>
      <c r="AD184" s="177"/>
      <c r="AE184" s="177" t="str">
        <f t="shared" si="5"/>
        <v/>
      </c>
      <c r="AF184" s="193"/>
    </row>
    <row r="185" spans="2:32" ht="12" customHeight="1" x14ac:dyDescent="0.2">
      <c r="B185" s="179"/>
      <c r="C185" s="180"/>
      <c r="D185" s="182"/>
      <c r="E185" s="175"/>
      <c r="F185" s="175"/>
      <c r="G185" s="202"/>
      <c r="H185" s="175"/>
      <c r="I185" s="172" t="str">
        <f>IF(H185="X",TEXT(G185,0)&amp;ELENCO!$A$4," ")</f>
        <v xml:space="preserve"> </v>
      </c>
      <c r="J185" s="174"/>
      <c r="K185" s="203"/>
      <c r="L185" s="203"/>
      <c r="M185" s="203"/>
      <c r="N185" s="203"/>
      <c r="O185" s="203"/>
      <c r="P185" s="203"/>
      <c r="Q185" s="176"/>
      <c r="R185" s="176"/>
      <c r="S185" s="176"/>
      <c r="T185" s="176"/>
      <c r="U185" s="194"/>
      <c r="V185" s="175"/>
      <c r="W185" s="174" t="str">
        <f t="shared" si="4"/>
        <v/>
      </c>
      <c r="X185" s="177"/>
      <c r="Y185" s="177"/>
      <c r="Z185" s="177"/>
      <c r="AA185" s="177"/>
      <c r="AB185" s="177"/>
      <c r="AC185" s="177"/>
      <c r="AD185" s="177"/>
      <c r="AE185" s="177" t="str">
        <f t="shared" si="5"/>
        <v/>
      </c>
      <c r="AF185" s="193"/>
    </row>
    <row r="186" spans="2:32" ht="12" customHeight="1" x14ac:dyDescent="0.2">
      <c r="B186" s="179"/>
      <c r="C186" s="180"/>
      <c r="D186" s="182"/>
      <c r="E186" s="175"/>
      <c r="F186" s="175"/>
      <c r="G186" s="202"/>
      <c r="H186" s="175"/>
      <c r="I186" s="172" t="str">
        <f>IF(H186="X",TEXT(G186,0)&amp;ELENCO!$A$4," ")</f>
        <v xml:space="preserve"> </v>
      </c>
      <c r="J186" s="174"/>
      <c r="K186" s="203"/>
      <c r="L186" s="203"/>
      <c r="M186" s="203"/>
      <c r="N186" s="203"/>
      <c r="O186" s="203"/>
      <c r="P186" s="203"/>
      <c r="Q186" s="176"/>
      <c r="R186" s="176"/>
      <c r="S186" s="176"/>
      <c r="T186" s="176"/>
      <c r="U186" s="194"/>
      <c r="V186" s="175"/>
      <c r="W186" s="174" t="str">
        <f t="shared" si="4"/>
        <v/>
      </c>
      <c r="X186" s="177"/>
      <c r="Y186" s="177"/>
      <c r="Z186" s="177"/>
      <c r="AA186" s="177"/>
      <c r="AB186" s="177"/>
      <c r="AC186" s="177"/>
      <c r="AD186" s="177"/>
      <c r="AE186" s="177" t="str">
        <f t="shared" si="5"/>
        <v/>
      </c>
      <c r="AF186" s="193"/>
    </row>
    <row r="187" spans="2:32" ht="12" customHeight="1" x14ac:dyDescent="0.2">
      <c r="B187" s="179"/>
      <c r="C187" s="180"/>
      <c r="D187" s="182"/>
      <c r="E187" s="175"/>
      <c r="F187" s="175"/>
      <c r="G187" s="202"/>
      <c r="H187" s="175"/>
      <c r="I187" s="172" t="str">
        <f>IF(H187="X",TEXT(G187,0)&amp;ELENCO!$A$4," ")</f>
        <v xml:space="preserve"> </v>
      </c>
      <c r="J187" s="174"/>
      <c r="K187" s="203"/>
      <c r="L187" s="203"/>
      <c r="M187" s="203"/>
      <c r="N187" s="203"/>
      <c r="O187" s="203"/>
      <c r="P187" s="203"/>
      <c r="Q187" s="176"/>
      <c r="R187" s="176"/>
      <c r="S187" s="176"/>
      <c r="T187" s="176"/>
      <c r="U187" s="194"/>
      <c r="V187" s="175"/>
      <c r="W187" s="174" t="str">
        <f t="shared" si="4"/>
        <v/>
      </c>
      <c r="X187" s="177"/>
      <c r="Y187" s="177"/>
      <c r="Z187" s="177"/>
      <c r="AA187" s="177"/>
      <c r="AB187" s="177"/>
      <c r="AC187" s="177"/>
      <c r="AD187" s="177"/>
      <c r="AE187" s="177" t="str">
        <f t="shared" si="5"/>
        <v/>
      </c>
      <c r="AF187" s="193"/>
    </row>
    <row r="188" spans="2:32" ht="12" customHeight="1" x14ac:dyDescent="0.2">
      <c r="B188" s="179"/>
      <c r="C188" s="180"/>
      <c r="D188" s="182"/>
      <c r="E188" s="175"/>
      <c r="F188" s="175"/>
      <c r="G188" s="202"/>
      <c r="H188" s="175"/>
      <c r="I188" s="172" t="str">
        <f>IF(H188="X",TEXT(G188,0)&amp;ELENCO!$A$4," ")</f>
        <v xml:space="preserve"> </v>
      </c>
      <c r="J188" s="174"/>
      <c r="K188" s="203"/>
      <c r="L188" s="203"/>
      <c r="M188" s="203"/>
      <c r="N188" s="203"/>
      <c r="O188" s="203"/>
      <c r="P188" s="203"/>
      <c r="Q188" s="176"/>
      <c r="R188" s="176"/>
      <c r="S188" s="176"/>
      <c r="T188" s="176"/>
      <c r="U188" s="194"/>
      <c r="V188" s="175"/>
      <c r="W188" s="174" t="str">
        <f t="shared" si="4"/>
        <v/>
      </c>
      <c r="X188" s="177"/>
      <c r="Y188" s="177"/>
      <c r="Z188" s="177"/>
      <c r="AA188" s="177"/>
      <c r="AB188" s="177"/>
      <c r="AC188" s="177"/>
      <c r="AD188" s="177"/>
      <c r="AE188" s="177" t="str">
        <f t="shared" si="5"/>
        <v/>
      </c>
      <c r="AF188" s="193"/>
    </row>
    <row r="189" spans="2:32" ht="12" customHeight="1" x14ac:dyDescent="0.2">
      <c r="B189" s="179"/>
      <c r="C189" s="180"/>
      <c r="D189" s="182"/>
      <c r="E189" s="175"/>
      <c r="F189" s="175"/>
      <c r="G189" s="202"/>
      <c r="H189" s="175"/>
      <c r="I189" s="172" t="str">
        <f>IF(H189="X",TEXT(G189,0)&amp;ELENCO!$A$4," ")</f>
        <v xml:space="preserve"> </v>
      </c>
      <c r="J189" s="174"/>
      <c r="K189" s="203"/>
      <c r="L189" s="203"/>
      <c r="M189" s="203"/>
      <c r="N189" s="203"/>
      <c r="O189" s="203"/>
      <c r="P189" s="203"/>
      <c r="Q189" s="176"/>
      <c r="R189" s="176"/>
      <c r="S189" s="176"/>
      <c r="T189" s="176"/>
      <c r="U189" s="194"/>
      <c r="V189" s="175"/>
      <c r="W189" s="174" t="str">
        <f t="shared" si="4"/>
        <v/>
      </c>
      <c r="X189" s="177"/>
      <c r="Y189" s="177"/>
      <c r="Z189" s="177"/>
      <c r="AA189" s="177"/>
      <c r="AB189" s="177"/>
      <c r="AC189" s="177"/>
      <c r="AD189" s="177"/>
      <c r="AE189" s="177" t="str">
        <f t="shared" si="5"/>
        <v/>
      </c>
      <c r="AF189" s="193"/>
    </row>
    <row r="190" spans="2:32" ht="12" customHeight="1" x14ac:dyDescent="0.2">
      <c r="B190" s="179"/>
      <c r="C190" s="180"/>
      <c r="D190" s="182"/>
      <c r="E190" s="175"/>
      <c r="F190" s="175"/>
      <c r="G190" s="202"/>
      <c r="H190" s="175"/>
      <c r="I190" s="172" t="str">
        <f>IF(H190="X",TEXT(G190,0)&amp;ELENCO!$A$4," ")</f>
        <v xml:space="preserve"> </v>
      </c>
      <c r="J190" s="174"/>
      <c r="K190" s="203"/>
      <c r="L190" s="203"/>
      <c r="M190" s="203"/>
      <c r="N190" s="203"/>
      <c r="O190" s="203"/>
      <c r="P190" s="203"/>
      <c r="Q190" s="176"/>
      <c r="R190" s="176"/>
      <c r="S190" s="176"/>
      <c r="T190" s="176"/>
      <c r="U190" s="194"/>
      <c r="V190" s="175"/>
      <c r="W190" s="174" t="str">
        <f t="shared" si="4"/>
        <v/>
      </c>
      <c r="X190" s="177"/>
      <c r="Y190" s="177"/>
      <c r="Z190" s="177"/>
      <c r="AA190" s="177"/>
      <c r="AB190" s="177"/>
      <c r="AC190" s="177"/>
      <c r="AD190" s="177"/>
      <c r="AE190" s="177" t="str">
        <f t="shared" si="5"/>
        <v/>
      </c>
      <c r="AF190" s="193"/>
    </row>
    <row r="191" spans="2:32" ht="12" customHeight="1" x14ac:dyDescent="0.2">
      <c r="B191" s="179"/>
      <c r="C191" s="180"/>
      <c r="D191" s="182"/>
      <c r="E191" s="175"/>
      <c r="F191" s="175"/>
      <c r="G191" s="202"/>
      <c r="H191" s="175"/>
      <c r="I191" s="172" t="str">
        <f>IF(H191="X",TEXT(G191,0)&amp;ELENCO!$A$4," ")</f>
        <v xml:space="preserve"> </v>
      </c>
      <c r="J191" s="174"/>
      <c r="K191" s="203"/>
      <c r="L191" s="203"/>
      <c r="M191" s="203"/>
      <c r="N191" s="203"/>
      <c r="O191" s="203"/>
      <c r="P191" s="203"/>
      <c r="Q191" s="176"/>
      <c r="R191" s="176"/>
      <c r="S191" s="176"/>
      <c r="T191" s="176"/>
      <c r="U191" s="194"/>
      <c r="V191" s="175"/>
      <c r="W191" s="174" t="str">
        <f t="shared" si="4"/>
        <v/>
      </c>
      <c r="X191" s="177"/>
      <c r="Y191" s="177"/>
      <c r="Z191" s="177"/>
      <c r="AA191" s="177"/>
      <c r="AB191" s="177"/>
      <c r="AC191" s="177"/>
      <c r="AD191" s="177"/>
      <c r="AE191" s="177" t="str">
        <f t="shared" si="5"/>
        <v/>
      </c>
      <c r="AF191" s="193"/>
    </row>
    <row r="192" spans="2:32" ht="12" customHeight="1" x14ac:dyDescent="0.2">
      <c r="B192" s="179"/>
      <c r="C192" s="180"/>
      <c r="D192" s="182"/>
      <c r="E192" s="175"/>
      <c r="F192" s="175"/>
      <c r="G192" s="202"/>
      <c r="H192" s="175"/>
      <c r="I192" s="172" t="str">
        <f>IF(H192="X",TEXT(G192,0)&amp;ELENCO!$A$4," ")</f>
        <v xml:space="preserve"> </v>
      </c>
      <c r="J192" s="174"/>
      <c r="K192" s="203"/>
      <c r="L192" s="203"/>
      <c r="M192" s="203"/>
      <c r="N192" s="203"/>
      <c r="O192" s="203"/>
      <c r="P192" s="203"/>
      <c r="Q192" s="176"/>
      <c r="R192" s="176"/>
      <c r="S192" s="176"/>
      <c r="T192" s="176"/>
      <c r="U192" s="194"/>
      <c r="V192" s="175"/>
      <c r="W192" s="174" t="str">
        <f t="shared" si="4"/>
        <v/>
      </c>
      <c r="X192" s="177"/>
      <c r="Y192" s="177"/>
      <c r="Z192" s="177"/>
      <c r="AA192" s="177"/>
      <c r="AB192" s="177"/>
      <c r="AC192" s="177"/>
      <c r="AD192" s="177"/>
      <c r="AE192" s="177" t="str">
        <f t="shared" si="5"/>
        <v/>
      </c>
      <c r="AF192" s="193"/>
    </row>
    <row r="193" spans="2:32" ht="12" customHeight="1" x14ac:dyDescent="0.2">
      <c r="B193" s="179"/>
      <c r="C193" s="180"/>
      <c r="D193" s="182"/>
      <c r="E193" s="175"/>
      <c r="F193" s="175"/>
      <c r="G193" s="202"/>
      <c r="H193" s="175"/>
      <c r="I193" s="172" t="str">
        <f>IF(H193="X",TEXT(G193,0)&amp;ELENCO!$A$4," ")</f>
        <v xml:space="preserve"> </v>
      </c>
      <c r="J193" s="174"/>
      <c r="K193" s="203"/>
      <c r="L193" s="203"/>
      <c r="M193" s="203"/>
      <c r="N193" s="203"/>
      <c r="O193" s="203"/>
      <c r="P193" s="203"/>
      <c r="Q193" s="176"/>
      <c r="R193" s="176"/>
      <c r="S193" s="176"/>
      <c r="T193" s="176"/>
      <c r="U193" s="194"/>
      <c r="V193" s="175"/>
      <c r="W193" s="174" t="str">
        <f t="shared" si="4"/>
        <v/>
      </c>
      <c r="X193" s="177"/>
      <c r="Y193" s="177"/>
      <c r="Z193" s="177"/>
      <c r="AA193" s="177"/>
      <c r="AB193" s="177"/>
      <c r="AC193" s="177"/>
      <c r="AD193" s="177"/>
      <c r="AE193" s="177" t="str">
        <f t="shared" si="5"/>
        <v/>
      </c>
      <c r="AF193" s="193"/>
    </row>
    <row r="194" spans="2:32" ht="12" customHeight="1" x14ac:dyDescent="0.2">
      <c r="B194" s="179"/>
      <c r="C194" s="180"/>
      <c r="D194" s="182"/>
      <c r="E194" s="175"/>
      <c r="F194" s="175"/>
      <c r="G194" s="202"/>
      <c r="H194" s="175"/>
      <c r="I194" s="172" t="str">
        <f>IF(H194="X",TEXT(G194,0)&amp;ELENCO!$A$4," ")</f>
        <v xml:space="preserve"> </v>
      </c>
      <c r="J194" s="174"/>
      <c r="K194" s="203"/>
      <c r="L194" s="203"/>
      <c r="M194" s="203"/>
      <c r="N194" s="203"/>
      <c r="O194" s="203"/>
      <c r="P194" s="203"/>
      <c r="Q194" s="176"/>
      <c r="R194" s="176"/>
      <c r="S194" s="176"/>
      <c r="T194" s="176"/>
      <c r="U194" s="194"/>
      <c r="V194" s="175"/>
      <c r="W194" s="174" t="str">
        <f t="shared" si="4"/>
        <v/>
      </c>
      <c r="X194" s="177"/>
      <c r="Y194" s="177"/>
      <c r="Z194" s="177"/>
      <c r="AA194" s="177"/>
      <c r="AB194" s="177"/>
      <c r="AC194" s="177"/>
      <c r="AD194" s="177"/>
      <c r="AE194" s="177" t="str">
        <f t="shared" si="5"/>
        <v/>
      </c>
      <c r="AF194" s="193"/>
    </row>
    <row r="195" spans="2:32" ht="12" customHeight="1" x14ac:dyDescent="0.2">
      <c r="B195" s="179"/>
      <c r="C195" s="180"/>
      <c r="D195" s="182"/>
      <c r="E195" s="175"/>
      <c r="F195" s="175"/>
      <c r="G195" s="202"/>
      <c r="H195" s="175"/>
      <c r="I195" s="172" t="str">
        <f>IF(H195="X",TEXT(G195,0)&amp;ELENCO!$A$4," ")</f>
        <v xml:space="preserve"> </v>
      </c>
      <c r="J195" s="174"/>
      <c r="K195" s="203"/>
      <c r="L195" s="203"/>
      <c r="M195" s="203"/>
      <c r="N195" s="203"/>
      <c r="O195" s="203"/>
      <c r="P195" s="203"/>
      <c r="Q195" s="176"/>
      <c r="R195" s="176"/>
      <c r="S195" s="176"/>
      <c r="T195" s="176"/>
      <c r="U195" s="194"/>
      <c r="V195" s="175"/>
      <c r="W195" s="174" t="str">
        <f t="shared" si="4"/>
        <v/>
      </c>
      <c r="X195" s="177"/>
      <c r="Y195" s="177"/>
      <c r="Z195" s="177"/>
      <c r="AA195" s="177"/>
      <c r="AB195" s="177"/>
      <c r="AC195" s="177"/>
      <c r="AD195" s="177"/>
      <c r="AE195" s="177" t="str">
        <f t="shared" si="5"/>
        <v/>
      </c>
      <c r="AF195" s="193"/>
    </row>
    <row r="196" spans="2:32" ht="12" customHeight="1" x14ac:dyDescent="0.2">
      <c r="B196" s="179"/>
      <c r="C196" s="180"/>
      <c r="D196" s="182"/>
      <c r="E196" s="175"/>
      <c r="F196" s="175"/>
      <c r="G196" s="202"/>
      <c r="H196" s="175"/>
      <c r="I196" s="172" t="str">
        <f>IF(H196="X",TEXT(G196,0)&amp;ELENCO!$A$4," ")</f>
        <v xml:space="preserve"> </v>
      </c>
      <c r="J196" s="174"/>
      <c r="K196" s="203"/>
      <c r="L196" s="203"/>
      <c r="M196" s="203"/>
      <c r="N196" s="203"/>
      <c r="O196" s="203"/>
      <c r="P196" s="203"/>
      <c r="Q196" s="176"/>
      <c r="R196" s="176"/>
      <c r="S196" s="176"/>
      <c r="T196" s="176"/>
      <c r="U196" s="194"/>
      <c r="V196" s="175"/>
      <c r="W196" s="174" t="str">
        <f t="shared" si="4"/>
        <v/>
      </c>
      <c r="X196" s="177"/>
      <c r="Y196" s="177"/>
      <c r="Z196" s="177"/>
      <c r="AA196" s="177"/>
      <c r="AB196" s="177"/>
      <c r="AC196" s="177"/>
      <c r="AD196" s="177"/>
      <c r="AE196" s="177" t="str">
        <f t="shared" si="5"/>
        <v/>
      </c>
      <c r="AF196" s="193"/>
    </row>
    <row r="197" spans="2:32" ht="12" customHeight="1" x14ac:dyDescent="0.2">
      <c r="B197" s="179"/>
      <c r="C197" s="180"/>
      <c r="D197" s="182"/>
      <c r="E197" s="175"/>
      <c r="F197" s="175"/>
      <c r="G197" s="202"/>
      <c r="H197" s="175"/>
      <c r="I197" s="172" t="str">
        <f>IF(H197="X",TEXT(G197,0)&amp;ELENCO!$A$4," ")</f>
        <v xml:space="preserve"> </v>
      </c>
      <c r="J197" s="174"/>
      <c r="K197" s="203"/>
      <c r="L197" s="203"/>
      <c r="M197" s="203"/>
      <c r="N197" s="203"/>
      <c r="O197" s="203"/>
      <c r="P197" s="203"/>
      <c r="Q197" s="176"/>
      <c r="R197" s="176"/>
      <c r="S197" s="176"/>
      <c r="T197" s="176"/>
      <c r="U197" s="194"/>
      <c r="V197" s="175"/>
      <c r="W197" s="174" t="str">
        <f t="shared" si="4"/>
        <v/>
      </c>
      <c r="X197" s="177"/>
      <c r="Y197" s="177"/>
      <c r="Z197" s="177"/>
      <c r="AA197" s="177"/>
      <c r="AB197" s="177"/>
      <c r="AC197" s="177"/>
      <c r="AD197" s="177"/>
      <c r="AE197" s="177" t="str">
        <f t="shared" si="5"/>
        <v/>
      </c>
      <c r="AF197" s="193"/>
    </row>
    <row r="198" spans="2:32" ht="12" customHeight="1" x14ac:dyDescent="0.2">
      <c r="B198" s="179"/>
      <c r="C198" s="180"/>
      <c r="D198" s="182"/>
      <c r="E198" s="175"/>
      <c r="F198" s="175"/>
      <c r="G198" s="202"/>
      <c r="H198" s="175"/>
      <c r="I198" s="172" t="str">
        <f>IF(H198="X",TEXT(G198,0)&amp;ELENCO!$A$4," ")</f>
        <v xml:space="preserve"> </v>
      </c>
      <c r="J198" s="174"/>
      <c r="K198" s="203"/>
      <c r="L198" s="203"/>
      <c r="M198" s="203"/>
      <c r="N198" s="203"/>
      <c r="O198" s="203"/>
      <c r="P198" s="203"/>
      <c r="Q198" s="176"/>
      <c r="R198" s="176"/>
      <c r="S198" s="176"/>
      <c r="T198" s="176"/>
      <c r="U198" s="194"/>
      <c r="V198" s="175"/>
      <c r="W198" s="174" t="str">
        <f t="shared" ref="W198:W261" si="6">IF(AND(NOT(ISERROR(SEARCH("Ricaricabile",Q198,1)))),"Tacito Assenso","")</f>
        <v/>
      </c>
      <c r="X198" s="177"/>
      <c r="Y198" s="177"/>
      <c r="Z198" s="177"/>
      <c r="AA198" s="177"/>
      <c r="AB198" s="177"/>
      <c r="AC198" s="177"/>
      <c r="AD198" s="177"/>
      <c r="AE198" s="177" t="str">
        <f t="shared" ref="AE198:AE261" si="7">IF(AND(NOT(ISERROR(SEARCH("Ricaricabile",Q198,1))),R198="Abilitato"),IF(SUM(AB198:AD198)=0,4.1,""),"")</f>
        <v/>
      </c>
      <c r="AF198" s="193"/>
    </row>
    <row r="199" spans="2:32" ht="12" customHeight="1" x14ac:dyDescent="0.2">
      <c r="B199" s="179"/>
      <c r="C199" s="180"/>
      <c r="D199" s="182"/>
      <c r="E199" s="175"/>
      <c r="F199" s="175"/>
      <c r="G199" s="202"/>
      <c r="H199" s="175"/>
      <c r="I199" s="172" t="str">
        <f>IF(H199="X",TEXT(G199,0)&amp;ELENCO!$A$4," ")</f>
        <v xml:space="preserve"> </v>
      </c>
      <c r="J199" s="174"/>
      <c r="K199" s="203"/>
      <c r="L199" s="203"/>
      <c r="M199" s="203"/>
      <c r="N199" s="203"/>
      <c r="O199" s="203"/>
      <c r="P199" s="203"/>
      <c r="Q199" s="176"/>
      <c r="R199" s="176"/>
      <c r="S199" s="176"/>
      <c r="T199" s="176"/>
      <c r="U199" s="194"/>
      <c r="V199" s="175"/>
      <c r="W199" s="174" t="str">
        <f t="shared" si="6"/>
        <v/>
      </c>
      <c r="X199" s="177"/>
      <c r="Y199" s="177"/>
      <c r="Z199" s="177"/>
      <c r="AA199" s="177"/>
      <c r="AB199" s="177"/>
      <c r="AC199" s="177"/>
      <c r="AD199" s="177"/>
      <c r="AE199" s="177" t="str">
        <f t="shared" si="7"/>
        <v/>
      </c>
      <c r="AF199" s="193"/>
    </row>
    <row r="200" spans="2:32" ht="12" customHeight="1" x14ac:dyDescent="0.2">
      <c r="B200" s="179"/>
      <c r="C200" s="180"/>
      <c r="D200" s="182"/>
      <c r="E200" s="175"/>
      <c r="F200" s="175"/>
      <c r="G200" s="202"/>
      <c r="H200" s="175"/>
      <c r="I200" s="172" t="str">
        <f>IF(H200="X",TEXT(G200,0)&amp;ELENCO!$A$4," ")</f>
        <v xml:space="preserve"> </v>
      </c>
      <c r="J200" s="174"/>
      <c r="K200" s="203"/>
      <c r="L200" s="203"/>
      <c r="M200" s="203"/>
      <c r="N200" s="203"/>
      <c r="O200" s="203"/>
      <c r="P200" s="203"/>
      <c r="Q200" s="176"/>
      <c r="R200" s="176"/>
      <c r="S200" s="176"/>
      <c r="T200" s="176"/>
      <c r="U200" s="194"/>
      <c r="V200" s="175"/>
      <c r="W200" s="174" t="str">
        <f t="shared" si="6"/>
        <v/>
      </c>
      <c r="X200" s="177"/>
      <c r="Y200" s="177"/>
      <c r="Z200" s="177"/>
      <c r="AA200" s="177"/>
      <c r="AB200" s="177"/>
      <c r="AC200" s="177"/>
      <c r="AD200" s="177"/>
      <c r="AE200" s="177" t="str">
        <f t="shared" si="7"/>
        <v/>
      </c>
      <c r="AF200" s="193"/>
    </row>
    <row r="201" spans="2:32" ht="12" customHeight="1" x14ac:dyDescent="0.2">
      <c r="B201" s="179"/>
      <c r="C201" s="180"/>
      <c r="D201" s="182"/>
      <c r="E201" s="175"/>
      <c r="F201" s="175"/>
      <c r="G201" s="202"/>
      <c r="H201" s="175"/>
      <c r="I201" s="172" t="str">
        <f>IF(H201="X",TEXT(G201,0)&amp;ELENCO!$A$4," ")</f>
        <v xml:space="preserve"> </v>
      </c>
      <c r="J201" s="174"/>
      <c r="K201" s="203"/>
      <c r="L201" s="203"/>
      <c r="M201" s="203"/>
      <c r="N201" s="203"/>
      <c r="O201" s="203"/>
      <c r="P201" s="203"/>
      <c r="Q201" s="176"/>
      <c r="R201" s="176"/>
      <c r="S201" s="176"/>
      <c r="T201" s="176"/>
      <c r="U201" s="194"/>
      <c r="V201" s="175"/>
      <c r="W201" s="174" t="str">
        <f t="shared" si="6"/>
        <v/>
      </c>
      <c r="X201" s="177"/>
      <c r="Y201" s="177"/>
      <c r="Z201" s="177"/>
      <c r="AA201" s="177"/>
      <c r="AB201" s="177"/>
      <c r="AC201" s="177"/>
      <c r="AD201" s="177"/>
      <c r="AE201" s="177" t="str">
        <f t="shared" si="7"/>
        <v/>
      </c>
      <c r="AF201" s="193"/>
    </row>
    <row r="202" spans="2:32" ht="12" customHeight="1" x14ac:dyDescent="0.2">
      <c r="B202" s="179"/>
      <c r="C202" s="180"/>
      <c r="D202" s="182"/>
      <c r="E202" s="175"/>
      <c r="F202" s="175"/>
      <c r="G202" s="202"/>
      <c r="H202" s="175"/>
      <c r="I202" s="172" t="str">
        <f>IF(H202="X",TEXT(G202,0)&amp;ELENCO!$A$4," ")</f>
        <v xml:space="preserve"> </v>
      </c>
      <c r="J202" s="174"/>
      <c r="K202" s="203"/>
      <c r="L202" s="203"/>
      <c r="M202" s="203"/>
      <c r="N202" s="203"/>
      <c r="O202" s="203"/>
      <c r="P202" s="203"/>
      <c r="Q202" s="176"/>
      <c r="R202" s="176"/>
      <c r="S202" s="176"/>
      <c r="T202" s="176"/>
      <c r="U202" s="194"/>
      <c r="V202" s="175"/>
      <c r="W202" s="174" t="str">
        <f t="shared" si="6"/>
        <v/>
      </c>
      <c r="X202" s="177"/>
      <c r="Y202" s="177"/>
      <c r="Z202" s="177"/>
      <c r="AA202" s="177"/>
      <c r="AB202" s="177"/>
      <c r="AC202" s="177"/>
      <c r="AD202" s="177"/>
      <c r="AE202" s="177" t="str">
        <f t="shared" si="7"/>
        <v/>
      </c>
      <c r="AF202" s="193"/>
    </row>
    <row r="203" spans="2:32" ht="12" customHeight="1" x14ac:dyDescent="0.2">
      <c r="B203" s="179"/>
      <c r="C203" s="180"/>
      <c r="D203" s="182"/>
      <c r="E203" s="175"/>
      <c r="F203" s="175"/>
      <c r="G203" s="202"/>
      <c r="H203" s="175"/>
      <c r="I203" s="172" t="str">
        <f>IF(H203="X",TEXT(G203,0)&amp;ELENCO!$A$4," ")</f>
        <v xml:space="preserve"> </v>
      </c>
      <c r="J203" s="174"/>
      <c r="K203" s="203"/>
      <c r="L203" s="203"/>
      <c r="M203" s="203"/>
      <c r="N203" s="203"/>
      <c r="O203" s="203"/>
      <c r="P203" s="203"/>
      <c r="Q203" s="176"/>
      <c r="R203" s="176"/>
      <c r="S203" s="176"/>
      <c r="T203" s="176"/>
      <c r="U203" s="194"/>
      <c r="V203" s="175"/>
      <c r="W203" s="174" t="str">
        <f t="shared" si="6"/>
        <v/>
      </c>
      <c r="X203" s="177"/>
      <c r="Y203" s="177"/>
      <c r="Z203" s="177"/>
      <c r="AA203" s="177"/>
      <c r="AB203" s="177"/>
      <c r="AC203" s="177"/>
      <c r="AD203" s="177"/>
      <c r="AE203" s="177" t="str">
        <f t="shared" si="7"/>
        <v/>
      </c>
      <c r="AF203" s="193"/>
    </row>
    <row r="204" spans="2:32" ht="12" customHeight="1" x14ac:dyDescent="0.2">
      <c r="B204" s="179"/>
      <c r="C204" s="180"/>
      <c r="D204" s="182"/>
      <c r="E204" s="175"/>
      <c r="F204" s="175"/>
      <c r="G204" s="202"/>
      <c r="H204" s="175"/>
      <c r="I204" s="172" t="str">
        <f>IF(H204="X",TEXT(G204,0)&amp;ELENCO!$A$4," ")</f>
        <v xml:space="preserve"> </v>
      </c>
      <c r="J204" s="174"/>
      <c r="K204" s="203"/>
      <c r="L204" s="203"/>
      <c r="M204" s="203"/>
      <c r="N204" s="203"/>
      <c r="O204" s="203"/>
      <c r="P204" s="203"/>
      <c r="Q204" s="176"/>
      <c r="R204" s="176"/>
      <c r="S204" s="176"/>
      <c r="T204" s="176"/>
      <c r="U204" s="194"/>
      <c r="V204" s="175"/>
      <c r="W204" s="174" t="str">
        <f t="shared" si="6"/>
        <v/>
      </c>
      <c r="X204" s="177"/>
      <c r="Y204" s="177"/>
      <c r="Z204" s="177"/>
      <c r="AA204" s="177"/>
      <c r="AB204" s="177"/>
      <c r="AC204" s="177"/>
      <c r="AD204" s="177"/>
      <c r="AE204" s="177" t="str">
        <f t="shared" si="7"/>
        <v/>
      </c>
      <c r="AF204" s="193"/>
    </row>
    <row r="205" spans="2:32" ht="12" customHeight="1" x14ac:dyDescent="0.2">
      <c r="B205" s="179"/>
      <c r="C205" s="180"/>
      <c r="D205" s="182"/>
      <c r="E205" s="175"/>
      <c r="F205" s="175"/>
      <c r="G205" s="202"/>
      <c r="H205" s="175"/>
      <c r="I205" s="172" t="str">
        <f>IF(H205="X",TEXT(G205,0)&amp;ELENCO!$A$4," ")</f>
        <v xml:space="preserve"> </v>
      </c>
      <c r="J205" s="174"/>
      <c r="K205" s="203"/>
      <c r="L205" s="203"/>
      <c r="M205" s="203"/>
      <c r="N205" s="203"/>
      <c r="O205" s="203"/>
      <c r="P205" s="203"/>
      <c r="Q205" s="176"/>
      <c r="R205" s="176"/>
      <c r="S205" s="176"/>
      <c r="T205" s="176"/>
      <c r="U205" s="194"/>
      <c r="V205" s="175"/>
      <c r="W205" s="174" t="str">
        <f t="shared" si="6"/>
        <v/>
      </c>
      <c r="X205" s="177"/>
      <c r="Y205" s="177"/>
      <c r="Z205" s="177"/>
      <c r="AA205" s="177"/>
      <c r="AB205" s="177"/>
      <c r="AC205" s="177"/>
      <c r="AD205" s="177"/>
      <c r="AE205" s="177" t="str">
        <f t="shared" si="7"/>
        <v/>
      </c>
      <c r="AF205" s="193"/>
    </row>
    <row r="206" spans="2:32" ht="12" customHeight="1" x14ac:dyDescent="0.2">
      <c r="B206" s="179"/>
      <c r="C206" s="180"/>
      <c r="D206" s="182"/>
      <c r="E206" s="175"/>
      <c r="F206" s="175"/>
      <c r="G206" s="202"/>
      <c r="H206" s="175"/>
      <c r="I206" s="172" t="str">
        <f>IF(H206="X",TEXT(G206,0)&amp;ELENCO!$A$4," ")</f>
        <v xml:space="preserve"> </v>
      </c>
      <c r="J206" s="174"/>
      <c r="K206" s="203"/>
      <c r="L206" s="203"/>
      <c r="M206" s="203"/>
      <c r="N206" s="203"/>
      <c r="O206" s="203"/>
      <c r="P206" s="203"/>
      <c r="Q206" s="176"/>
      <c r="R206" s="176"/>
      <c r="S206" s="176"/>
      <c r="T206" s="176"/>
      <c r="U206" s="194"/>
      <c r="V206" s="175"/>
      <c r="W206" s="174" t="str">
        <f t="shared" si="6"/>
        <v/>
      </c>
      <c r="X206" s="177"/>
      <c r="Y206" s="177"/>
      <c r="Z206" s="177"/>
      <c r="AA206" s="177"/>
      <c r="AB206" s="177"/>
      <c r="AC206" s="177"/>
      <c r="AD206" s="177"/>
      <c r="AE206" s="177" t="str">
        <f t="shared" si="7"/>
        <v/>
      </c>
      <c r="AF206" s="193"/>
    </row>
    <row r="207" spans="2:32" ht="12" customHeight="1" x14ac:dyDescent="0.2">
      <c r="B207" s="179"/>
      <c r="C207" s="180"/>
      <c r="D207" s="182"/>
      <c r="E207" s="175"/>
      <c r="F207" s="175"/>
      <c r="G207" s="202"/>
      <c r="H207" s="175"/>
      <c r="I207" s="172" t="str">
        <f>IF(H207="X",TEXT(G207,0)&amp;ELENCO!$A$4," ")</f>
        <v xml:space="preserve"> </v>
      </c>
      <c r="J207" s="174"/>
      <c r="K207" s="203"/>
      <c r="L207" s="203"/>
      <c r="M207" s="203"/>
      <c r="N207" s="203"/>
      <c r="O207" s="203"/>
      <c r="P207" s="203"/>
      <c r="Q207" s="176"/>
      <c r="R207" s="176"/>
      <c r="S207" s="176"/>
      <c r="T207" s="176"/>
      <c r="U207" s="194"/>
      <c r="V207" s="175"/>
      <c r="W207" s="174" t="str">
        <f t="shared" si="6"/>
        <v/>
      </c>
      <c r="X207" s="177"/>
      <c r="Y207" s="177"/>
      <c r="Z207" s="177"/>
      <c r="AA207" s="177"/>
      <c r="AB207" s="177"/>
      <c r="AC207" s="177"/>
      <c r="AD207" s="177"/>
      <c r="AE207" s="177" t="str">
        <f t="shared" si="7"/>
        <v/>
      </c>
      <c r="AF207" s="193"/>
    </row>
    <row r="208" spans="2:32" ht="12" customHeight="1" x14ac:dyDescent="0.2">
      <c r="B208" s="179"/>
      <c r="C208" s="180"/>
      <c r="D208" s="182"/>
      <c r="E208" s="175"/>
      <c r="F208" s="175"/>
      <c r="G208" s="202"/>
      <c r="H208" s="175"/>
      <c r="I208" s="172" t="str">
        <f>IF(H208="X",TEXT(G208,0)&amp;ELENCO!$A$4," ")</f>
        <v xml:space="preserve"> </v>
      </c>
      <c r="J208" s="174"/>
      <c r="K208" s="203"/>
      <c r="L208" s="203"/>
      <c r="M208" s="203"/>
      <c r="N208" s="203"/>
      <c r="O208" s="203"/>
      <c r="P208" s="203"/>
      <c r="Q208" s="176"/>
      <c r="R208" s="176"/>
      <c r="S208" s="176"/>
      <c r="T208" s="176"/>
      <c r="U208" s="194"/>
      <c r="V208" s="175"/>
      <c r="W208" s="174" t="str">
        <f t="shared" si="6"/>
        <v/>
      </c>
      <c r="X208" s="177"/>
      <c r="Y208" s="177"/>
      <c r="Z208" s="177"/>
      <c r="AA208" s="177"/>
      <c r="AB208" s="177"/>
      <c r="AC208" s="177"/>
      <c r="AD208" s="177"/>
      <c r="AE208" s="177" t="str">
        <f t="shared" si="7"/>
        <v/>
      </c>
      <c r="AF208" s="193"/>
    </row>
    <row r="209" spans="2:32" ht="12" customHeight="1" x14ac:dyDescent="0.2">
      <c r="B209" s="179"/>
      <c r="C209" s="180"/>
      <c r="D209" s="182"/>
      <c r="E209" s="175"/>
      <c r="F209" s="175"/>
      <c r="G209" s="202"/>
      <c r="H209" s="175"/>
      <c r="I209" s="172" t="str">
        <f>IF(H209="X",TEXT(G209,0)&amp;ELENCO!$A$4," ")</f>
        <v xml:space="preserve"> </v>
      </c>
      <c r="J209" s="174"/>
      <c r="K209" s="203"/>
      <c r="L209" s="203"/>
      <c r="M209" s="203"/>
      <c r="N209" s="203"/>
      <c r="O209" s="203"/>
      <c r="P209" s="203"/>
      <c r="Q209" s="176"/>
      <c r="R209" s="176"/>
      <c r="S209" s="176"/>
      <c r="T209" s="176"/>
      <c r="U209" s="194"/>
      <c r="V209" s="175"/>
      <c r="W209" s="174" t="str">
        <f t="shared" si="6"/>
        <v/>
      </c>
      <c r="X209" s="177"/>
      <c r="Y209" s="177"/>
      <c r="Z209" s="177"/>
      <c r="AA209" s="177"/>
      <c r="AB209" s="177"/>
      <c r="AC209" s="177"/>
      <c r="AD209" s="177"/>
      <c r="AE209" s="177" t="str">
        <f t="shared" si="7"/>
        <v/>
      </c>
      <c r="AF209" s="193"/>
    </row>
    <row r="210" spans="2:32" ht="12" customHeight="1" x14ac:dyDescent="0.2">
      <c r="B210" s="179"/>
      <c r="C210" s="180"/>
      <c r="D210" s="182"/>
      <c r="E210" s="175"/>
      <c r="F210" s="175"/>
      <c r="G210" s="202"/>
      <c r="H210" s="175"/>
      <c r="I210" s="172" t="str">
        <f>IF(H210="X",TEXT(G210,0)&amp;ELENCO!$A$4," ")</f>
        <v xml:space="preserve"> </v>
      </c>
      <c r="J210" s="174"/>
      <c r="K210" s="203"/>
      <c r="L210" s="203"/>
      <c r="M210" s="203"/>
      <c r="N210" s="203"/>
      <c r="O210" s="203"/>
      <c r="P210" s="203"/>
      <c r="Q210" s="176"/>
      <c r="R210" s="176"/>
      <c r="S210" s="176"/>
      <c r="T210" s="176"/>
      <c r="U210" s="194"/>
      <c r="V210" s="175"/>
      <c r="W210" s="174" t="str">
        <f t="shared" si="6"/>
        <v/>
      </c>
      <c r="X210" s="177"/>
      <c r="Y210" s="177"/>
      <c r="Z210" s="177"/>
      <c r="AA210" s="177"/>
      <c r="AB210" s="177"/>
      <c r="AC210" s="177"/>
      <c r="AD210" s="177"/>
      <c r="AE210" s="177" t="str">
        <f t="shared" si="7"/>
        <v/>
      </c>
      <c r="AF210" s="193"/>
    </row>
    <row r="211" spans="2:32" ht="12" customHeight="1" x14ac:dyDescent="0.2">
      <c r="B211" s="179"/>
      <c r="C211" s="180"/>
      <c r="D211" s="182"/>
      <c r="E211" s="175"/>
      <c r="F211" s="175"/>
      <c r="G211" s="202"/>
      <c r="H211" s="175"/>
      <c r="I211" s="172" t="str">
        <f>IF(H211="X",TEXT(G211,0)&amp;ELENCO!$A$4," ")</f>
        <v xml:space="preserve"> </v>
      </c>
      <c r="J211" s="174"/>
      <c r="K211" s="203"/>
      <c r="L211" s="203"/>
      <c r="M211" s="203"/>
      <c r="N211" s="203"/>
      <c r="O211" s="203"/>
      <c r="P211" s="203"/>
      <c r="Q211" s="176"/>
      <c r="R211" s="176"/>
      <c r="S211" s="176"/>
      <c r="T211" s="176"/>
      <c r="U211" s="194"/>
      <c r="V211" s="175"/>
      <c r="W211" s="174" t="str">
        <f t="shared" si="6"/>
        <v/>
      </c>
      <c r="X211" s="177"/>
      <c r="Y211" s="177"/>
      <c r="Z211" s="177"/>
      <c r="AA211" s="177"/>
      <c r="AB211" s="177"/>
      <c r="AC211" s="177"/>
      <c r="AD211" s="177"/>
      <c r="AE211" s="177" t="str">
        <f t="shared" si="7"/>
        <v/>
      </c>
      <c r="AF211" s="193"/>
    </row>
    <row r="212" spans="2:32" ht="12" customHeight="1" x14ac:dyDescent="0.2">
      <c r="B212" s="179"/>
      <c r="C212" s="180"/>
      <c r="D212" s="182"/>
      <c r="E212" s="175"/>
      <c r="F212" s="175"/>
      <c r="G212" s="202"/>
      <c r="H212" s="175"/>
      <c r="I212" s="172" t="str">
        <f>IF(H212="X",TEXT(G212,0)&amp;ELENCO!$A$4," ")</f>
        <v xml:space="preserve"> </v>
      </c>
      <c r="J212" s="174"/>
      <c r="K212" s="203"/>
      <c r="L212" s="203"/>
      <c r="M212" s="203"/>
      <c r="N212" s="203"/>
      <c r="O212" s="203"/>
      <c r="P212" s="203"/>
      <c r="Q212" s="176"/>
      <c r="R212" s="176"/>
      <c r="S212" s="176"/>
      <c r="T212" s="176"/>
      <c r="U212" s="194"/>
      <c r="V212" s="175"/>
      <c r="W212" s="174" t="str">
        <f t="shared" si="6"/>
        <v/>
      </c>
      <c r="X212" s="177"/>
      <c r="Y212" s="177"/>
      <c r="Z212" s="177"/>
      <c r="AA212" s="177"/>
      <c r="AB212" s="177"/>
      <c r="AC212" s="177"/>
      <c r="AD212" s="177"/>
      <c r="AE212" s="177" t="str">
        <f t="shared" si="7"/>
        <v/>
      </c>
      <c r="AF212" s="193"/>
    </row>
    <row r="213" spans="2:32" ht="12" customHeight="1" x14ac:dyDescent="0.2">
      <c r="B213" s="179"/>
      <c r="C213" s="180"/>
      <c r="D213" s="182"/>
      <c r="E213" s="175"/>
      <c r="F213" s="175"/>
      <c r="G213" s="202"/>
      <c r="H213" s="175"/>
      <c r="I213" s="172" t="str">
        <f>IF(H213="X",TEXT(G213,0)&amp;ELENCO!$A$4," ")</f>
        <v xml:space="preserve"> </v>
      </c>
      <c r="J213" s="174"/>
      <c r="K213" s="203"/>
      <c r="L213" s="203"/>
      <c r="M213" s="203"/>
      <c r="N213" s="203"/>
      <c r="O213" s="203"/>
      <c r="P213" s="203"/>
      <c r="Q213" s="176"/>
      <c r="R213" s="176"/>
      <c r="S213" s="176"/>
      <c r="T213" s="176"/>
      <c r="U213" s="194"/>
      <c r="V213" s="175"/>
      <c r="W213" s="174" t="str">
        <f t="shared" si="6"/>
        <v/>
      </c>
      <c r="X213" s="177"/>
      <c r="Y213" s="177"/>
      <c r="Z213" s="177"/>
      <c r="AA213" s="177"/>
      <c r="AB213" s="177"/>
      <c r="AC213" s="177"/>
      <c r="AD213" s="177"/>
      <c r="AE213" s="177" t="str">
        <f t="shared" si="7"/>
        <v/>
      </c>
      <c r="AF213" s="193"/>
    </row>
    <row r="214" spans="2:32" ht="12" customHeight="1" x14ac:dyDescent="0.2">
      <c r="B214" s="179"/>
      <c r="C214" s="180"/>
      <c r="D214" s="182"/>
      <c r="E214" s="175"/>
      <c r="F214" s="175"/>
      <c r="G214" s="202"/>
      <c r="H214" s="175"/>
      <c r="I214" s="172" t="str">
        <f>IF(H214="X",TEXT(G214,0)&amp;ELENCO!$A$4," ")</f>
        <v xml:space="preserve"> </v>
      </c>
      <c r="J214" s="174"/>
      <c r="K214" s="203"/>
      <c r="L214" s="203"/>
      <c r="M214" s="203"/>
      <c r="N214" s="203"/>
      <c r="O214" s="203"/>
      <c r="P214" s="203"/>
      <c r="Q214" s="176"/>
      <c r="R214" s="176"/>
      <c r="S214" s="176"/>
      <c r="T214" s="176"/>
      <c r="U214" s="194"/>
      <c r="V214" s="175"/>
      <c r="W214" s="174" t="str">
        <f t="shared" si="6"/>
        <v/>
      </c>
      <c r="X214" s="177"/>
      <c r="Y214" s="177"/>
      <c r="Z214" s="177"/>
      <c r="AA214" s="177"/>
      <c r="AB214" s="177"/>
      <c r="AC214" s="177"/>
      <c r="AD214" s="177"/>
      <c r="AE214" s="177" t="str">
        <f t="shared" si="7"/>
        <v/>
      </c>
      <c r="AF214" s="193"/>
    </row>
    <row r="215" spans="2:32" ht="12" customHeight="1" x14ac:dyDescent="0.2">
      <c r="B215" s="179"/>
      <c r="C215" s="180"/>
      <c r="D215" s="182"/>
      <c r="E215" s="175"/>
      <c r="F215" s="175"/>
      <c r="G215" s="202"/>
      <c r="H215" s="175"/>
      <c r="I215" s="172" t="str">
        <f>IF(H215="X",TEXT(G215,0)&amp;ELENCO!$A$4," ")</f>
        <v xml:space="preserve"> </v>
      </c>
      <c r="J215" s="174"/>
      <c r="K215" s="203"/>
      <c r="L215" s="203"/>
      <c r="M215" s="203"/>
      <c r="N215" s="203"/>
      <c r="O215" s="203"/>
      <c r="P215" s="203"/>
      <c r="Q215" s="176"/>
      <c r="R215" s="176"/>
      <c r="S215" s="176"/>
      <c r="T215" s="176"/>
      <c r="U215" s="194"/>
      <c r="V215" s="175"/>
      <c r="W215" s="174" t="str">
        <f t="shared" si="6"/>
        <v/>
      </c>
      <c r="X215" s="177"/>
      <c r="Y215" s="177"/>
      <c r="Z215" s="177"/>
      <c r="AA215" s="177"/>
      <c r="AB215" s="177"/>
      <c r="AC215" s="177"/>
      <c r="AD215" s="177"/>
      <c r="AE215" s="177" t="str">
        <f t="shared" si="7"/>
        <v/>
      </c>
      <c r="AF215" s="193"/>
    </row>
    <row r="216" spans="2:32" ht="12" customHeight="1" x14ac:dyDescent="0.2">
      <c r="B216" s="179"/>
      <c r="C216" s="180"/>
      <c r="D216" s="182"/>
      <c r="E216" s="175"/>
      <c r="F216" s="175"/>
      <c r="G216" s="202"/>
      <c r="H216" s="175"/>
      <c r="I216" s="172" t="str">
        <f>IF(H216="X",TEXT(G216,0)&amp;ELENCO!$A$4," ")</f>
        <v xml:space="preserve"> </v>
      </c>
      <c r="J216" s="174"/>
      <c r="K216" s="203"/>
      <c r="L216" s="203"/>
      <c r="M216" s="203"/>
      <c r="N216" s="203"/>
      <c r="O216" s="203"/>
      <c r="P216" s="203"/>
      <c r="Q216" s="176"/>
      <c r="R216" s="176"/>
      <c r="S216" s="176"/>
      <c r="T216" s="176"/>
      <c r="U216" s="194"/>
      <c r="V216" s="175"/>
      <c r="W216" s="174" t="str">
        <f t="shared" si="6"/>
        <v/>
      </c>
      <c r="X216" s="177"/>
      <c r="Y216" s="177"/>
      <c r="Z216" s="177"/>
      <c r="AA216" s="177"/>
      <c r="AB216" s="177"/>
      <c r="AC216" s="177"/>
      <c r="AD216" s="177"/>
      <c r="AE216" s="177" t="str">
        <f t="shared" si="7"/>
        <v/>
      </c>
      <c r="AF216" s="193"/>
    </row>
    <row r="217" spans="2:32" ht="12" customHeight="1" x14ac:dyDescent="0.2">
      <c r="B217" s="179"/>
      <c r="C217" s="180"/>
      <c r="D217" s="182"/>
      <c r="E217" s="175"/>
      <c r="F217" s="175"/>
      <c r="G217" s="202"/>
      <c r="H217" s="175"/>
      <c r="I217" s="172" t="str">
        <f>IF(H217="X",TEXT(G217,0)&amp;ELENCO!$A$4," ")</f>
        <v xml:space="preserve"> </v>
      </c>
      <c r="J217" s="174"/>
      <c r="K217" s="203"/>
      <c r="L217" s="203"/>
      <c r="M217" s="203"/>
      <c r="N217" s="203"/>
      <c r="O217" s="203"/>
      <c r="P217" s="203"/>
      <c r="Q217" s="176"/>
      <c r="R217" s="176"/>
      <c r="S217" s="176"/>
      <c r="T217" s="176"/>
      <c r="U217" s="194"/>
      <c r="V217" s="175"/>
      <c r="W217" s="174" t="str">
        <f t="shared" si="6"/>
        <v/>
      </c>
      <c r="X217" s="177"/>
      <c r="Y217" s="177"/>
      <c r="Z217" s="177"/>
      <c r="AA217" s="177"/>
      <c r="AB217" s="177"/>
      <c r="AC217" s="177"/>
      <c r="AD217" s="177"/>
      <c r="AE217" s="177" t="str">
        <f t="shared" si="7"/>
        <v/>
      </c>
      <c r="AF217" s="193"/>
    </row>
    <row r="218" spans="2:32" ht="12" customHeight="1" x14ac:dyDescent="0.2">
      <c r="B218" s="179"/>
      <c r="C218" s="180"/>
      <c r="D218" s="182"/>
      <c r="E218" s="175"/>
      <c r="F218" s="175"/>
      <c r="G218" s="202"/>
      <c r="H218" s="175"/>
      <c r="I218" s="172" t="str">
        <f>IF(H218="X",TEXT(G218,0)&amp;ELENCO!$A$4," ")</f>
        <v xml:space="preserve"> </v>
      </c>
      <c r="J218" s="174"/>
      <c r="K218" s="203"/>
      <c r="L218" s="203"/>
      <c r="M218" s="203"/>
      <c r="N218" s="203"/>
      <c r="O218" s="203"/>
      <c r="P218" s="203"/>
      <c r="Q218" s="176"/>
      <c r="R218" s="176"/>
      <c r="S218" s="176"/>
      <c r="T218" s="176"/>
      <c r="U218" s="194"/>
      <c r="V218" s="175"/>
      <c r="W218" s="174" t="str">
        <f t="shared" si="6"/>
        <v/>
      </c>
      <c r="X218" s="177"/>
      <c r="Y218" s="177"/>
      <c r="Z218" s="177"/>
      <c r="AA218" s="177"/>
      <c r="AB218" s="177"/>
      <c r="AC218" s="177"/>
      <c r="AD218" s="177"/>
      <c r="AE218" s="177" t="str">
        <f t="shared" si="7"/>
        <v/>
      </c>
      <c r="AF218" s="193"/>
    </row>
    <row r="219" spans="2:32" ht="12" customHeight="1" x14ac:dyDescent="0.2">
      <c r="B219" s="179"/>
      <c r="C219" s="180"/>
      <c r="D219" s="182"/>
      <c r="E219" s="175"/>
      <c r="F219" s="175"/>
      <c r="G219" s="202"/>
      <c r="H219" s="175"/>
      <c r="I219" s="172" t="str">
        <f>IF(H219="X",TEXT(G219,0)&amp;ELENCO!$A$4," ")</f>
        <v xml:space="preserve"> </v>
      </c>
      <c r="J219" s="174"/>
      <c r="K219" s="203"/>
      <c r="L219" s="203"/>
      <c r="M219" s="203"/>
      <c r="N219" s="203"/>
      <c r="O219" s="203"/>
      <c r="P219" s="203"/>
      <c r="Q219" s="176"/>
      <c r="R219" s="176"/>
      <c r="S219" s="176"/>
      <c r="T219" s="176"/>
      <c r="U219" s="194"/>
      <c r="V219" s="175"/>
      <c r="W219" s="174" t="str">
        <f t="shared" si="6"/>
        <v/>
      </c>
      <c r="X219" s="177"/>
      <c r="Y219" s="177"/>
      <c r="Z219" s="177"/>
      <c r="AA219" s="177"/>
      <c r="AB219" s="177"/>
      <c r="AC219" s="177"/>
      <c r="AD219" s="177"/>
      <c r="AE219" s="177" t="str">
        <f t="shared" si="7"/>
        <v/>
      </c>
      <c r="AF219" s="193"/>
    </row>
    <row r="220" spans="2:32" ht="12" customHeight="1" x14ac:dyDescent="0.2">
      <c r="B220" s="179"/>
      <c r="C220" s="180"/>
      <c r="D220" s="182"/>
      <c r="E220" s="175"/>
      <c r="F220" s="175"/>
      <c r="G220" s="202"/>
      <c r="H220" s="175"/>
      <c r="I220" s="172" t="str">
        <f>IF(H220="X",TEXT(G220,0)&amp;ELENCO!$A$4," ")</f>
        <v xml:space="preserve"> </v>
      </c>
      <c r="J220" s="174"/>
      <c r="K220" s="203"/>
      <c r="L220" s="203"/>
      <c r="M220" s="203"/>
      <c r="N220" s="203"/>
      <c r="O220" s="203"/>
      <c r="P220" s="203"/>
      <c r="Q220" s="176"/>
      <c r="R220" s="176"/>
      <c r="S220" s="176"/>
      <c r="T220" s="176"/>
      <c r="U220" s="194"/>
      <c r="V220" s="175"/>
      <c r="W220" s="174" t="str">
        <f t="shared" si="6"/>
        <v/>
      </c>
      <c r="X220" s="177"/>
      <c r="Y220" s="177"/>
      <c r="Z220" s="177"/>
      <c r="AA220" s="177"/>
      <c r="AB220" s="177"/>
      <c r="AC220" s="177"/>
      <c r="AD220" s="177"/>
      <c r="AE220" s="177" t="str">
        <f t="shared" si="7"/>
        <v/>
      </c>
      <c r="AF220" s="193"/>
    </row>
    <row r="221" spans="2:32" ht="12" customHeight="1" x14ac:dyDescent="0.2">
      <c r="B221" s="179"/>
      <c r="C221" s="180"/>
      <c r="D221" s="182"/>
      <c r="E221" s="175"/>
      <c r="F221" s="175"/>
      <c r="G221" s="202"/>
      <c r="H221" s="175"/>
      <c r="I221" s="172" t="str">
        <f>IF(H221="X",TEXT(G221,0)&amp;ELENCO!$A$4," ")</f>
        <v xml:space="preserve"> </v>
      </c>
      <c r="J221" s="174"/>
      <c r="K221" s="203"/>
      <c r="L221" s="203"/>
      <c r="M221" s="203"/>
      <c r="N221" s="203"/>
      <c r="O221" s="203"/>
      <c r="P221" s="203"/>
      <c r="Q221" s="176"/>
      <c r="R221" s="176"/>
      <c r="S221" s="176"/>
      <c r="T221" s="176"/>
      <c r="U221" s="194"/>
      <c r="V221" s="175"/>
      <c r="W221" s="174" t="str">
        <f t="shared" si="6"/>
        <v/>
      </c>
      <c r="X221" s="177"/>
      <c r="Y221" s="177"/>
      <c r="Z221" s="177"/>
      <c r="AA221" s="177"/>
      <c r="AB221" s="177"/>
      <c r="AC221" s="177"/>
      <c r="AD221" s="177"/>
      <c r="AE221" s="177" t="str">
        <f t="shared" si="7"/>
        <v/>
      </c>
      <c r="AF221" s="193"/>
    </row>
    <row r="222" spans="2:32" ht="12" customHeight="1" x14ac:dyDescent="0.2">
      <c r="B222" s="179"/>
      <c r="C222" s="180"/>
      <c r="D222" s="182"/>
      <c r="E222" s="175"/>
      <c r="F222" s="175"/>
      <c r="G222" s="202"/>
      <c r="H222" s="175"/>
      <c r="I222" s="172" t="str">
        <f>IF(H222="X",TEXT(G222,0)&amp;ELENCO!$A$4," ")</f>
        <v xml:space="preserve"> </v>
      </c>
      <c r="J222" s="174"/>
      <c r="K222" s="203"/>
      <c r="L222" s="203"/>
      <c r="M222" s="203"/>
      <c r="N222" s="203"/>
      <c r="O222" s="203"/>
      <c r="P222" s="203"/>
      <c r="Q222" s="176"/>
      <c r="R222" s="176"/>
      <c r="S222" s="176"/>
      <c r="T222" s="176"/>
      <c r="U222" s="194"/>
      <c r="V222" s="175"/>
      <c r="W222" s="174" t="str">
        <f t="shared" si="6"/>
        <v/>
      </c>
      <c r="X222" s="177"/>
      <c r="Y222" s="177"/>
      <c r="Z222" s="177"/>
      <c r="AA222" s="177"/>
      <c r="AB222" s="177"/>
      <c r="AC222" s="177"/>
      <c r="AD222" s="177"/>
      <c r="AE222" s="177" t="str">
        <f t="shared" si="7"/>
        <v/>
      </c>
      <c r="AF222" s="193"/>
    </row>
    <row r="223" spans="2:32" ht="12" customHeight="1" x14ac:dyDescent="0.2">
      <c r="B223" s="179"/>
      <c r="C223" s="180"/>
      <c r="D223" s="182"/>
      <c r="E223" s="175"/>
      <c r="F223" s="175"/>
      <c r="G223" s="202"/>
      <c r="H223" s="175"/>
      <c r="I223" s="172" t="str">
        <f>IF(H223="X",TEXT(G223,0)&amp;ELENCO!$A$4," ")</f>
        <v xml:space="preserve"> </v>
      </c>
      <c r="J223" s="174"/>
      <c r="K223" s="203"/>
      <c r="L223" s="203"/>
      <c r="M223" s="203"/>
      <c r="N223" s="203"/>
      <c r="O223" s="203"/>
      <c r="P223" s="203"/>
      <c r="Q223" s="176"/>
      <c r="R223" s="176"/>
      <c r="S223" s="176"/>
      <c r="T223" s="176"/>
      <c r="U223" s="194"/>
      <c r="V223" s="175"/>
      <c r="W223" s="174" t="str">
        <f t="shared" si="6"/>
        <v/>
      </c>
      <c r="X223" s="177"/>
      <c r="Y223" s="177"/>
      <c r="Z223" s="177"/>
      <c r="AA223" s="177"/>
      <c r="AB223" s="177"/>
      <c r="AC223" s="177"/>
      <c r="AD223" s="177"/>
      <c r="AE223" s="177" t="str">
        <f t="shared" si="7"/>
        <v/>
      </c>
      <c r="AF223" s="193"/>
    </row>
    <row r="224" spans="2:32" ht="12" customHeight="1" x14ac:dyDescent="0.2">
      <c r="B224" s="179"/>
      <c r="C224" s="180"/>
      <c r="D224" s="182"/>
      <c r="E224" s="175"/>
      <c r="F224" s="175"/>
      <c r="G224" s="202"/>
      <c r="H224" s="175"/>
      <c r="I224" s="172" t="str">
        <f>IF(H224="X",TEXT(G224,0)&amp;ELENCO!$A$4," ")</f>
        <v xml:space="preserve"> </v>
      </c>
      <c r="J224" s="174"/>
      <c r="K224" s="203"/>
      <c r="L224" s="203"/>
      <c r="M224" s="203"/>
      <c r="N224" s="203"/>
      <c r="O224" s="203"/>
      <c r="P224" s="203"/>
      <c r="Q224" s="176"/>
      <c r="R224" s="176"/>
      <c r="S224" s="176"/>
      <c r="T224" s="176"/>
      <c r="U224" s="194"/>
      <c r="V224" s="175"/>
      <c r="W224" s="174" t="str">
        <f t="shared" si="6"/>
        <v/>
      </c>
      <c r="X224" s="177"/>
      <c r="Y224" s="177"/>
      <c r="Z224" s="177"/>
      <c r="AA224" s="177"/>
      <c r="AB224" s="177"/>
      <c r="AC224" s="177"/>
      <c r="AD224" s="177"/>
      <c r="AE224" s="177" t="str">
        <f t="shared" si="7"/>
        <v/>
      </c>
      <c r="AF224" s="193"/>
    </row>
    <row r="225" spans="2:32" ht="12" customHeight="1" x14ac:dyDescent="0.2">
      <c r="B225" s="179"/>
      <c r="C225" s="180"/>
      <c r="D225" s="182"/>
      <c r="E225" s="175"/>
      <c r="F225" s="175"/>
      <c r="G225" s="202"/>
      <c r="H225" s="175"/>
      <c r="I225" s="172" t="str">
        <f>IF(H225="X",TEXT(G225,0)&amp;ELENCO!$A$4," ")</f>
        <v xml:space="preserve"> </v>
      </c>
      <c r="J225" s="174"/>
      <c r="K225" s="203"/>
      <c r="L225" s="203"/>
      <c r="M225" s="203"/>
      <c r="N225" s="203"/>
      <c r="O225" s="203"/>
      <c r="P225" s="203"/>
      <c r="Q225" s="176"/>
      <c r="R225" s="176"/>
      <c r="S225" s="176"/>
      <c r="T225" s="176"/>
      <c r="U225" s="194"/>
      <c r="V225" s="175"/>
      <c r="W225" s="174" t="str">
        <f t="shared" si="6"/>
        <v/>
      </c>
      <c r="X225" s="177"/>
      <c r="Y225" s="177"/>
      <c r="Z225" s="177"/>
      <c r="AA225" s="177"/>
      <c r="AB225" s="177"/>
      <c r="AC225" s="177"/>
      <c r="AD225" s="177"/>
      <c r="AE225" s="177" t="str">
        <f t="shared" si="7"/>
        <v/>
      </c>
      <c r="AF225" s="193"/>
    </row>
    <row r="226" spans="2:32" ht="12" customHeight="1" x14ac:dyDescent="0.2">
      <c r="B226" s="179"/>
      <c r="C226" s="180"/>
      <c r="D226" s="182"/>
      <c r="E226" s="175"/>
      <c r="F226" s="175"/>
      <c r="G226" s="202"/>
      <c r="H226" s="175"/>
      <c r="I226" s="172" t="str">
        <f>IF(H226="X",TEXT(G226,0)&amp;ELENCO!$A$4," ")</f>
        <v xml:space="preserve"> </v>
      </c>
      <c r="J226" s="174"/>
      <c r="K226" s="203"/>
      <c r="L226" s="203"/>
      <c r="M226" s="203"/>
      <c r="N226" s="203"/>
      <c r="O226" s="203"/>
      <c r="P226" s="203"/>
      <c r="Q226" s="176"/>
      <c r="R226" s="176"/>
      <c r="S226" s="176"/>
      <c r="T226" s="176"/>
      <c r="U226" s="194"/>
      <c r="V226" s="175"/>
      <c r="W226" s="174" t="str">
        <f t="shared" si="6"/>
        <v/>
      </c>
      <c r="X226" s="177"/>
      <c r="Y226" s="177"/>
      <c r="Z226" s="177"/>
      <c r="AA226" s="177"/>
      <c r="AB226" s="177"/>
      <c r="AC226" s="177"/>
      <c r="AD226" s="177"/>
      <c r="AE226" s="177" t="str">
        <f t="shared" si="7"/>
        <v/>
      </c>
      <c r="AF226" s="193"/>
    </row>
    <row r="227" spans="2:32" ht="12" customHeight="1" x14ac:dyDescent="0.2">
      <c r="B227" s="179"/>
      <c r="C227" s="180"/>
      <c r="D227" s="182"/>
      <c r="E227" s="175"/>
      <c r="F227" s="175"/>
      <c r="G227" s="202"/>
      <c r="H227" s="175"/>
      <c r="I227" s="172" t="str">
        <f>IF(H227="X",TEXT(G227,0)&amp;ELENCO!$A$4," ")</f>
        <v xml:space="preserve"> </v>
      </c>
      <c r="J227" s="174"/>
      <c r="K227" s="203"/>
      <c r="L227" s="203"/>
      <c r="M227" s="203"/>
      <c r="N227" s="203"/>
      <c r="O227" s="203"/>
      <c r="P227" s="203"/>
      <c r="Q227" s="176"/>
      <c r="R227" s="176"/>
      <c r="S227" s="176"/>
      <c r="T227" s="176"/>
      <c r="U227" s="194"/>
      <c r="V227" s="175"/>
      <c r="W227" s="174" t="str">
        <f t="shared" si="6"/>
        <v/>
      </c>
      <c r="X227" s="177"/>
      <c r="Y227" s="177"/>
      <c r="Z227" s="177"/>
      <c r="AA227" s="177"/>
      <c r="AB227" s="177"/>
      <c r="AC227" s="177"/>
      <c r="AD227" s="177"/>
      <c r="AE227" s="177" t="str">
        <f t="shared" si="7"/>
        <v/>
      </c>
      <c r="AF227" s="193"/>
    </row>
    <row r="228" spans="2:32" ht="12" customHeight="1" x14ac:dyDescent="0.2">
      <c r="B228" s="179"/>
      <c r="C228" s="180"/>
      <c r="D228" s="182"/>
      <c r="E228" s="175"/>
      <c r="F228" s="175"/>
      <c r="G228" s="202"/>
      <c r="H228" s="175"/>
      <c r="I228" s="172" t="str">
        <f>IF(H228="X",TEXT(G228,0)&amp;ELENCO!$A$4," ")</f>
        <v xml:space="preserve"> </v>
      </c>
      <c r="J228" s="174"/>
      <c r="K228" s="203"/>
      <c r="L228" s="203"/>
      <c r="M228" s="203"/>
      <c r="N228" s="203"/>
      <c r="O228" s="203"/>
      <c r="P228" s="203"/>
      <c r="Q228" s="176"/>
      <c r="R228" s="176"/>
      <c r="S228" s="176"/>
      <c r="T228" s="176"/>
      <c r="U228" s="194"/>
      <c r="V228" s="175"/>
      <c r="W228" s="174" t="str">
        <f t="shared" si="6"/>
        <v/>
      </c>
      <c r="X228" s="177"/>
      <c r="Y228" s="177"/>
      <c r="Z228" s="177"/>
      <c r="AA228" s="177"/>
      <c r="AB228" s="177"/>
      <c r="AC228" s="177"/>
      <c r="AD228" s="177"/>
      <c r="AE228" s="177" t="str">
        <f t="shared" si="7"/>
        <v/>
      </c>
      <c r="AF228" s="193"/>
    </row>
    <row r="229" spans="2:32" ht="12" customHeight="1" x14ac:dyDescent="0.2">
      <c r="B229" s="179"/>
      <c r="C229" s="180"/>
      <c r="D229" s="182"/>
      <c r="E229" s="175"/>
      <c r="F229" s="175"/>
      <c r="G229" s="202"/>
      <c r="H229" s="175"/>
      <c r="I229" s="172" t="str">
        <f>IF(H229="X",TEXT(G229,0)&amp;ELENCO!$A$4," ")</f>
        <v xml:space="preserve"> </v>
      </c>
      <c r="J229" s="174"/>
      <c r="K229" s="203"/>
      <c r="L229" s="203"/>
      <c r="M229" s="203"/>
      <c r="N229" s="203"/>
      <c r="O229" s="203"/>
      <c r="P229" s="203"/>
      <c r="Q229" s="176"/>
      <c r="R229" s="176"/>
      <c r="S229" s="176"/>
      <c r="T229" s="176"/>
      <c r="U229" s="194"/>
      <c r="V229" s="175"/>
      <c r="W229" s="174" t="str">
        <f t="shared" si="6"/>
        <v/>
      </c>
      <c r="X229" s="177"/>
      <c r="Y229" s="177"/>
      <c r="Z229" s="177"/>
      <c r="AA229" s="177"/>
      <c r="AB229" s="177"/>
      <c r="AC229" s="177"/>
      <c r="AD229" s="177"/>
      <c r="AE229" s="177" t="str">
        <f t="shared" si="7"/>
        <v/>
      </c>
      <c r="AF229" s="193"/>
    </row>
    <row r="230" spans="2:32" ht="12" customHeight="1" x14ac:dyDescent="0.2">
      <c r="B230" s="179"/>
      <c r="C230" s="180"/>
      <c r="D230" s="182"/>
      <c r="E230" s="175"/>
      <c r="F230" s="175"/>
      <c r="G230" s="202"/>
      <c r="H230" s="175"/>
      <c r="I230" s="172" t="str">
        <f>IF(H230="X",TEXT(G230,0)&amp;ELENCO!$A$4," ")</f>
        <v xml:space="preserve"> </v>
      </c>
      <c r="J230" s="174"/>
      <c r="K230" s="203"/>
      <c r="L230" s="203"/>
      <c r="M230" s="203"/>
      <c r="N230" s="203"/>
      <c r="O230" s="203"/>
      <c r="P230" s="203"/>
      <c r="Q230" s="176"/>
      <c r="R230" s="176"/>
      <c r="S230" s="176"/>
      <c r="T230" s="176"/>
      <c r="U230" s="194"/>
      <c r="V230" s="175"/>
      <c r="W230" s="174" t="str">
        <f t="shared" si="6"/>
        <v/>
      </c>
      <c r="X230" s="177"/>
      <c r="Y230" s="177"/>
      <c r="Z230" s="177"/>
      <c r="AA230" s="177"/>
      <c r="AB230" s="177"/>
      <c r="AC230" s="177"/>
      <c r="AD230" s="177"/>
      <c r="AE230" s="177" t="str">
        <f t="shared" si="7"/>
        <v/>
      </c>
      <c r="AF230" s="193"/>
    </row>
    <row r="231" spans="2:32" ht="12" customHeight="1" x14ac:dyDescent="0.2">
      <c r="B231" s="179"/>
      <c r="C231" s="180"/>
      <c r="D231" s="182"/>
      <c r="E231" s="175"/>
      <c r="F231" s="175"/>
      <c r="G231" s="202"/>
      <c r="H231" s="175"/>
      <c r="I231" s="172" t="str">
        <f>IF(H231="X",TEXT(G231,0)&amp;ELENCO!$A$4," ")</f>
        <v xml:space="preserve"> </v>
      </c>
      <c r="J231" s="174"/>
      <c r="K231" s="203"/>
      <c r="L231" s="203"/>
      <c r="M231" s="203"/>
      <c r="N231" s="203"/>
      <c r="O231" s="203"/>
      <c r="P231" s="203"/>
      <c r="Q231" s="176"/>
      <c r="R231" s="176"/>
      <c r="S231" s="176"/>
      <c r="T231" s="176"/>
      <c r="U231" s="194"/>
      <c r="V231" s="175"/>
      <c r="W231" s="174" t="str">
        <f t="shared" si="6"/>
        <v/>
      </c>
      <c r="X231" s="177"/>
      <c r="Y231" s="177"/>
      <c r="Z231" s="177"/>
      <c r="AA231" s="177"/>
      <c r="AB231" s="177"/>
      <c r="AC231" s="177"/>
      <c r="AD231" s="177"/>
      <c r="AE231" s="177" t="str">
        <f t="shared" si="7"/>
        <v/>
      </c>
      <c r="AF231" s="193"/>
    </row>
    <row r="232" spans="2:32" ht="12" customHeight="1" x14ac:dyDescent="0.2">
      <c r="B232" s="179"/>
      <c r="C232" s="180"/>
      <c r="D232" s="182"/>
      <c r="E232" s="175"/>
      <c r="F232" s="175"/>
      <c r="G232" s="202"/>
      <c r="H232" s="175"/>
      <c r="I232" s="172" t="str">
        <f>IF(H232="X",TEXT(G232,0)&amp;ELENCO!$A$4," ")</f>
        <v xml:space="preserve"> </v>
      </c>
      <c r="J232" s="174"/>
      <c r="K232" s="203"/>
      <c r="L232" s="203"/>
      <c r="M232" s="203"/>
      <c r="N232" s="203"/>
      <c r="O232" s="203"/>
      <c r="P232" s="203"/>
      <c r="Q232" s="176"/>
      <c r="R232" s="176"/>
      <c r="S232" s="176"/>
      <c r="T232" s="176"/>
      <c r="U232" s="194"/>
      <c r="V232" s="175"/>
      <c r="W232" s="174" t="str">
        <f t="shared" si="6"/>
        <v/>
      </c>
      <c r="X232" s="177"/>
      <c r="Y232" s="177"/>
      <c r="Z232" s="177"/>
      <c r="AA232" s="177"/>
      <c r="AB232" s="177"/>
      <c r="AC232" s="177"/>
      <c r="AD232" s="177"/>
      <c r="AE232" s="177" t="str">
        <f t="shared" si="7"/>
        <v/>
      </c>
      <c r="AF232" s="193"/>
    </row>
    <row r="233" spans="2:32" ht="12" customHeight="1" x14ac:dyDescent="0.2">
      <c r="B233" s="179"/>
      <c r="C233" s="180"/>
      <c r="D233" s="182"/>
      <c r="E233" s="175"/>
      <c r="F233" s="175"/>
      <c r="G233" s="202"/>
      <c r="H233" s="175"/>
      <c r="I233" s="172" t="str">
        <f>IF(H233="X",TEXT(G233,0)&amp;ELENCO!$A$4," ")</f>
        <v xml:space="preserve"> </v>
      </c>
      <c r="J233" s="174"/>
      <c r="K233" s="203"/>
      <c r="L233" s="203"/>
      <c r="M233" s="203"/>
      <c r="N233" s="203"/>
      <c r="O233" s="203"/>
      <c r="P233" s="203"/>
      <c r="Q233" s="176"/>
      <c r="R233" s="176"/>
      <c r="S233" s="176"/>
      <c r="T233" s="176"/>
      <c r="U233" s="194"/>
      <c r="V233" s="175"/>
      <c r="W233" s="174" t="str">
        <f t="shared" si="6"/>
        <v/>
      </c>
      <c r="X233" s="177"/>
      <c r="Y233" s="177"/>
      <c r="Z233" s="177"/>
      <c r="AA233" s="177"/>
      <c r="AB233" s="177"/>
      <c r="AC233" s="177"/>
      <c r="AD233" s="177"/>
      <c r="AE233" s="177" t="str">
        <f t="shared" si="7"/>
        <v/>
      </c>
      <c r="AF233" s="193"/>
    </row>
    <row r="234" spans="2:32" ht="12" customHeight="1" x14ac:dyDescent="0.2">
      <c r="B234" s="179"/>
      <c r="C234" s="180"/>
      <c r="D234" s="182"/>
      <c r="E234" s="175"/>
      <c r="F234" s="175"/>
      <c r="G234" s="202"/>
      <c r="H234" s="175"/>
      <c r="I234" s="172" t="str">
        <f>IF(H234="X",TEXT(G234,0)&amp;ELENCO!$A$4," ")</f>
        <v xml:space="preserve"> </v>
      </c>
      <c r="J234" s="174"/>
      <c r="K234" s="203"/>
      <c r="L234" s="203"/>
      <c r="M234" s="203"/>
      <c r="N234" s="203"/>
      <c r="O234" s="203"/>
      <c r="P234" s="203"/>
      <c r="Q234" s="176"/>
      <c r="R234" s="176"/>
      <c r="S234" s="176"/>
      <c r="T234" s="176"/>
      <c r="U234" s="194"/>
      <c r="V234" s="175"/>
      <c r="W234" s="174" t="str">
        <f t="shared" si="6"/>
        <v/>
      </c>
      <c r="X234" s="177"/>
      <c r="Y234" s="177"/>
      <c r="Z234" s="177"/>
      <c r="AA234" s="177"/>
      <c r="AB234" s="177"/>
      <c r="AC234" s="177"/>
      <c r="AD234" s="177"/>
      <c r="AE234" s="177" t="str">
        <f t="shared" si="7"/>
        <v/>
      </c>
      <c r="AF234" s="193"/>
    </row>
    <row r="235" spans="2:32" ht="12" customHeight="1" x14ac:dyDescent="0.2">
      <c r="B235" s="179"/>
      <c r="C235" s="180"/>
      <c r="D235" s="182"/>
      <c r="E235" s="175"/>
      <c r="F235" s="175"/>
      <c r="G235" s="202"/>
      <c r="H235" s="175"/>
      <c r="I235" s="172" t="str">
        <f>IF(H235="X",TEXT(G235,0)&amp;ELENCO!$A$4," ")</f>
        <v xml:space="preserve"> </v>
      </c>
      <c r="J235" s="174"/>
      <c r="K235" s="203"/>
      <c r="L235" s="203"/>
      <c r="M235" s="203"/>
      <c r="N235" s="203"/>
      <c r="O235" s="203"/>
      <c r="P235" s="203"/>
      <c r="Q235" s="176"/>
      <c r="R235" s="176"/>
      <c r="S235" s="176"/>
      <c r="T235" s="176"/>
      <c r="U235" s="194"/>
      <c r="V235" s="175"/>
      <c r="W235" s="174" t="str">
        <f t="shared" si="6"/>
        <v/>
      </c>
      <c r="X235" s="177"/>
      <c r="Y235" s="177"/>
      <c r="Z235" s="177"/>
      <c r="AA235" s="177"/>
      <c r="AB235" s="177"/>
      <c r="AC235" s="177"/>
      <c r="AD235" s="177"/>
      <c r="AE235" s="177" t="str">
        <f t="shared" si="7"/>
        <v/>
      </c>
      <c r="AF235" s="193"/>
    </row>
    <row r="236" spans="2:32" ht="12" customHeight="1" x14ac:dyDescent="0.2">
      <c r="B236" s="179"/>
      <c r="C236" s="180"/>
      <c r="D236" s="182"/>
      <c r="E236" s="175"/>
      <c r="F236" s="175"/>
      <c r="G236" s="202"/>
      <c r="H236" s="175"/>
      <c r="I236" s="172" t="str">
        <f>IF(H236="X",TEXT(G236,0)&amp;ELENCO!$A$4," ")</f>
        <v xml:space="preserve"> </v>
      </c>
      <c r="J236" s="174"/>
      <c r="K236" s="203"/>
      <c r="L236" s="203"/>
      <c r="M236" s="203"/>
      <c r="N236" s="203"/>
      <c r="O236" s="203"/>
      <c r="P236" s="203"/>
      <c r="Q236" s="176"/>
      <c r="R236" s="176"/>
      <c r="S236" s="176"/>
      <c r="T236" s="176"/>
      <c r="U236" s="194"/>
      <c r="V236" s="175"/>
      <c r="W236" s="174" t="str">
        <f t="shared" si="6"/>
        <v/>
      </c>
      <c r="X236" s="177"/>
      <c r="Y236" s="177"/>
      <c r="Z236" s="177"/>
      <c r="AA236" s="177"/>
      <c r="AB236" s="177"/>
      <c r="AC236" s="177"/>
      <c r="AD236" s="177"/>
      <c r="AE236" s="177" t="str">
        <f t="shared" si="7"/>
        <v/>
      </c>
      <c r="AF236" s="193"/>
    </row>
    <row r="237" spans="2:32" ht="12" customHeight="1" x14ac:dyDescent="0.2">
      <c r="B237" s="179"/>
      <c r="C237" s="180"/>
      <c r="D237" s="182"/>
      <c r="E237" s="175"/>
      <c r="F237" s="175"/>
      <c r="G237" s="202"/>
      <c r="H237" s="175"/>
      <c r="I237" s="172" t="str">
        <f>IF(H237="X",TEXT(G237,0)&amp;ELENCO!$A$4," ")</f>
        <v xml:space="preserve"> </v>
      </c>
      <c r="J237" s="174"/>
      <c r="K237" s="203"/>
      <c r="L237" s="203"/>
      <c r="M237" s="203"/>
      <c r="N237" s="203"/>
      <c r="O237" s="203"/>
      <c r="P237" s="203"/>
      <c r="Q237" s="176"/>
      <c r="R237" s="176"/>
      <c r="S237" s="176"/>
      <c r="T237" s="176"/>
      <c r="U237" s="194"/>
      <c r="V237" s="175"/>
      <c r="W237" s="174" t="str">
        <f t="shared" si="6"/>
        <v/>
      </c>
      <c r="X237" s="177"/>
      <c r="Y237" s="177"/>
      <c r="Z237" s="177"/>
      <c r="AA237" s="177"/>
      <c r="AB237" s="177"/>
      <c r="AC237" s="177"/>
      <c r="AD237" s="177"/>
      <c r="AE237" s="177" t="str">
        <f t="shared" si="7"/>
        <v/>
      </c>
      <c r="AF237" s="193"/>
    </row>
    <row r="238" spans="2:32" ht="12" customHeight="1" x14ac:dyDescent="0.2">
      <c r="B238" s="179"/>
      <c r="C238" s="180"/>
      <c r="D238" s="182"/>
      <c r="E238" s="175"/>
      <c r="F238" s="175"/>
      <c r="G238" s="202"/>
      <c r="H238" s="175"/>
      <c r="I238" s="172" t="str">
        <f>IF(H238="X",TEXT(G238,0)&amp;ELENCO!$A$4," ")</f>
        <v xml:space="preserve"> </v>
      </c>
      <c r="J238" s="174"/>
      <c r="K238" s="203"/>
      <c r="L238" s="203"/>
      <c r="M238" s="203"/>
      <c r="N238" s="203"/>
      <c r="O238" s="203"/>
      <c r="P238" s="203"/>
      <c r="Q238" s="176"/>
      <c r="R238" s="176"/>
      <c r="S238" s="176"/>
      <c r="T238" s="176"/>
      <c r="U238" s="194"/>
      <c r="V238" s="175"/>
      <c r="W238" s="174" t="str">
        <f t="shared" si="6"/>
        <v/>
      </c>
      <c r="X238" s="177"/>
      <c r="Y238" s="177"/>
      <c r="Z238" s="177"/>
      <c r="AA238" s="177"/>
      <c r="AB238" s="177"/>
      <c r="AC238" s="177"/>
      <c r="AD238" s="177"/>
      <c r="AE238" s="177" t="str">
        <f t="shared" si="7"/>
        <v/>
      </c>
      <c r="AF238" s="193"/>
    </row>
    <row r="239" spans="2:32" ht="12" customHeight="1" x14ac:dyDescent="0.2">
      <c r="B239" s="179"/>
      <c r="C239" s="180"/>
      <c r="D239" s="182"/>
      <c r="E239" s="175"/>
      <c r="F239" s="175"/>
      <c r="G239" s="202"/>
      <c r="H239" s="175"/>
      <c r="I239" s="172" t="str">
        <f>IF(H239="X",TEXT(G239,0)&amp;ELENCO!$A$4," ")</f>
        <v xml:space="preserve"> </v>
      </c>
      <c r="J239" s="174"/>
      <c r="K239" s="203"/>
      <c r="L239" s="203"/>
      <c r="M239" s="203"/>
      <c r="N239" s="203"/>
      <c r="O239" s="203"/>
      <c r="P239" s="203"/>
      <c r="Q239" s="176"/>
      <c r="R239" s="176"/>
      <c r="S239" s="176"/>
      <c r="T239" s="176"/>
      <c r="U239" s="194"/>
      <c r="V239" s="175"/>
      <c r="W239" s="174" t="str">
        <f t="shared" si="6"/>
        <v/>
      </c>
      <c r="X239" s="177"/>
      <c r="Y239" s="177"/>
      <c r="Z239" s="177"/>
      <c r="AA239" s="177"/>
      <c r="AB239" s="177"/>
      <c r="AC239" s="177"/>
      <c r="AD239" s="177"/>
      <c r="AE239" s="177" t="str">
        <f t="shared" si="7"/>
        <v/>
      </c>
      <c r="AF239" s="193"/>
    </row>
    <row r="240" spans="2:32" ht="12" customHeight="1" x14ac:dyDescent="0.2">
      <c r="B240" s="179"/>
      <c r="C240" s="180"/>
      <c r="D240" s="182"/>
      <c r="E240" s="175"/>
      <c r="F240" s="175"/>
      <c r="G240" s="202"/>
      <c r="H240" s="175"/>
      <c r="I240" s="172" t="str">
        <f>IF(H240="X",TEXT(G240,0)&amp;ELENCO!$A$4," ")</f>
        <v xml:space="preserve"> </v>
      </c>
      <c r="J240" s="174"/>
      <c r="K240" s="203"/>
      <c r="L240" s="203"/>
      <c r="M240" s="203"/>
      <c r="N240" s="203"/>
      <c r="O240" s="203"/>
      <c r="P240" s="203"/>
      <c r="Q240" s="176"/>
      <c r="R240" s="176"/>
      <c r="S240" s="176"/>
      <c r="T240" s="176"/>
      <c r="U240" s="194"/>
      <c r="V240" s="175"/>
      <c r="W240" s="174" t="str">
        <f t="shared" si="6"/>
        <v/>
      </c>
      <c r="X240" s="177"/>
      <c r="Y240" s="177"/>
      <c r="Z240" s="177"/>
      <c r="AA240" s="177"/>
      <c r="AB240" s="177"/>
      <c r="AC240" s="177"/>
      <c r="AD240" s="177"/>
      <c r="AE240" s="177" t="str">
        <f t="shared" si="7"/>
        <v/>
      </c>
      <c r="AF240" s="193"/>
    </row>
    <row r="241" spans="2:32" ht="12" customHeight="1" x14ac:dyDescent="0.2">
      <c r="B241" s="179"/>
      <c r="C241" s="180"/>
      <c r="D241" s="182"/>
      <c r="E241" s="175"/>
      <c r="F241" s="175"/>
      <c r="G241" s="202"/>
      <c r="H241" s="175"/>
      <c r="I241" s="172" t="str">
        <f>IF(H241="X",TEXT(G241,0)&amp;ELENCO!$A$4," ")</f>
        <v xml:space="preserve"> </v>
      </c>
      <c r="J241" s="174"/>
      <c r="K241" s="203"/>
      <c r="L241" s="203"/>
      <c r="M241" s="203"/>
      <c r="N241" s="203"/>
      <c r="O241" s="203"/>
      <c r="P241" s="203"/>
      <c r="Q241" s="176"/>
      <c r="R241" s="176"/>
      <c r="S241" s="176"/>
      <c r="T241" s="176"/>
      <c r="U241" s="194"/>
      <c r="V241" s="175"/>
      <c r="W241" s="174" t="str">
        <f t="shared" si="6"/>
        <v/>
      </c>
      <c r="X241" s="177"/>
      <c r="Y241" s="177"/>
      <c r="Z241" s="177"/>
      <c r="AA241" s="177"/>
      <c r="AB241" s="177"/>
      <c r="AC241" s="177"/>
      <c r="AD241" s="177"/>
      <c r="AE241" s="177" t="str">
        <f t="shared" si="7"/>
        <v/>
      </c>
      <c r="AF241" s="193"/>
    </row>
    <row r="242" spans="2:32" ht="12" customHeight="1" x14ac:dyDescent="0.2">
      <c r="B242" s="179"/>
      <c r="C242" s="180"/>
      <c r="D242" s="182"/>
      <c r="E242" s="175"/>
      <c r="F242" s="175"/>
      <c r="G242" s="202"/>
      <c r="H242" s="175"/>
      <c r="I242" s="172" t="str">
        <f>IF(H242="X",TEXT(G242,0)&amp;ELENCO!$A$4," ")</f>
        <v xml:space="preserve"> </v>
      </c>
      <c r="J242" s="174"/>
      <c r="K242" s="203"/>
      <c r="L242" s="203"/>
      <c r="M242" s="203"/>
      <c r="N242" s="203"/>
      <c r="O242" s="203"/>
      <c r="P242" s="203"/>
      <c r="Q242" s="176"/>
      <c r="R242" s="176"/>
      <c r="S242" s="176"/>
      <c r="T242" s="176"/>
      <c r="U242" s="194"/>
      <c r="V242" s="175"/>
      <c r="W242" s="174" t="str">
        <f t="shared" si="6"/>
        <v/>
      </c>
      <c r="X242" s="177"/>
      <c r="Y242" s="177"/>
      <c r="Z242" s="177"/>
      <c r="AA242" s="177"/>
      <c r="AB242" s="177"/>
      <c r="AC242" s="177"/>
      <c r="AD242" s="177"/>
      <c r="AE242" s="177" t="str">
        <f t="shared" si="7"/>
        <v/>
      </c>
      <c r="AF242" s="193"/>
    </row>
    <row r="243" spans="2:32" ht="12" customHeight="1" x14ac:dyDescent="0.2">
      <c r="B243" s="179"/>
      <c r="C243" s="180"/>
      <c r="D243" s="182"/>
      <c r="E243" s="175"/>
      <c r="F243" s="175"/>
      <c r="G243" s="202"/>
      <c r="H243" s="175"/>
      <c r="I243" s="172" t="str">
        <f>IF(H243="X",TEXT(G243,0)&amp;ELENCO!$A$4," ")</f>
        <v xml:space="preserve"> </v>
      </c>
      <c r="J243" s="174"/>
      <c r="K243" s="203"/>
      <c r="L243" s="203"/>
      <c r="M243" s="203"/>
      <c r="N243" s="203"/>
      <c r="O243" s="203"/>
      <c r="P243" s="203"/>
      <c r="Q243" s="176"/>
      <c r="R243" s="176"/>
      <c r="S243" s="176"/>
      <c r="T243" s="176"/>
      <c r="U243" s="194"/>
      <c r="V243" s="175"/>
      <c r="W243" s="174" t="str">
        <f t="shared" si="6"/>
        <v/>
      </c>
      <c r="X243" s="177"/>
      <c r="Y243" s="177"/>
      <c r="Z243" s="177"/>
      <c r="AA243" s="177"/>
      <c r="AB243" s="177"/>
      <c r="AC243" s="177"/>
      <c r="AD243" s="177"/>
      <c r="AE243" s="177" t="str">
        <f t="shared" si="7"/>
        <v/>
      </c>
      <c r="AF243" s="193"/>
    </row>
    <row r="244" spans="2:32" ht="12" customHeight="1" x14ac:dyDescent="0.2">
      <c r="B244" s="179"/>
      <c r="C244" s="180"/>
      <c r="D244" s="182"/>
      <c r="E244" s="175"/>
      <c r="F244" s="175"/>
      <c r="G244" s="202"/>
      <c r="H244" s="175"/>
      <c r="I244" s="172" t="str">
        <f>IF(H244="X",TEXT(G244,0)&amp;ELENCO!$A$4," ")</f>
        <v xml:space="preserve"> </v>
      </c>
      <c r="J244" s="174"/>
      <c r="K244" s="203"/>
      <c r="L244" s="203"/>
      <c r="M244" s="203"/>
      <c r="N244" s="203"/>
      <c r="O244" s="203"/>
      <c r="P244" s="203"/>
      <c r="Q244" s="176"/>
      <c r="R244" s="176"/>
      <c r="S244" s="176"/>
      <c r="T244" s="176"/>
      <c r="U244" s="194"/>
      <c r="V244" s="175"/>
      <c r="W244" s="174" t="str">
        <f t="shared" si="6"/>
        <v/>
      </c>
      <c r="X244" s="177"/>
      <c r="Y244" s="177"/>
      <c r="Z244" s="177"/>
      <c r="AA244" s="177"/>
      <c r="AB244" s="177"/>
      <c r="AC244" s="177"/>
      <c r="AD244" s="177"/>
      <c r="AE244" s="177" t="str">
        <f t="shared" si="7"/>
        <v/>
      </c>
      <c r="AF244" s="193"/>
    </row>
    <row r="245" spans="2:32" ht="12" customHeight="1" x14ac:dyDescent="0.2">
      <c r="B245" s="179"/>
      <c r="C245" s="180"/>
      <c r="D245" s="182"/>
      <c r="E245" s="175"/>
      <c r="F245" s="175"/>
      <c r="G245" s="202"/>
      <c r="H245" s="175"/>
      <c r="I245" s="172" t="str">
        <f>IF(H245="X",TEXT(G245,0)&amp;ELENCO!$A$4," ")</f>
        <v xml:space="preserve"> </v>
      </c>
      <c r="J245" s="174"/>
      <c r="K245" s="203"/>
      <c r="L245" s="203"/>
      <c r="M245" s="203"/>
      <c r="N245" s="203"/>
      <c r="O245" s="203"/>
      <c r="P245" s="203"/>
      <c r="Q245" s="176"/>
      <c r="R245" s="176"/>
      <c r="S245" s="176"/>
      <c r="T245" s="176"/>
      <c r="U245" s="194"/>
      <c r="V245" s="175"/>
      <c r="W245" s="174" t="str">
        <f t="shared" si="6"/>
        <v/>
      </c>
      <c r="X245" s="177"/>
      <c r="Y245" s="177"/>
      <c r="Z245" s="177"/>
      <c r="AA245" s="177"/>
      <c r="AB245" s="177"/>
      <c r="AC245" s="177"/>
      <c r="AD245" s="177"/>
      <c r="AE245" s="177" t="str">
        <f t="shared" si="7"/>
        <v/>
      </c>
      <c r="AF245" s="193"/>
    </row>
    <row r="246" spans="2:32" ht="12" customHeight="1" x14ac:dyDescent="0.2">
      <c r="B246" s="179"/>
      <c r="C246" s="180"/>
      <c r="D246" s="182"/>
      <c r="E246" s="175"/>
      <c r="F246" s="175"/>
      <c r="G246" s="202"/>
      <c r="H246" s="175"/>
      <c r="I246" s="172" t="str">
        <f>IF(H246="X",TEXT(G246,0)&amp;ELENCO!$A$4," ")</f>
        <v xml:space="preserve"> </v>
      </c>
      <c r="J246" s="174"/>
      <c r="K246" s="203"/>
      <c r="L246" s="203"/>
      <c r="M246" s="203"/>
      <c r="N246" s="203"/>
      <c r="O246" s="203"/>
      <c r="P246" s="203"/>
      <c r="Q246" s="176"/>
      <c r="R246" s="176"/>
      <c r="S246" s="176"/>
      <c r="T246" s="176"/>
      <c r="U246" s="194"/>
      <c r="V246" s="175"/>
      <c r="W246" s="174" t="str">
        <f t="shared" si="6"/>
        <v/>
      </c>
      <c r="X246" s="177"/>
      <c r="Y246" s="177"/>
      <c r="Z246" s="177"/>
      <c r="AA246" s="177"/>
      <c r="AB246" s="177"/>
      <c r="AC246" s="177"/>
      <c r="AD246" s="177"/>
      <c r="AE246" s="177" t="str">
        <f t="shared" si="7"/>
        <v/>
      </c>
      <c r="AF246" s="193"/>
    </row>
    <row r="247" spans="2:32" ht="12" customHeight="1" x14ac:dyDescent="0.2">
      <c r="B247" s="179"/>
      <c r="C247" s="180"/>
      <c r="D247" s="182"/>
      <c r="E247" s="175"/>
      <c r="F247" s="175"/>
      <c r="G247" s="202"/>
      <c r="H247" s="175"/>
      <c r="I247" s="172" t="str">
        <f>IF(H247="X",TEXT(G247,0)&amp;ELENCO!$A$4," ")</f>
        <v xml:space="preserve"> </v>
      </c>
      <c r="J247" s="174"/>
      <c r="K247" s="203"/>
      <c r="L247" s="203"/>
      <c r="M247" s="203"/>
      <c r="N247" s="203"/>
      <c r="O247" s="203"/>
      <c r="P247" s="203"/>
      <c r="Q247" s="176"/>
      <c r="R247" s="176"/>
      <c r="S247" s="176"/>
      <c r="T247" s="176"/>
      <c r="U247" s="194"/>
      <c r="V247" s="175"/>
      <c r="W247" s="174" t="str">
        <f t="shared" si="6"/>
        <v/>
      </c>
      <c r="X247" s="177"/>
      <c r="Y247" s="177"/>
      <c r="Z247" s="177"/>
      <c r="AA247" s="177"/>
      <c r="AB247" s="177"/>
      <c r="AC247" s="177"/>
      <c r="AD247" s="177"/>
      <c r="AE247" s="177" t="str">
        <f t="shared" si="7"/>
        <v/>
      </c>
      <c r="AF247" s="193"/>
    </row>
    <row r="248" spans="2:32" ht="12" customHeight="1" x14ac:dyDescent="0.2">
      <c r="B248" s="179"/>
      <c r="C248" s="180"/>
      <c r="D248" s="182"/>
      <c r="E248" s="175"/>
      <c r="F248" s="175"/>
      <c r="G248" s="202"/>
      <c r="H248" s="175"/>
      <c r="I248" s="172" t="str">
        <f>IF(H248="X",TEXT(G248,0)&amp;ELENCO!$A$4," ")</f>
        <v xml:space="preserve"> </v>
      </c>
      <c r="J248" s="174"/>
      <c r="K248" s="203"/>
      <c r="L248" s="203"/>
      <c r="M248" s="203"/>
      <c r="N248" s="203"/>
      <c r="O248" s="203"/>
      <c r="P248" s="203"/>
      <c r="Q248" s="176"/>
      <c r="R248" s="176"/>
      <c r="S248" s="176"/>
      <c r="T248" s="176"/>
      <c r="U248" s="194"/>
      <c r="V248" s="175"/>
      <c r="W248" s="174" t="str">
        <f t="shared" si="6"/>
        <v/>
      </c>
      <c r="X248" s="177"/>
      <c r="Y248" s="177"/>
      <c r="Z248" s="177"/>
      <c r="AA248" s="177"/>
      <c r="AB248" s="177"/>
      <c r="AC248" s="177"/>
      <c r="AD248" s="177"/>
      <c r="AE248" s="177" t="str">
        <f t="shared" si="7"/>
        <v/>
      </c>
      <c r="AF248" s="193"/>
    </row>
    <row r="249" spans="2:32" ht="12" customHeight="1" x14ac:dyDescent="0.2">
      <c r="B249" s="179"/>
      <c r="C249" s="180"/>
      <c r="D249" s="182"/>
      <c r="E249" s="175"/>
      <c r="F249" s="175"/>
      <c r="G249" s="202"/>
      <c r="H249" s="175"/>
      <c r="I249" s="172" t="str">
        <f>IF(H249="X",TEXT(G249,0)&amp;ELENCO!$A$4," ")</f>
        <v xml:space="preserve"> </v>
      </c>
      <c r="J249" s="174"/>
      <c r="K249" s="203"/>
      <c r="L249" s="203"/>
      <c r="M249" s="203"/>
      <c r="N249" s="203"/>
      <c r="O249" s="203"/>
      <c r="P249" s="203"/>
      <c r="Q249" s="176"/>
      <c r="R249" s="176"/>
      <c r="S249" s="176"/>
      <c r="T249" s="176"/>
      <c r="U249" s="194"/>
      <c r="V249" s="175"/>
      <c r="W249" s="174" t="str">
        <f t="shared" si="6"/>
        <v/>
      </c>
      <c r="X249" s="177"/>
      <c r="Y249" s="177"/>
      <c r="Z249" s="177"/>
      <c r="AA249" s="177"/>
      <c r="AB249" s="177"/>
      <c r="AC249" s="177"/>
      <c r="AD249" s="177"/>
      <c r="AE249" s="177" t="str">
        <f t="shared" si="7"/>
        <v/>
      </c>
      <c r="AF249" s="193"/>
    </row>
    <row r="250" spans="2:32" ht="12" customHeight="1" x14ac:dyDescent="0.2">
      <c r="B250" s="179"/>
      <c r="C250" s="180"/>
      <c r="D250" s="182"/>
      <c r="E250" s="175"/>
      <c r="F250" s="175"/>
      <c r="G250" s="202"/>
      <c r="H250" s="175"/>
      <c r="I250" s="172" t="str">
        <f>IF(H250="X",TEXT(G250,0)&amp;ELENCO!$A$4," ")</f>
        <v xml:space="preserve"> </v>
      </c>
      <c r="J250" s="174"/>
      <c r="K250" s="203"/>
      <c r="L250" s="203"/>
      <c r="M250" s="203"/>
      <c r="N250" s="203"/>
      <c r="O250" s="203"/>
      <c r="P250" s="203"/>
      <c r="Q250" s="176"/>
      <c r="R250" s="176"/>
      <c r="S250" s="176"/>
      <c r="T250" s="176"/>
      <c r="U250" s="194"/>
      <c r="V250" s="175"/>
      <c r="W250" s="174" t="str">
        <f t="shared" si="6"/>
        <v/>
      </c>
      <c r="X250" s="177"/>
      <c r="Y250" s="177"/>
      <c r="Z250" s="177"/>
      <c r="AA250" s="177"/>
      <c r="AB250" s="177"/>
      <c r="AC250" s="177"/>
      <c r="AD250" s="177"/>
      <c r="AE250" s="177" t="str">
        <f t="shared" si="7"/>
        <v/>
      </c>
      <c r="AF250" s="193"/>
    </row>
    <row r="251" spans="2:32" ht="12" customHeight="1" x14ac:dyDescent="0.2">
      <c r="B251" s="179"/>
      <c r="C251" s="180"/>
      <c r="D251" s="182"/>
      <c r="E251" s="175"/>
      <c r="F251" s="175"/>
      <c r="G251" s="202"/>
      <c r="H251" s="175"/>
      <c r="I251" s="172" t="str">
        <f>IF(H251="X",TEXT(G251,0)&amp;ELENCO!$A$4," ")</f>
        <v xml:space="preserve"> </v>
      </c>
      <c r="J251" s="174"/>
      <c r="K251" s="203"/>
      <c r="L251" s="203"/>
      <c r="M251" s="203"/>
      <c r="N251" s="203"/>
      <c r="O251" s="203"/>
      <c r="P251" s="203"/>
      <c r="Q251" s="176"/>
      <c r="R251" s="176"/>
      <c r="S251" s="176"/>
      <c r="T251" s="176"/>
      <c r="U251" s="194"/>
      <c r="V251" s="175"/>
      <c r="W251" s="174" t="str">
        <f t="shared" si="6"/>
        <v/>
      </c>
      <c r="X251" s="177"/>
      <c r="Y251" s="177"/>
      <c r="Z251" s="177"/>
      <c r="AA251" s="177"/>
      <c r="AB251" s="177"/>
      <c r="AC251" s="177"/>
      <c r="AD251" s="177"/>
      <c r="AE251" s="177" t="str">
        <f t="shared" si="7"/>
        <v/>
      </c>
      <c r="AF251" s="193"/>
    </row>
    <row r="252" spans="2:32" ht="12" customHeight="1" x14ac:dyDescent="0.2">
      <c r="B252" s="179"/>
      <c r="C252" s="180"/>
      <c r="D252" s="182"/>
      <c r="E252" s="175"/>
      <c r="F252" s="175"/>
      <c r="G252" s="202"/>
      <c r="H252" s="175"/>
      <c r="I252" s="172" t="str">
        <f>IF(H252="X",TEXT(G252,0)&amp;ELENCO!$A$4," ")</f>
        <v xml:space="preserve"> </v>
      </c>
      <c r="J252" s="174"/>
      <c r="K252" s="203"/>
      <c r="L252" s="203"/>
      <c r="M252" s="203"/>
      <c r="N252" s="203"/>
      <c r="O252" s="203"/>
      <c r="P252" s="203"/>
      <c r="Q252" s="176"/>
      <c r="R252" s="176"/>
      <c r="S252" s="176"/>
      <c r="T252" s="176"/>
      <c r="U252" s="194"/>
      <c r="V252" s="175"/>
      <c r="W252" s="174" t="str">
        <f t="shared" si="6"/>
        <v/>
      </c>
      <c r="X252" s="177"/>
      <c r="Y252" s="177"/>
      <c r="Z252" s="177"/>
      <c r="AA252" s="177"/>
      <c r="AB252" s="177"/>
      <c r="AC252" s="177"/>
      <c r="AD252" s="177"/>
      <c r="AE252" s="177" t="str">
        <f t="shared" si="7"/>
        <v/>
      </c>
      <c r="AF252" s="193"/>
    </row>
    <row r="253" spans="2:32" ht="12" customHeight="1" x14ac:dyDescent="0.2">
      <c r="B253" s="179"/>
      <c r="C253" s="180"/>
      <c r="D253" s="182"/>
      <c r="E253" s="175"/>
      <c r="F253" s="175"/>
      <c r="G253" s="202"/>
      <c r="H253" s="175"/>
      <c r="I253" s="172" t="str">
        <f>IF(H253="X",TEXT(G253,0)&amp;ELENCO!$A$4," ")</f>
        <v xml:space="preserve"> </v>
      </c>
      <c r="J253" s="174"/>
      <c r="K253" s="203"/>
      <c r="L253" s="203"/>
      <c r="M253" s="203"/>
      <c r="N253" s="203"/>
      <c r="O253" s="203"/>
      <c r="P253" s="203"/>
      <c r="Q253" s="176"/>
      <c r="R253" s="176"/>
      <c r="S253" s="176"/>
      <c r="T253" s="176"/>
      <c r="U253" s="194"/>
      <c r="V253" s="175"/>
      <c r="W253" s="174" t="str">
        <f t="shared" si="6"/>
        <v/>
      </c>
      <c r="X253" s="177"/>
      <c r="Y253" s="177"/>
      <c r="Z253" s="177"/>
      <c r="AA253" s="177"/>
      <c r="AB253" s="177"/>
      <c r="AC253" s="177"/>
      <c r="AD253" s="177"/>
      <c r="AE253" s="177" t="str">
        <f t="shared" si="7"/>
        <v/>
      </c>
      <c r="AF253" s="193"/>
    </row>
    <row r="254" spans="2:32" ht="12" customHeight="1" x14ac:dyDescent="0.2">
      <c r="B254" s="179"/>
      <c r="C254" s="180"/>
      <c r="D254" s="182"/>
      <c r="E254" s="175"/>
      <c r="F254" s="175"/>
      <c r="G254" s="202"/>
      <c r="H254" s="175"/>
      <c r="I254" s="172" t="str">
        <f>IF(H254="X",TEXT(G254,0)&amp;ELENCO!$A$4," ")</f>
        <v xml:space="preserve"> </v>
      </c>
      <c r="J254" s="174"/>
      <c r="K254" s="203"/>
      <c r="L254" s="203"/>
      <c r="M254" s="203"/>
      <c r="N254" s="203"/>
      <c r="O254" s="203"/>
      <c r="P254" s="203"/>
      <c r="Q254" s="176"/>
      <c r="R254" s="176"/>
      <c r="S254" s="176"/>
      <c r="T254" s="176"/>
      <c r="U254" s="194"/>
      <c r="V254" s="175"/>
      <c r="W254" s="174" t="str">
        <f t="shared" si="6"/>
        <v/>
      </c>
      <c r="X254" s="177"/>
      <c r="Y254" s="177"/>
      <c r="Z254" s="177"/>
      <c r="AA254" s="177"/>
      <c r="AB254" s="177"/>
      <c r="AC254" s="177"/>
      <c r="AD254" s="177"/>
      <c r="AE254" s="177" t="str">
        <f t="shared" si="7"/>
        <v/>
      </c>
      <c r="AF254" s="193"/>
    </row>
    <row r="255" spans="2:32" ht="12" customHeight="1" x14ac:dyDescent="0.2">
      <c r="B255" s="179"/>
      <c r="C255" s="180"/>
      <c r="D255" s="182"/>
      <c r="E255" s="175"/>
      <c r="F255" s="175"/>
      <c r="G255" s="202"/>
      <c r="H255" s="175"/>
      <c r="I255" s="172" t="str">
        <f>IF(H255="X",TEXT(G255,0)&amp;ELENCO!$A$4," ")</f>
        <v xml:space="preserve"> </v>
      </c>
      <c r="J255" s="174"/>
      <c r="K255" s="203"/>
      <c r="L255" s="203"/>
      <c r="M255" s="203"/>
      <c r="N255" s="203"/>
      <c r="O255" s="203"/>
      <c r="P255" s="203"/>
      <c r="Q255" s="176"/>
      <c r="R255" s="176"/>
      <c r="S255" s="176"/>
      <c r="T255" s="176"/>
      <c r="U255" s="194"/>
      <c r="V255" s="175"/>
      <c r="W255" s="174" t="str">
        <f t="shared" si="6"/>
        <v/>
      </c>
      <c r="X255" s="177"/>
      <c r="Y255" s="177"/>
      <c r="Z255" s="177"/>
      <c r="AA255" s="177"/>
      <c r="AB255" s="177"/>
      <c r="AC255" s="177"/>
      <c r="AD255" s="177"/>
      <c r="AE255" s="177" t="str">
        <f t="shared" si="7"/>
        <v/>
      </c>
      <c r="AF255" s="193"/>
    </row>
    <row r="256" spans="2:32" ht="12" customHeight="1" x14ac:dyDescent="0.2">
      <c r="B256" s="179"/>
      <c r="C256" s="180"/>
      <c r="D256" s="182"/>
      <c r="E256" s="175"/>
      <c r="F256" s="175"/>
      <c r="G256" s="202"/>
      <c r="H256" s="175"/>
      <c r="I256" s="172" t="str">
        <f>IF(H256="X",TEXT(G256,0)&amp;ELENCO!$A$4," ")</f>
        <v xml:space="preserve"> </v>
      </c>
      <c r="J256" s="174"/>
      <c r="K256" s="203"/>
      <c r="L256" s="203"/>
      <c r="M256" s="203"/>
      <c r="N256" s="203"/>
      <c r="O256" s="203"/>
      <c r="P256" s="203"/>
      <c r="Q256" s="176"/>
      <c r="R256" s="176"/>
      <c r="S256" s="176"/>
      <c r="T256" s="176"/>
      <c r="U256" s="194"/>
      <c r="V256" s="175"/>
      <c r="W256" s="174" t="str">
        <f t="shared" si="6"/>
        <v/>
      </c>
      <c r="X256" s="177"/>
      <c r="Y256" s="177"/>
      <c r="Z256" s="177"/>
      <c r="AA256" s="177"/>
      <c r="AB256" s="177"/>
      <c r="AC256" s="177"/>
      <c r="AD256" s="177"/>
      <c r="AE256" s="177" t="str">
        <f t="shared" si="7"/>
        <v/>
      </c>
      <c r="AF256" s="193"/>
    </row>
    <row r="257" spans="2:32" ht="12" customHeight="1" x14ac:dyDescent="0.2">
      <c r="B257" s="179"/>
      <c r="C257" s="180"/>
      <c r="D257" s="182"/>
      <c r="E257" s="175"/>
      <c r="F257" s="175"/>
      <c r="G257" s="202"/>
      <c r="H257" s="175"/>
      <c r="I257" s="172" t="str">
        <f>IF(H257="X",TEXT(G257,0)&amp;ELENCO!$A$4," ")</f>
        <v xml:space="preserve"> </v>
      </c>
      <c r="J257" s="174"/>
      <c r="K257" s="203"/>
      <c r="L257" s="203"/>
      <c r="M257" s="203"/>
      <c r="N257" s="203"/>
      <c r="O257" s="203"/>
      <c r="P257" s="203"/>
      <c r="Q257" s="176"/>
      <c r="R257" s="176"/>
      <c r="S257" s="176"/>
      <c r="T257" s="176"/>
      <c r="U257" s="194"/>
      <c r="V257" s="175"/>
      <c r="W257" s="174" t="str">
        <f t="shared" si="6"/>
        <v/>
      </c>
      <c r="X257" s="177"/>
      <c r="Y257" s="177"/>
      <c r="Z257" s="177"/>
      <c r="AA257" s="177"/>
      <c r="AB257" s="177"/>
      <c r="AC257" s="177"/>
      <c r="AD257" s="177"/>
      <c r="AE257" s="177" t="str">
        <f t="shared" si="7"/>
        <v/>
      </c>
      <c r="AF257" s="193"/>
    </row>
    <row r="258" spans="2:32" ht="12" customHeight="1" x14ac:dyDescent="0.2">
      <c r="B258" s="179"/>
      <c r="C258" s="180"/>
      <c r="D258" s="182"/>
      <c r="E258" s="175"/>
      <c r="F258" s="175"/>
      <c r="G258" s="202"/>
      <c r="H258" s="175"/>
      <c r="I258" s="172" t="str">
        <f>IF(H258="X",TEXT(G258,0)&amp;ELENCO!$A$4," ")</f>
        <v xml:space="preserve"> </v>
      </c>
      <c r="J258" s="174"/>
      <c r="K258" s="203"/>
      <c r="L258" s="203"/>
      <c r="M258" s="203"/>
      <c r="N258" s="203"/>
      <c r="O258" s="203"/>
      <c r="P258" s="203"/>
      <c r="Q258" s="176"/>
      <c r="R258" s="176"/>
      <c r="S258" s="176"/>
      <c r="T258" s="176"/>
      <c r="U258" s="194"/>
      <c r="V258" s="175"/>
      <c r="W258" s="174" t="str">
        <f t="shared" si="6"/>
        <v/>
      </c>
      <c r="X258" s="177"/>
      <c r="Y258" s="177"/>
      <c r="Z258" s="177"/>
      <c r="AA258" s="177"/>
      <c r="AB258" s="177"/>
      <c r="AC258" s="177"/>
      <c r="AD258" s="177"/>
      <c r="AE258" s="177" t="str">
        <f t="shared" si="7"/>
        <v/>
      </c>
      <c r="AF258" s="193"/>
    </row>
    <row r="259" spans="2:32" ht="12" customHeight="1" x14ac:dyDescent="0.2">
      <c r="B259" s="179"/>
      <c r="C259" s="180"/>
      <c r="D259" s="182"/>
      <c r="E259" s="175"/>
      <c r="F259" s="175"/>
      <c r="G259" s="202"/>
      <c r="H259" s="175"/>
      <c r="I259" s="172" t="str">
        <f>IF(H259="X",TEXT(G259,0)&amp;ELENCO!$A$4," ")</f>
        <v xml:space="preserve"> </v>
      </c>
      <c r="J259" s="174"/>
      <c r="K259" s="203"/>
      <c r="L259" s="203"/>
      <c r="M259" s="203"/>
      <c r="N259" s="203"/>
      <c r="O259" s="203"/>
      <c r="P259" s="203"/>
      <c r="Q259" s="176"/>
      <c r="R259" s="176"/>
      <c r="S259" s="176"/>
      <c r="T259" s="176"/>
      <c r="U259" s="194"/>
      <c r="V259" s="175"/>
      <c r="W259" s="174" t="str">
        <f t="shared" si="6"/>
        <v/>
      </c>
      <c r="X259" s="177"/>
      <c r="Y259" s="177"/>
      <c r="Z259" s="177"/>
      <c r="AA259" s="177"/>
      <c r="AB259" s="177"/>
      <c r="AC259" s="177"/>
      <c r="AD259" s="177"/>
      <c r="AE259" s="177" t="str">
        <f t="shared" si="7"/>
        <v/>
      </c>
      <c r="AF259" s="193"/>
    </row>
    <row r="260" spans="2:32" ht="12" customHeight="1" x14ac:dyDescent="0.2">
      <c r="B260" s="179"/>
      <c r="C260" s="180"/>
      <c r="D260" s="182"/>
      <c r="E260" s="175"/>
      <c r="F260" s="175"/>
      <c r="G260" s="202"/>
      <c r="H260" s="175"/>
      <c r="I260" s="172" t="str">
        <f>IF(H260="X",TEXT(G260,0)&amp;ELENCO!$A$4," ")</f>
        <v xml:space="preserve"> </v>
      </c>
      <c r="J260" s="174"/>
      <c r="K260" s="203"/>
      <c r="L260" s="203"/>
      <c r="M260" s="203"/>
      <c r="N260" s="203"/>
      <c r="O260" s="203"/>
      <c r="P260" s="203"/>
      <c r="Q260" s="176"/>
      <c r="R260" s="176"/>
      <c r="S260" s="176"/>
      <c r="T260" s="176"/>
      <c r="U260" s="194"/>
      <c r="V260" s="175"/>
      <c r="W260" s="174" t="str">
        <f t="shared" si="6"/>
        <v/>
      </c>
      <c r="X260" s="177"/>
      <c r="Y260" s="177"/>
      <c r="Z260" s="177"/>
      <c r="AA260" s="177"/>
      <c r="AB260" s="177"/>
      <c r="AC260" s="177"/>
      <c r="AD260" s="177"/>
      <c r="AE260" s="177" t="str">
        <f t="shared" si="7"/>
        <v/>
      </c>
      <c r="AF260" s="193"/>
    </row>
    <row r="261" spans="2:32" ht="12" customHeight="1" x14ac:dyDescent="0.2">
      <c r="B261" s="179"/>
      <c r="C261" s="180"/>
      <c r="D261" s="182"/>
      <c r="E261" s="175"/>
      <c r="F261" s="175"/>
      <c r="G261" s="202"/>
      <c r="H261" s="175"/>
      <c r="I261" s="172" t="str">
        <f>IF(H261="X",TEXT(G261,0)&amp;ELENCO!$A$4," ")</f>
        <v xml:space="preserve"> </v>
      </c>
      <c r="J261" s="174"/>
      <c r="K261" s="203"/>
      <c r="L261" s="203"/>
      <c r="M261" s="203"/>
      <c r="N261" s="203"/>
      <c r="O261" s="203"/>
      <c r="P261" s="203"/>
      <c r="Q261" s="176"/>
      <c r="R261" s="176"/>
      <c r="S261" s="176"/>
      <c r="T261" s="176"/>
      <c r="U261" s="194"/>
      <c r="V261" s="175"/>
      <c r="W261" s="174" t="str">
        <f t="shared" si="6"/>
        <v/>
      </c>
      <c r="X261" s="177"/>
      <c r="Y261" s="177"/>
      <c r="Z261" s="177"/>
      <c r="AA261" s="177"/>
      <c r="AB261" s="177"/>
      <c r="AC261" s="177"/>
      <c r="AD261" s="177"/>
      <c r="AE261" s="177" t="str">
        <f t="shared" si="7"/>
        <v/>
      </c>
      <c r="AF261" s="193"/>
    </row>
    <row r="262" spans="2:32" ht="12" customHeight="1" x14ac:dyDescent="0.2">
      <c r="B262" s="179"/>
      <c r="C262" s="180"/>
      <c r="D262" s="182"/>
      <c r="E262" s="175"/>
      <c r="F262" s="175"/>
      <c r="G262" s="202"/>
      <c r="H262" s="175"/>
      <c r="I262" s="172" t="str">
        <f>IF(H262="X",TEXT(G262,0)&amp;ELENCO!$A$4," ")</f>
        <v xml:space="preserve"> </v>
      </c>
      <c r="J262" s="174"/>
      <c r="K262" s="203"/>
      <c r="L262" s="203"/>
      <c r="M262" s="203"/>
      <c r="N262" s="203"/>
      <c r="O262" s="203"/>
      <c r="P262" s="203"/>
      <c r="Q262" s="176"/>
      <c r="R262" s="176"/>
      <c r="S262" s="176"/>
      <c r="T262" s="176"/>
      <c r="U262" s="194"/>
      <c r="V262" s="175"/>
      <c r="W262" s="174" t="str">
        <f t="shared" ref="W262:W325" si="8">IF(AND(NOT(ISERROR(SEARCH("Ricaricabile",Q262,1)))),"Tacito Assenso","")</f>
        <v/>
      </c>
      <c r="X262" s="177"/>
      <c r="Y262" s="177"/>
      <c r="Z262" s="177"/>
      <c r="AA262" s="177"/>
      <c r="AB262" s="177"/>
      <c r="AC262" s="177"/>
      <c r="AD262" s="177"/>
      <c r="AE262" s="177" t="str">
        <f t="shared" ref="AE262:AE325" si="9">IF(AND(NOT(ISERROR(SEARCH("Ricaricabile",Q262,1))),R262="Abilitato"),IF(SUM(AB262:AD262)=0,4.1,""),"")</f>
        <v/>
      </c>
      <c r="AF262" s="193"/>
    </row>
    <row r="263" spans="2:32" ht="12" customHeight="1" x14ac:dyDescent="0.2">
      <c r="B263" s="179"/>
      <c r="C263" s="180"/>
      <c r="D263" s="182"/>
      <c r="E263" s="175"/>
      <c r="F263" s="175"/>
      <c r="G263" s="202"/>
      <c r="H263" s="175"/>
      <c r="I263" s="172" t="str">
        <f>IF(H263="X",TEXT(G263,0)&amp;ELENCO!$A$4," ")</f>
        <v xml:space="preserve"> </v>
      </c>
      <c r="J263" s="174"/>
      <c r="K263" s="203"/>
      <c r="L263" s="203"/>
      <c r="M263" s="203"/>
      <c r="N263" s="203"/>
      <c r="O263" s="203"/>
      <c r="P263" s="203"/>
      <c r="Q263" s="176"/>
      <c r="R263" s="176"/>
      <c r="S263" s="176"/>
      <c r="T263" s="176"/>
      <c r="U263" s="194"/>
      <c r="V263" s="175"/>
      <c r="W263" s="174" t="str">
        <f t="shared" si="8"/>
        <v/>
      </c>
      <c r="X263" s="177"/>
      <c r="Y263" s="177"/>
      <c r="Z263" s="177"/>
      <c r="AA263" s="177"/>
      <c r="AB263" s="177"/>
      <c r="AC263" s="177"/>
      <c r="AD263" s="177"/>
      <c r="AE263" s="177" t="str">
        <f t="shared" si="9"/>
        <v/>
      </c>
      <c r="AF263" s="193"/>
    </row>
    <row r="264" spans="2:32" ht="12" customHeight="1" x14ac:dyDescent="0.2">
      <c r="B264" s="179"/>
      <c r="C264" s="180"/>
      <c r="D264" s="182"/>
      <c r="E264" s="175"/>
      <c r="F264" s="175"/>
      <c r="G264" s="202"/>
      <c r="H264" s="175"/>
      <c r="I264" s="172" t="str">
        <f>IF(H264="X",TEXT(G264,0)&amp;ELENCO!$A$4," ")</f>
        <v xml:space="preserve"> </v>
      </c>
      <c r="J264" s="174"/>
      <c r="K264" s="203"/>
      <c r="L264" s="203"/>
      <c r="M264" s="203"/>
      <c r="N264" s="203"/>
      <c r="O264" s="203"/>
      <c r="P264" s="203"/>
      <c r="Q264" s="176"/>
      <c r="R264" s="176"/>
      <c r="S264" s="176"/>
      <c r="T264" s="176"/>
      <c r="U264" s="194"/>
      <c r="V264" s="175"/>
      <c r="W264" s="174" t="str">
        <f t="shared" si="8"/>
        <v/>
      </c>
      <c r="X264" s="177"/>
      <c r="Y264" s="177"/>
      <c r="Z264" s="177"/>
      <c r="AA264" s="177"/>
      <c r="AB264" s="177"/>
      <c r="AC264" s="177"/>
      <c r="AD264" s="177"/>
      <c r="AE264" s="177" t="str">
        <f t="shared" si="9"/>
        <v/>
      </c>
      <c r="AF264" s="193"/>
    </row>
    <row r="265" spans="2:32" ht="12" customHeight="1" x14ac:dyDescent="0.2">
      <c r="B265" s="179"/>
      <c r="C265" s="180"/>
      <c r="D265" s="182"/>
      <c r="E265" s="175"/>
      <c r="F265" s="175"/>
      <c r="G265" s="202"/>
      <c r="H265" s="175"/>
      <c r="I265" s="172" t="str">
        <f>IF(H265="X",TEXT(G265,0)&amp;ELENCO!$A$4," ")</f>
        <v xml:space="preserve"> </v>
      </c>
      <c r="J265" s="174"/>
      <c r="K265" s="203"/>
      <c r="L265" s="203"/>
      <c r="M265" s="203"/>
      <c r="N265" s="203"/>
      <c r="O265" s="203"/>
      <c r="P265" s="203"/>
      <c r="Q265" s="176"/>
      <c r="R265" s="176"/>
      <c r="S265" s="176"/>
      <c r="T265" s="176"/>
      <c r="U265" s="194"/>
      <c r="V265" s="175"/>
      <c r="W265" s="174" t="str">
        <f t="shared" si="8"/>
        <v/>
      </c>
      <c r="X265" s="177"/>
      <c r="Y265" s="177"/>
      <c r="Z265" s="177"/>
      <c r="AA265" s="177"/>
      <c r="AB265" s="177"/>
      <c r="AC265" s="177"/>
      <c r="AD265" s="177"/>
      <c r="AE265" s="177" t="str">
        <f t="shared" si="9"/>
        <v/>
      </c>
      <c r="AF265" s="193"/>
    </row>
    <row r="266" spans="2:32" ht="12" customHeight="1" x14ac:dyDescent="0.2">
      <c r="B266" s="179"/>
      <c r="C266" s="180"/>
      <c r="D266" s="182"/>
      <c r="E266" s="175"/>
      <c r="F266" s="175"/>
      <c r="G266" s="202"/>
      <c r="H266" s="175"/>
      <c r="I266" s="172" t="str">
        <f>IF(H266="X",TEXT(G266,0)&amp;ELENCO!$A$4," ")</f>
        <v xml:space="preserve"> </v>
      </c>
      <c r="J266" s="174"/>
      <c r="K266" s="203"/>
      <c r="L266" s="203"/>
      <c r="M266" s="203"/>
      <c r="N266" s="203"/>
      <c r="O266" s="203"/>
      <c r="P266" s="203"/>
      <c r="Q266" s="176"/>
      <c r="R266" s="176"/>
      <c r="S266" s="176"/>
      <c r="T266" s="176"/>
      <c r="U266" s="194"/>
      <c r="V266" s="175"/>
      <c r="W266" s="174" t="str">
        <f t="shared" si="8"/>
        <v/>
      </c>
      <c r="X266" s="177"/>
      <c r="Y266" s="177"/>
      <c r="Z266" s="177"/>
      <c r="AA266" s="177"/>
      <c r="AB266" s="177"/>
      <c r="AC266" s="177"/>
      <c r="AD266" s="177"/>
      <c r="AE266" s="177" t="str">
        <f t="shared" si="9"/>
        <v/>
      </c>
      <c r="AF266" s="193"/>
    </row>
    <row r="267" spans="2:32" ht="12" customHeight="1" x14ac:dyDescent="0.2">
      <c r="B267" s="179"/>
      <c r="C267" s="180"/>
      <c r="D267" s="182"/>
      <c r="E267" s="175"/>
      <c r="F267" s="175"/>
      <c r="G267" s="202"/>
      <c r="H267" s="175"/>
      <c r="I267" s="172" t="str">
        <f>IF(H267="X",TEXT(G267,0)&amp;ELENCO!$A$4," ")</f>
        <v xml:space="preserve"> </v>
      </c>
      <c r="J267" s="174"/>
      <c r="K267" s="203"/>
      <c r="L267" s="203"/>
      <c r="M267" s="203"/>
      <c r="N267" s="203"/>
      <c r="O267" s="203"/>
      <c r="P267" s="203"/>
      <c r="Q267" s="176"/>
      <c r="R267" s="176"/>
      <c r="S267" s="176"/>
      <c r="T267" s="176"/>
      <c r="U267" s="194"/>
      <c r="V267" s="175"/>
      <c r="W267" s="174" t="str">
        <f t="shared" si="8"/>
        <v/>
      </c>
      <c r="X267" s="177"/>
      <c r="Y267" s="177"/>
      <c r="Z267" s="177"/>
      <c r="AA267" s="177"/>
      <c r="AB267" s="177"/>
      <c r="AC267" s="177"/>
      <c r="AD267" s="177"/>
      <c r="AE267" s="177" t="str">
        <f t="shared" si="9"/>
        <v/>
      </c>
      <c r="AF267" s="193"/>
    </row>
    <row r="268" spans="2:32" ht="12" customHeight="1" x14ac:dyDescent="0.2">
      <c r="B268" s="179"/>
      <c r="C268" s="180"/>
      <c r="D268" s="182"/>
      <c r="E268" s="175"/>
      <c r="F268" s="175"/>
      <c r="G268" s="202"/>
      <c r="H268" s="175"/>
      <c r="I268" s="172" t="str">
        <f>IF(H268="X",TEXT(G268,0)&amp;ELENCO!$A$4," ")</f>
        <v xml:space="preserve"> </v>
      </c>
      <c r="J268" s="174"/>
      <c r="K268" s="203"/>
      <c r="L268" s="203"/>
      <c r="M268" s="203"/>
      <c r="N268" s="203"/>
      <c r="O268" s="203"/>
      <c r="P268" s="203"/>
      <c r="Q268" s="176"/>
      <c r="R268" s="176"/>
      <c r="S268" s="176"/>
      <c r="T268" s="176"/>
      <c r="U268" s="194"/>
      <c r="V268" s="175"/>
      <c r="W268" s="174" t="str">
        <f t="shared" si="8"/>
        <v/>
      </c>
      <c r="X268" s="177"/>
      <c r="Y268" s="177"/>
      <c r="Z268" s="177"/>
      <c r="AA268" s="177"/>
      <c r="AB268" s="177"/>
      <c r="AC268" s="177"/>
      <c r="AD268" s="177"/>
      <c r="AE268" s="177" t="str">
        <f t="shared" si="9"/>
        <v/>
      </c>
      <c r="AF268" s="193"/>
    </row>
    <row r="269" spans="2:32" ht="12" customHeight="1" x14ac:dyDescent="0.2">
      <c r="B269" s="179"/>
      <c r="C269" s="180"/>
      <c r="D269" s="182"/>
      <c r="E269" s="175"/>
      <c r="F269" s="175"/>
      <c r="G269" s="202"/>
      <c r="H269" s="175"/>
      <c r="I269" s="172" t="str">
        <f>IF(H269="X",TEXT(G269,0)&amp;ELENCO!$A$4," ")</f>
        <v xml:space="preserve"> </v>
      </c>
      <c r="J269" s="174"/>
      <c r="K269" s="203"/>
      <c r="L269" s="203"/>
      <c r="M269" s="203"/>
      <c r="N269" s="203"/>
      <c r="O269" s="203"/>
      <c r="P269" s="203"/>
      <c r="Q269" s="176"/>
      <c r="R269" s="176"/>
      <c r="S269" s="176"/>
      <c r="T269" s="176"/>
      <c r="U269" s="194"/>
      <c r="V269" s="175"/>
      <c r="W269" s="174" t="str">
        <f t="shared" si="8"/>
        <v/>
      </c>
      <c r="X269" s="177"/>
      <c r="Y269" s="177"/>
      <c r="Z269" s="177"/>
      <c r="AA269" s="177"/>
      <c r="AB269" s="177"/>
      <c r="AC269" s="177"/>
      <c r="AD269" s="177"/>
      <c r="AE269" s="177" t="str">
        <f t="shared" si="9"/>
        <v/>
      </c>
      <c r="AF269" s="193"/>
    </row>
    <row r="270" spans="2:32" ht="12" customHeight="1" x14ac:dyDescent="0.2">
      <c r="B270" s="179"/>
      <c r="C270" s="180"/>
      <c r="D270" s="182"/>
      <c r="E270" s="175"/>
      <c r="F270" s="175"/>
      <c r="G270" s="202"/>
      <c r="H270" s="175"/>
      <c r="I270" s="172" t="str">
        <f>IF(H270="X",TEXT(G270,0)&amp;ELENCO!$A$4," ")</f>
        <v xml:space="preserve"> </v>
      </c>
      <c r="J270" s="174"/>
      <c r="K270" s="203"/>
      <c r="L270" s="203"/>
      <c r="M270" s="203"/>
      <c r="N270" s="203"/>
      <c r="O270" s="203"/>
      <c r="P270" s="203"/>
      <c r="Q270" s="176"/>
      <c r="R270" s="176"/>
      <c r="S270" s="176"/>
      <c r="T270" s="176"/>
      <c r="U270" s="194"/>
      <c r="V270" s="175"/>
      <c r="W270" s="174" t="str">
        <f t="shared" si="8"/>
        <v/>
      </c>
      <c r="X270" s="177"/>
      <c r="Y270" s="177"/>
      <c r="Z270" s="177"/>
      <c r="AA270" s="177"/>
      <c r="AB270" s="177"/>
      <c r="AC270" s="177"/>
      <c r="AD270" s="177"/>
      <c r="AE270" s="177" t="str">
        <f t="shared" si="9"/>
        <v/>
      </c>
      <c r="AF270" s="193"/>
    </row>
    <row r="271" spans="2:32" ht="12" customHeight="1" x14ac:dyDescent="0.2">
      <c r="B271" s="179"/>
      <c r="C271" s="180"/>
      <c r="D271" s="182"/>
      <c r="E271" s="175"/>
      <c r="F271" s="175"/>
      <c r="G271" s="202"/>
      <c r="H271" s="175"/>
      <c r="I271" s="172" t="str">
        <f>IF(H271="X",TEXT(G271,0)&amp;ELENCO!$A$4," ")</f>
        <v xml:space="preserve"> </v>
      </c>
      <c r="J271" s="174"/>
      <c r="K271" s="203"/>
      <c r="L271" s="203"/>
      <c r="M271" s="203"/>
      <c r="N271" s="203"/>
      <c r="O271" s="203"/>
      <c r="P271" s="203"/>
      <c r="Q271" s="176"/>
      <c r="R271" s="176"/>
      <c r="S271" s="176"/>
      <c r="T271" s="176"/>
      <c r="U271" s="194"/>
      <c r="V271" s="175"/>
      <c r="W271" s="174" t="str">
        <f t="shared" si="8"/>
        <v/>
      </c>
      <c r="X271" s="177"/>
      <c r="Y271" s="177"/>
      <c r="Z271" s="177"/>
      <c r="AA271" s="177"/>
      <c r="AB271" s="177"/>
      <c r="AC271" s="177"/>
      <c r="AD271" s="177"/>
      <c r="AE271" s="177" t="str">
        <f t="shared" si="9"/>
        <v/>
      </c>
      <c r="AF271" s="193"/>
    </row>
    <row r="272" spans="2:32" ht="12" customHeight="1" x14ac:dyDescent="0.2">
      <c r="B272" s="179"/>
      <c r="C272" s="180"/>
      <c r="D272" s="182"/>
      <c r="E272" s="175"/>
      <c r="F272" s="175"/>
      <c r="G272" s="202"/>
      <c r="H272" s="175"/>
      <c r="I272" s="172" t="str">
        <f>IF(H272="X",TEXT(G272,0)&amp;ELENCO!$A$4," ")</f>
        <v xml:space="preserve"> </v>
      </c>
      <c r="J272" s="174"/>
      <c r="K272" s="203"/>
      <c r="L272" s="203"/>
      <c r="M272" s="203"/>
      <c r="N272" s="203"/>
      <c r="O272" s="203"/>
      <c r="P272" s="203"/>
      <c r="Q272" s="176"/>
      <c r="R272" s="176"/>
      <c r="S272" s="176"/>
      <c r="T272" s="176"/>
      <c r="U272" s="194"/>
      <c r="V272" s="175"/>
      <c r="W272" s="174" t="str">
        <f t="shared" si="8"/>
        <v/>
      </c>
      <c r="X272" s="177"/>
      <c r="Y272" s="177"/>
      <c r="Z272" s="177"/>
      <c r="AA272" s="177"/>
      <c r="AB272" s="177"/>
      <c r="AC272" s="177"/>
      <c r="AD272" s="177"/>
      <c r="AE272" s="177" t="str">
        <f t="shared" si="9"/>
        <v/>
      </c>
      <c r="AF272" s="193"/>
    </row>
    <row r="273" spans="2:32" ht="12" customHeight="1" x14ac:dyDescent="0.2">
      <c r="B273" s="179"/>
      <c r="C273" s="180"/>
      <c r="D273" s="182"/>
      <c r="E273" s="175"/>
      <c r="F273" s="175"/>
      <c r="G273" s="202"/>
      <c r="H273" s="175"/>
      <c r="I273" s="172" t="str">
        <f>IF(H273="X",TEXT(G273,0)&amp;ELENCO!$A$4," ")</f>
        <v xml:space="preserve"> </v>
      </c>
      <c r="J273" s="174"/>
      <c r="K273" s="203"/>
      <c r="L273" s="203"/>
      <c r="M273" s="203"/>
      <c r="N273" s="203"/>
      <c r="O273" s="203"/>
      <c r="P273" s="203"/>
      <c r="Q273" s="176"/>
      <c r="R273" s="176"/>
      <c r="S273" s="176"/>
      <c r="T273" s="176"/>
      <c r="U273" s="194"/>
      <c r="V273" s="175"/>
      <c r="W273" s="174" t="str">
        <f t="shared" si="8"/>
        <v/>
      </c>
      <c r="X273" s="177"/>
      <c r="Y273" s="177"/>
      <c r="Z273" s="177"/>
      <c r="AA273" s="177"/>
      <c r="AB273" s="177"/>
      <c r="AC273" s="177"/>
      <c r="AD273" s="177"/>
      <c r="AE273" s="177" t="str">
        <f t="shared" si="9"/>
        <v/>
      </c>
      <c r="AF273" s="193"/>
    </row>
    <row r="274" spans="2:32" ht="12" customHeight="1" x14ac:dyDescent="0.2">
      <c r="B274" s="179"/>
      <c r="C274" s="180"/>
      <c r="D274" s="182"/>
      <c r="E274" s="175"/>
      <c r="F274" s="175"/>
      <c r="G274" s="202"/>
      <c r="H274" s="175"/>
      <c r="I274" s="172" t="str">
        <f>IF(H274="X",TEXT(G274,0)&amp;ELENCO!$A$4," ")</f>
        <v xml:space="preserve"> </v>
      </c>
      <c r="J274" s="174"/>
      <c r="K274" s="203"/>
      <c r="L274" s="203"/>
      <c r="M274" s="203"/>
      <c r="N274" s="203"/>
      <c r="O274" s="203"/>
      <c r="P274" s="203"/>
      <c r="Q274" s="176"/>
      <c r="R274" s="176"/>
      <c r="S274" s="176"/>
      <c r="T274" s="176"/>
      <c r="U274" s="194"/>
      <c r="V274" s="175"/>
      <c r="W274" s="174" t="str">
        <f t="shared" si="8"/>
        <v/>
      </c>
      <c r="X274" s="177"/>
      <c r="Y274" s="177"/>
      <c r="Z274" s="177"/>
      <c r="AA274" s="177"/>
      <c r="AB274" s="177"/>
      <c r="AC274" s="177"/>
      <c r="AD274" s="177"/>
      <c r="AE274" s="177" t="str">
        <f t="shared" si="9"/>
        <v/>
      </c>
      <c r="AF274" s="193"/>
    </row>
    <row r="275" spans="2:32" ht="12" customHeight="1" x14ac:dyDescent="0.2">
      <c r="B275" s="179"/>
      <c r="C275" s="180"/>
      <c r="D275" s="182"/>
      <c r="E275" s="175"/>
      <c r="F275" s="175"/>
      <c r="G275" s="202"/>
      <c r="H275" s="175"/>
      <c r="I275" s="172" t="str">
        <f>IF(H275="X",TEXT(G275,0)&amp;ELENCO!$A$4," ")</f>
        <v xml:space="preserve"> </v>
      </c>
      <c r="J275" s="174"/>
      <c r="K275" s="203"/>
      <c r="L275" s="203"/>
      <c r="M275" s="203"/>
      <c r="N275" s="203"/>
      <c r="O275" s="203"/>
      <c r="P275" s="203"/>
      <c r="Q275" s="176"/>
      <c r="R275" s="176"/>
      <c r="S275" s="176"/>
      <c r="T275" s="176"/>
      <c r="U275" s="194"/>
      <c r="V275" s="175"/>
      <c r="W275" s="174" t="str">
        <f t="shared" si="8"/>
        <v/>
      </c>
      <c r="X275" s="177"/>
      <c r="Y275" s="177"/>
      <c r="Z275" s="177"/>
      <c r="AA275" s="177"/>
      <c r="AB275" s="177"/>
      <c r="AC275" s="177"/>
      <c r="AD275" s="177"/>
      <c r="AE275" s="177" t="str">
        <f t="shared" si="9"/>
        <v/>
      </c>
      <c r="AF275" s="193"/>
    </row>
    <row r="276" spans="2:32" ht="12" customHeight="1" x14ac:dyDescent="0.2">
      <c r="B276" s="179"/>
      <c r="C276" s="180"/>
      <c r="D276" s="182"/>
      <c r="E276" s="175"/>
      <c r="F276" s="175"/>
      <c r="G276" s="202"/>
      <c r="H276" s="175"/>
      <c r="I276" s="172" t="str">
        <f>IF(H276="X",TEXT(G276,0)&amp;ELENCO!$A$4," ")</f>
        <v xml:space="preserve"> </v>
      </c>
      <c r="J276" s="174"/>
      <c r="K276" s="203"/>
      <c r="L276" s="203"/>
      <c r="M276" s="203"/>
      <c r="N276" s="203"/>
      <c r="O276" s="203"/>
      <c r="P276" s="203"/>
      <c r="Q276" s="176"/>
      <c r="R276" s="176"/>
      <c r="S276" s="176"/>
      <c r="T276" s="176"/>
      <c r="U276" s="194"/>
      <c r="V276" s="175"/>
      <c r="W276" s="174" t="str">
        <f t="shared" si="8"/>
        <v/>
      </c>
      <c r="X276" s="177"/>
      <c r="Y276" s="177"/>
      <c r="Z276" s="177"/>
      <c r="AA276" s="177"/>
      <c r="AB276" s="177"/>
      <c r="AC276" s="177"/>
      <c r="AD276" s="177"/>
      <c r="AE276" s="177" t="str">
        <f t="shared" si="9"/>
        <v/>
      </c>
      <c r="AF276" s="193"/>
    </row>
    <row r="277" spans="2:32" ht="12" customHeight="1" x14ac:dyDescent="0.2">
      <c r="B277" s="179"/>
      <c r="C277" s="180"/>
      <c r="D277" s="182"/>
      <c r="E277" s="175"/>
      <c r="F277" s="175"/>
      <c r="G277" s="202"/>
      <c r="H277" s="175"/>
      <c r="I277" s="172" t="str">
        <f>IF(H277="X",TEXT(G277,0)&amp;ELENCO!$A$4," ")</f>
        <v xml:space="preserve"> </v>
      </c>
      <c r="J277" s="174"/>
      <c r="K277" s="203"/>
      <c r="L277" s="203"/>
      <c r="M277" s="203"/>
      <c r="N277" s="203"/>
      <c r="O277" s="203"/>
      <c r="P277" s="203"/>
      <c r="Q277" s="176"/>
      <c r="R277" s="176"/>
      <c r="S277" s="176"/>
      <c r="T277" s="176"/>
      <c r="U277" s="194"/>
      <c r="V277" s="175"/>
      <c r="W277" s="174" t="str">
        <f t="shared" si="8"/>
        <v/>
      </c>
      <c r="X277" s="177"/>
      <c r="Y277" s="177"/>
      <c r="Z277" s="177"/>
      <c r="AA277" s="177"/>
      <c r="AB277" s="177"/>
      <c r="AC277" s="177"/>
      <c r="AD277" s="177"/>
      <c r="AE277" s="177" t="str">
        <f t="shared" si="9"/>
        <v/>
      </c>
      <c r="AF277" s="193"/>
    </row>
    <row r="278" spans="2:32" ht="12" customHeight="1" x14ac:dyDescent="0.2">
      <c r="B278" s="179"/>
      <c r="C278" s="180"/>
      <c r="D278" s="182"/>
      <c r="E278" s="175"/>
      <c r="F278" s="175"/>
      <c r="G278" s="202"/>
      <c r="H278" s="175"/>
      <c r="I278" s="172" t="str">
        <f>IF(H278="X",TEXT(G278,0)&amp;ELENCO!$A$4," ")</f>
        <v xml:space="preserve"> </v>
      </c>
      <c r="J278" s="174"/>
      <c r="K278" s="203"/>
      <c r="L278" s="203"/>
      <c r="M278" s="203"/>
      <c r="N278" s="203"/>
      <c r="O278" s="203"/>
      <c r="P278" s="203"/>
      <c r="Q278" s="176"/>
      <c r="R278" s="176"/>
      <c r="S278" s="176"/>
      <c r="T278" s="176"/>
      <c r="U278" s="194"/>
      <c r="V278" s="175"/>
      <c r="W278" s="174" t="str">
        <f t="shared" si="8"/>
        <v/>
      </c>
      <c r="X278" s="177"/>
      <c r="Y278" s="177"/>
      <c r="Z278" s="177"/>
      <c r="AA278" s="177"/>
      <c r="AB278" s="177"/>
      <c r="AC278" s="177"/>
      <c r="AD278" s="177"/>
      <c r="AE278" s="177" t="str">
        <f t="shared" si="9"/>
        <v/>
      </c>
      <c r="AF278" s="193"/>
    </row>
    <row r="279" spans="2:32" ht="12" customHeight="1" x14ac:dyDescent="0.2">
      <c r="B279" s="179"/>
      <c r="C279" s="180"/>
      <c r="D279" s="182"/>
      <c r="E279" s="175"/>
      <c r="F279" s="175"/>
      <c r="G279" s="202"/>
      <c r="H279" s="175"/>
      <c r="I279" s="172" t="str">
        <f>IF(H279="X",TEXT(G279,0)&amp;ELENCO!$A$4," ")</f>
        <v xml:space="preserve"> </v>
      </c>
      <c r="J279" s="174"/>
      <c r="K279" s="203"/>
      <c r="L279" s="203"/>
      <c r="M279" s="203"/>
      <c r="N279" s="203"/>
      <c r="O279" s="203"/>
      <c r="P279" s="203"/>
      <c r="Q279" s="176"/>
      <c r="R279" s="176"/>
      <c r="S279" s="176"/>
      <c r="T279" s="176"/>
      <c r="U279" s="194"/>
      <c r="V279" s="175"/>
      <c r="W279" s="174" t="str">
        <f t="shared" si="8"/>
        <v/>
      </c>
      <c r="X279" s="177"/>
      <c r="Y279" s="177"/>
      <c r="Z279" s="177"/>
      <c r="AA279" s="177"/>
      <c r="AB279" s="177"/>
      <c r="AC279" s="177"/>
      <c r="AD279" s="177"/>
      <c r="AE279" s="177" t="str">
        <f t="shared" si="9"/>
        <v/>
      </c>
      <c r="AF279" s="193"/>
    </row>
    <row r="280" spans="2:32" ht="12" customHeight="1" x14ac:dyDescent="0.2">
      <c r="B280" s="179"/>
      <c r="C280" s="180"/>
      <c r="D280" s="182"/>
      <c r="E280" s="175"/>
      <c r="F280" s="175"/>
      <c r="G280" s="202"/>
      <c r="H280" s="175"/>
      <c r="I280" s="172" t="str">
        <f>IF(H280="X",TEXT(G280,0)&amp;ELENCO!$A$4," ")</f>
        <v xml:space="preserve"> </v>
      </c>
      <c r="J280" s="174"/>
      <c r="K280" s="203"/>
      <c r="L280" s="203"/>
      <c r="M280" s="203"/>
      <c r="N280" s="203"/>
      <c r="O280" s="203"/>
      <c r="P280" s="203"/>
      <c r="Q280" s="176"/>
      <c r="R280" s="176"/>
      <c r="S280" s="176"/>
      <c r="T280" s="176"/>
      <c r="U280" s="194"/>
      <c r="V280" s="175"/>
      <c r="W280" s="174" t="str">
        <f t="shared" si="8"/>
        <v/>
      </c>
      <c r="X280" s="177"/>
      <c r="Y280" s="177"/>
      <c r="Z280" s="177"/>
      <c r="AA280" s="177"/>
      <c r="AB280" s="177"/>
      <c r="AC280" s="177"/>
      <c r="AD280" s="177"/>
      <c r="AE280" s="177" t="str">
        <f t="shared" si="9"/>
        <v/>
      </c>
      <c r="AF280" s="193"/>
    </row>
    <row r="281" spans="2:32" ht="12" customHeight="1" x14ac:dyDescent="0.2">
      <c r="B281" s="179"/>
      <c r="C281" s="180"/>
      <c r="D281" s="182"/>
      <c r="E281" s="175"/>
      <c r="F281" s="175"/>
      <c r="G281" s="202"/>
      <c r="H281" s="175"/>
      <c r="I281" s="172" t="str">
        <f>IF(H281="X",TEXT(G281,0)&amp;ELENCO!$A$4," ")</f>
        <v xml:space="preserve"> </v>
      </c>
      <c r="J281" s="174"/>
      <c r="K281" s="203"/>
      <c r="L281" s="203"/>
      <c r="M281" s="203"/>
      <c r="N281" s="203"/>
      <c r="O281" s="203"/>
      <c r="P281" s="203"/>
      <c r="Q281" s="176"/>
      <c r="R281" s="176"/>
      <c r="S281" s="176"/>
      <c r="T281" s="176"/>
      <c r="U281" s="194"/>
      <c r="V281" s="175"/>
      <c r="W281" s="174" t="str">
        <f t="shared" si="8"/>
        <v/>
      </c>
      <c r="X281" s="177"/>
      <c r="Y281" s="177"/>
      <c r="Z281" s="177"/>
      <c r="AA281" s="177"/>
      <c r="AB281" s="177"/>
      <c r="AC281" s="177"/>
      <c r="AD281" s="177"/>
      <c r="AE281" s="177" t="str">
        <f t="shared" si="9"/>
        <v/>
      </c>
      <c r="AF281" s="193"/>
    </row>
    <row r="282" spans="2:32" ht="12" customHeight="1" x14ac:dyDescent="0.2">
      <c r="B282" s="179"/>
      <c r="C282" s="180"/>
      <c r="D282" s="182"/>
      <c r="E282" s="175"/>
      <c r="F282" s="175"/>
      <c r="G282" s="202"/>
      <c r="H282" s="175"/>
      <c r="I282" s="172" t="str">
        <f>IF(H282="X",TEXT(G282,0)&amp;ELENCO!$A$4," ")</f>
        <v xml:space="preserve"> </v>
      </c>
      <c r="J282" s="174"/>
      <c r="K282" s="203"/>
      <c r="L282" s="203"/>
      <c r="M282" s="203"/>
      <c r="N282" s="203"/>
      <c r="O282" s="203"/>
      <c r="P282" s="203"/>
      <c r="Q282" s="176"/>
      <c r="R282" s="176"/>
      <c r="S282" s="176"/>
      <c r="T282" s="176"/>
      <c r="U282" s="194"/>
      <c r="V282" s="175"/>
      <c r="W282" s="174" t="str">
        <f t="shared" si="8"/>
        <v/>
      </c>
      <c r="X282" s="177"/>
      <c r="Y282" s="177"/>
      <c r="Z282" s="177"/>
      <c r="AA282" s="177"/>
      <c r="AB282" s="177"/>
      <c r="AC282" s="177"/>
      <c r="AD282" s="177"/>
      <c r="AE282" s="177" t="str">
        <f t="shared" si="9"/>
        <v/>
      </c>
      <c r="AF282" s="193"/>
    </row>
    <row r="283" spans="2:32" ht="12" customHeight="1" x14ac:dyDescent="0.2">
      <c r="B283" s="179"/>
      <c r="C283" s="180"/>
      <c r="D283" s="182"/>
      <c r="E283" s="175"/>
      <c r="F283" s="175"/>
      <c r="G283" s="202"/>
      <c r="H283" s="175"/>
      <c r="I283" s="172" t="str">
        <f>IF(H283="X",TEXT(G283,0)&amp;ELENCO!$A$4," ")</f>
        <v xml:space="preserve"> </v>
      </c>
      <c r="J283" s="174"/>
      <c r="K283" s="203"/>
      <c r="L283" s="203"/>
      <c r="M283" s="203"/>
      <c r="N283" s="203"/>
      <c r="O283" s="203"/>
      <c r="P283" s="203"/>
      <c r="Q283" s="176"/>
      <c r="R283" s="176"/>
      <c r="S283" s="176"/>
      <c r="T283" s="176"/>
      <c r="U283" s="194"/>
      <c r="V283" s="175"/>
      <c r="W283" s="174" t="str">
        <f t="shared" si="8"/>
        <v/>
      </c>
      <c r="X283" s="177"/>
      <c r="Y283" s="177"/>
      <c r="Z283" s="177"/>
      <c r="AA283" s="177"/>
      <c r="AB283" s="177"/>
      <c r="AC283" s="177"/>
      <c r="AD283" s="177"/>
      <c r="AE283" s="177" t="str">
        <f t="shared" si="9"/>
        <v/>
      </c>
      <c r="AF283" s="193"/>
    </row>
    <row r="284" spans="2:32" ht="12" customHeight="1" x14ac:dyDescent="0.2">
      <c r="B284" s="179"/>
      <c r="C284" s="180"/>
      <c r="D284" s="182"/>
      <c r="E284" s="175"/>
      <c r="F284" s="175"/>
      <c r="G284" s="202"/>
      <c r="H284" s="175"/>
      <c r="I284" s="172" t="str">
        <f>IF(H284="X",TEXT(G284,0)&amp;ELENCO!$A$4," ")</f>
        <v xml:space="preserve"> </v>
      </c>
      <c r="J284" s="174"/>
      <c r="K284" s="203"/>
      <c r="L284" s="203"/>
      <c r="M284" s="203"/>
      <c r="N284" s="203"/>
      <c r="O284" s="203"/>
      <c r="P284" s="203"/>
      <c r="Q284" s="176"/>
      <c r="R284" s="176"/>
      <c r="S284" s="176"/>
      <c r="T284" s="176"/>
      <c r="U284" s="194"/>
      <c r="V284" s="175"/>
      <c r="W284" s="174" t="str">
        <f t="shared" si="8"/>
        <v/>
      </c>
      <c r="X284" s="177"/>
      <c r="Y284" s="177"/>
      <c r="Z284" s="177"/>
      <c r="AA284" s="177"/>
      <c r="AB284" s="177"/>
      <c r="AC284" s="177"/>
      <c r="AD284" s="177"/>
      <c r="AE284" s="177" t="str">
        <f t="shared" si="9"/>
        <v/>
      </c>
      <c r="AF284" s="193"/>
    </row>
    <row r="285" spans="2:32" ht="12" customHeight="1" x14ac:dyDescent="0.2">
      <c r="B285" s="179"/>
      <c r="C285" s="180"/>
      <c r="D285" s="182"/>
      <c r="E285" s="175"/>
      <c r="F285" s="175"/>
      <c r="G285" s="202"/>
      <c r="H285" s="175"/>
      <c r="I285" s="172" t="str">
        <f>IF(H285="X",TEXT(G285,0)&amp;ELENCO!$A$4," ")</f>
        <v xml:space="preserve"> </v>
      </c>
      <c r="J285" s="174"/>
      <c r="K285" s="203"/>
      <c r="L285" s="203"/>
      <c r="M285" s="203"/>
      <c r="N285" s="203"/>
      <c r="O285" s="203"/>
      <c r="P285" s="203"/>
      <c r="Q285" s="176"/>
      <c r="R285" s="176"/>
      <c r="S285" s="176"/>
      <c r="T285" s="176"/>
      <c r="U285" s="194"/>
      <c r="V285" s="175"/>
      <c r="W285" s="174" t="str">
        <f t="shared" si="8"/>
        <v/>
      </c>
      <c r="X285" s="177"/>
      <c r="Y285" s="177"/>
      <c r="Z285" s="177"/>
      <c r="AA285" s="177"/>
      <c r="AB285" s="177"/>
      <c r="AC285" s="177"/>
      <c r="AD285" s="177"/>
      <c r="AE285" s="177" t="str">
        <f t="shared" si="9"/>
        <v/>
      </c>
      <c r="AF285" s="193"/>
    </row>
    <row r="286" spans="2:32" ht="12" customHeight="1" x14ac:dyDescent="0.2">
      <c r="B286" s="179"/>
      <c r="C286" s="180"/>
      <c r="D286" s="182"/>
      <c r="E286" s="175"/>
      <c r="F286" s="175"/>
      <c r="G286" s="202"/>
      <c r="H286" s="175"/>
      <c r="I286" s="172" t="str">
        <f>IF(H286="X",TEXT(G286,0)&amp;ELENCO!$A$4," ")</f>
        <v xml:space="preserve"> </v>
      </c>
      <c r="J286" s="174"/>
      <c r="K286" s="203"/>
      <c r="L286" s="203"/>
      <c r="M286" s="203"/>
      <c r="N286" s="203"/>
      <c r="O286" s="203"/>
      <c r="P286" s="203"/>
      <c r="Q286" s="176"/>
      <c r="R286" s="176"/>
      <c r="S286" s="176"/>
      <c r="T286" s="176"/>
      <c r="U286" s="194"/>
      <c r="V286" s="175"/>
      <c r="W286" s="174" t="str">
        <f t="shared" si="8"/>
        <v/>
      </c>
      <c r="X286" s="177"/>
      <c r="Y286" s="177"/>
      <c r="Z286" s="177"/>
      <c r="AA286" s="177"/>
      <c r="AB286" s="177"/>
      <c r="AC286" s="177"/>
      <c r="AD286" s="177"/>
      <c r="AE286" s="177" t="str">
        <f t="shared" si="9"/>
        <v/>
      </c>
      <c r="AF286" s="193"/>
    </row>
    <row r="287" spans="2:32" ht="12" customHeight="1" x14ac:dyDescent="0.2">
      <c r="B287" s="179"/>
      <c r="C287" s="180"/>
      <c r="D287" s="182"/>
      <c r="E287" s="175"/>
      <c r="F287" s="175"/>
      <c r="G287" s="202"/>
      <c r="H287" s="175"/>
      <c r="I287" s="172" t="str">
        <f>IF(H287="X",TEXT(G287,0)&amp;ELENCO!$A$4," ")</f>
        <v xml:space="preserve"> </v>
      </c>
      <c r="J287" s="174"/>
      <c r="K287" s="203"/>
      <c r="L287" s="203"/>
      <c r="M287" s="203"/>
      <c r="N287" s="203"/>
      <c r="O287" s="203"/>
      <c r="P287" s="203"/>
      <c r="Q287" s="176"/>
      <c r="R287" s="176"/>
      <c r="S287" s="176"/>
      <c r="T287" s="176"/>
      <c r="U287" s="194"/>
      <c r="V287" s="175"/>
      <c r="W287" s="174" t="str">
        <f t="shared" si="8"/>
        <v/>
      </c>
      <c r="X287" s="177"/>
      <c r="Y287" s="177"/>
      <c r="Z287" s="177"/>
      <c r="AA287" s="177"/>
      <c r="AB287" s="177"/>
      <c r="AC287" s="177"/>
      <c r="AD287" s="177"/>
      <c r="AE287" s="177" t="str">
        <f t="shared" si="9"/>
        <v/>
      </c>
      <c r="AF287" s="193"/>
    </row>
    <row r="288" spans="2:32" ht="12" customHeight="1" x14ac:dyDescent="0.2">
      <c r="B288" s="179"/>
      <c r="C288" s="180"/>
      <c r="D288" s="182"/>
      <c r="E288" s="175"/>
      <c r="F288" s="175"/>
      <c r="G288" s="202"/>
      <c r="H288" s="175"/>
      <c r="I288" s="172" t="str">
        <f>IF(H288="X",TEXT(G288,0)&amp;ELENCO!$A$4," ")</f>
        <v xml:space="preserve"> </v>
      </c>
      <c r="J288" s="174"/>
      <c r="K288" s="203"/>
      <c r="L288" s="203"/>
      <c r="M288" s="203"/>
      <c r="N288" s="203"/>
      <c r="O288" s="203"/>
      <c r="P288" s="203"/>
      <c r="Q288" s="176"/>
      <c r="R288" s="176"/>
      <c r="S288" s="176"/>
      <c r="T288" s="176"/>
      <c r="U288" s="194"/>
      <c r="V288" s="175"/>
      <c r="W288" s="174" t="str">
        <f t="shared" si="8"/>
        <v/>
      </c>
      <c r="X288" s="177"/>
      <c r="Y288" s="177"/>
      <c r="Z288" s="177"/>
      <c r="AA288" s="177"/>
      <c r="AB288" s="177"/>
      <c r="AC288" s="177"/>
      <c r="AD288" s="177"/>
      <c r="AE288" s="177" t="str">
        <f t="shared" si="9"/>
        <v/>
      </c>
      <c r="AF288" s="193"/>
    </row>
    <row r="289" spans="2:32" ht="12" customHeight="1" x14ac:dyDescent="0.2">
      <c r="B289" s="179"/>
      <c r="C289" s="180"/>
      <c r="D289" s="182"/>
      <c r="E289" s="175"/>
      <c r="F289" s="175"/>
      <c r="G289" s="202"/>
      <c r="H289" s="175"/>
      <c r="I289" s="172" t="str">
        <f>IF(H289="X",TEXT(G289,0)&amp;ELENCO!$A$4," ")</f>
        <v xml:space="preserve"> </v>
      </c>
      <c r="J289" s="174"/>
      <c r="K289" s="203"/>
      <c r="L289" s="203"/>
      <c r="M289" s="203"/>
      <c r="N289" s="203"/>
      <c r="O289" s="203"/>
      <c r="P289" s="203"/>
      <c r="Q289" s="176"/>
      <c r="R289" s="176"/>
      <c r="S289" s="176"/>
      <c r="T289" s="176"/>
      <c r="U289" s="194"/>
      <c r="V289" s="175"/>
      <c r="W289" s="174" t="str">
        <f t="shared" si="8"/>
        <v/>
      </c>
      <c r="X289" s="177"/>
      <c r="Y289" s="177"/>
      <c r="Z289" s="177"/>
      <c r="AA289" s="177"/>
      <c r="AB289" s="177"/>
      <c r="AC289" s="177"/>
      <c r="AD289" s="177"/>
      <c r="AE289" s="177" t="str">
        <f t="shared" si="9"/>
        <v/>
      </c>
      <c r="AF289" s="193"/>
    </row>
    <row r="290" spans="2:32" ht="12" customHeight="1" x14ac:dyDescent="0.2">
      <c r="B290" s="179"/>
      <c r="C290" s="180"/>
      <c r="D290" s="182"/>
      <c r="E290" s="175"/>
      <c r="F290" s="175"/>
      <c r="G290" s="202"/>
      <c r="H290" s="175"/>
      <c r="I290" s="172" t="str">
        <f>IF(H290="X",TEXT(G290,0)&amp;ELENCO!$A$4," ")</f>
        <v xml:space="preserve"> </v>
      </c>
      <c r="J290" s="174"/>
      <c r="K290" s="203"/>
      <c r="L290" s="203"/>
      <c r="M290" s="203"/>
      <c r="N290" s="203"/>
      <c r="O290" s="203"/>
      <c r="P290" s="203"/>
      <c r="Q290" s="176"/>
      <c r="R290" s="176"/>
      <c r="S290" s="176"/>
      <c r="T290" s="176"/>
      <c r="U290" s="194"/>
      <c r="V290" s="175"/>
      <c r="W290" s="174" t="str">
        <f t="shared" si="8"/>
        <v/>
      </c>
      <c r="X290" s="177"/>
      <c r="Y290" s="177"/>
      <c r="Z290" s="177"/>
      <c r="AA290" s="177"/>
      <c r="AB290" s="177"/>
      <c r="AC290" s="177"/>
      <c r="AD290" s="177"/>
      <c r="AE290" s="177" t="str">
        <f t="shared" si="9"/>
        <v/>
      </c>
      <c r="AF290" s="193"/>
    </row>
    <row r="291" spans="2:32" ht="12" customHeight="1" x14ac:dyDescent="0.2">
      <c r="B291" s="179"/>
      <c r="C291" s="180"/>
      <c r="D291" s="182"/>
      <c r="E291" s="175"/>
      <c r="F291" s="175"/>
      <c r="G291" s="202"/>
      <c r="H291" s="175"/>
      <c r="I291" s="172" t="str">
        <f>IF(H291="X",TEXT(G291,0)&amp;ELENCO!$A$4," ")</f>
        <v xml:space="preserve"> </v>
      </c>
      <c r="J291" s="174"/>
      <c r="K291" s="203"/>
      <c r="L291" s="203"/>
      <c r="M291" s="203"/>
      <c r="N291" s="203"/>
      <c r="O291" s="203"/>
      <c r="P291" s="203"/>
      <c r="Q291" s="176"/>
      <c r="R291" s="176"/>
      <c r="S291" s="176"/>
      <c r="T291" s="176"/>
      <c r="U291" s="194"/>
      <c r="V291" s="175"/>
      <c r="W291" s="174" t="str">
        <f t="shared" si="8"/>
        <v/>
      </c>
      <c r="X291" s="177"/>
      <c r="Y291" s="177"/>
      <c r="Z291" s="177"/>
      <c r="AA291" s="177"/>
      <c r="AB291" s="177"/>
      <c r="AC291" s="177"/>
      <c r="AD291" s="177"/>
      <c r="AE291" s="177" t="str">
        <f t="shared" si="9"/>
        <v/>
      </c>
      <c r="AF291" s="193"/>
    </row>
    <row r="292" spans="2:32" ht="12" customHeight="1" x14ac:dyDescent="0.2">
      <c r="B292" s="179"/>
      <c r="C292" s="180"/>
      <c r="D292" s="182"/>
      <c r="E292" s="175"/>
      <c r="F292" s="175"/>
      <c r="G292" s="202"/>
      <c r="H292" s="175"/>
      <c r="I292" s="172" t="str">
        <f>IF(H292="X",TEXT(G292,0)&amp;ELENCO!$A$4," ")</f>
        <v xml:space="preserve"> </v>
      </c>
      <c r="J292" s="174"/>
      <c r="K292" s="203"/>
      <c r="L292" s="203"/>
      <c r="M292" s="203"/>
      <c r="N292" s="203"/>
      <c r="O292" s="203"/>
      <c r="P292" s="203"/>
      <c r="Q292" s="176"/>
      <c r="R292" s="176"/>
      <c r="S292" s="176"/>
      <c r="T292" s="176"/>
      <c r="U292" s="194"/>
      <c r="V292" s="175"/>
      <c r="W292" s="174" t="str">
        <f t="shared" si="8"/>
        <v/>
      </c>
      <c r="X292" s="177"/>
      <c r="Y292" s="177"/>
      <c r="Z292" s="177"/>
      <c r="AA292" s="177"/>
      <c r="AB292" s="177"/>
      <c r="AC292" s="177"/>
      <c r="AD292" s="177"/>
      <c r="AE292" s="177" t="str">
        <f t="shared" si="9"/>
        <v/>
      </c>
      <c r="AF292" s="193"/>
    </row>
    <row r="293" spans="2:32" ht="12" customHeight="1" x14ac:dyDescent="0.2">
      <c r="B293" s="179"/>
      <c r="C293" s="180"/>
      <c r="D293" s="182"/>
      <c r="E293" s="175"/>
      <c r="F293" s="175"/>
      <c r="G293" s="202"/>
      <c r="H293" s="175"/>
      <c r="I293" s="172" t="str">
        <f>IF(H293="X",TEXT(G293,0)&amp;ELENCO!$A$4," ")</f>
        <v xml:space="preserve"> </v>
      </c>
      <c r="J293" s="174"/>
      <c r="K293" s="203"/>
      <c r="L293" s="203"/>
      <c r="M293" s="203"/>
      <c r="N293" s="203"/>
      <c r="O293" s="203"/>
      <c r="P293" s="203"/>
      <c r="Q293" s="176"/>
      <c r="R293" s="176"/>
      <c r="S293" s="176"/>
      <c r="T293" s="176"/>
      <c r="U293" s="194"/>
      <c r="V293" s="175"/>
      <c r="W293" s="174" t="str">
        <f t="shared" si="8"/>
        <v/>
      </c>
      <c r="X293" s="177"/>
      <c r="Y293" s="177"/>
      <c r="Z293" s="177"/>
      <c r="AA293" s="177"/>
      <c r="AB293" s="177"/>
      <c r="AC293" s="177"/>
      <c r="AD293" s="177"/>
      <c r="AE293" s="177" t="str">
        <f t="shared" si="9"/>
        <v/>
      </c>
      <c r="AF293" s="193"/>
    </row>
    <row r="294" spans="2:32" ht="12" customHeight="1" x14ac:dyDescent="0.2">
      <c r="B294" s="179"/>
      <c r="C294" s="180"/>
      <c r="D294" s="182"/>
      <c r="E294" s="175"/>
      <c r="F294" s="175"/>
      <c r="G294" s="202"/>
      <c r="H294" s="175"/>
      <c r="I294" s="172" t="str">
        <f>IF(H294="X",TEXT(G294,0)&amp;ELENCO!$A$4," ")</f>
        <v xml:space="preserve"> </v>
      </c>
      <c r="J294" s="174"/>
      <c r="K294" s="203"/>
      <c r="L294" s="203"/>
      <c r="M294" s="203"/>
      <c r="N294" s="203"/>
      <c r="O294" s="203"/>
      <c r="P294" s="203"/>
      <c r="Q294" s="176"/>
      <c r="R294" s="176"/>
      <c r="S294" s="176"/>
      <c r="T294" s="176"/>
      <c r="U294" s="194"/>
      <c r="V294" s="175"/>
      <c r="W294" s="174" t="str">
        <f t="shared" si="8"/>
        <v/>
      </c>
      <c r="X294" s="177"/>
      <c r="Y294" s="177"/>
      <c r="Z294" s="177"/>
      <c r="AA294" s="177"/>
      <c r="AB294" s="177"/>
      <c r="AC294" s="177"/>
      <c r="AD294" s="177"/>
      <c r="AE294" s="177" t="str">
        <f t="shared" si="9"/>
        <v/>
      </c>
      <c r="AF294" s="193"/>
    </row>
    <row r="295" spans="2:32" ht="12" customHeight="1" x14ac:dyDescent="0.2">
      <c r="B295" s="179"/>
      <c r="C295" s="180"/>
      <c r="D295" s="182"/>
      <c r="E295" s="175"/>
      <c r="F295" s="175"/>
      <c r="G295" s="202"/>
      <c r="H295" s="175"/>
      <c r="I295" s="172" t="str">
        <f>IF(H295="X",TEXT(G295,0)&amp;ELENCO!$A$4," ")</f>
        <v xml:space="preserve"> </v>
      </c>
      <c r="J295" s="174"/>
      <c r="K295" s="203"/>
      <c r="L295" s="203"/>
      <c r="M295" s="203"/>
      <c r="N295" s="203"/>
      <c r="O295" s="203"/>
      <c r="P295" s="203"/>
      <c r="Q295" s="176"/>
      <c r="R295" s="176"/>
      <c r="S295" s="176"/>
      <c r="T295" s="176"/>
      <c r="U295" s="194"/>
      <c r="V295" s="175"/>
      <c r="W295" s="174" t="str">
        <f t="shared" si="8"/>
        <v/>
      </c>
      <c r="X295" s="177"/>
      <c r="Y295" s="177"/>
      <c r="Z295" s="177"/>
      <c r="AA295" s="177"/>
      <c r="AB295" s="177"/>
      <c r="AC295" s="177"/>
      <c r="AD295" s="177"/>
      <c r="AE295" s="177" t="str">
        <f t="shared" si="9"/>
        <v/>
      </c>
      <c r="AF295" s="193"/>
    </row>
    <row r="296" spans="2:32" ht="12" customHeight="1" x14ac:dyDescent="0.2">
      <c r="B296" s="179"/>
      <c r="C296" s="180"/>
      <c r="D296" s="182"/>
      <c r="E296" s="175"/>
      <c r="F296" s="175"/>
      <c r="G296" s="202"/>
      <c r="H296" s="175"/>
      <c r="I296" s="172" t="str">
        <f>IF(H296="X",TEXT(G296,0)&amp;ELENCO!$A$4," ")</f>
        <v xml:space="preserve"> </v>
      </c>
      <c r="J296" s="174"/>
      <c r="K296" s="203"/>
      <c r="L296" s="203"/>
      <c r="M296" s="203"/>
      <c r="N296" s="203"/>
      <c r="O296" s="203"/>
      <c r="P296" s="203"/>
      <c r="Q296" s="176"/>
      <c r="R296" s="176"/>
      <c r="S296" s="176"/>
      <c r="T296" s="176"/>
      <c r="U296" s="194"/>
      <c r="V296" s="175"/>
      <c r="W296" s="174" t="str">
        <f t="shared" si="8"/>
        <v/>
      </c>
      <c r="X296" s="177"/>
      <c r="Y296" s="177"/>
      <c r="Z296" s="177"/>
      <c r="AA296" s="177"/>
      <c r="AB296" s="177"/>
      <c r="AC296" s="177"/>
      <c r="AD296" s="177"/>
      <c r="AE296" s="177" t="str">
        <f t="shared" si="9"/>
        <v/>
      </c>
      <c r="AF296" s="193"/>
    </row>
    <row r="297" spans="2:32" ht="12" customHeight="1" x14ac:dyDescent="0.2">
      <c r="B297" s="179"/>
      <c r="C297" s="180"/>
      <c r="D297" s="182"/>
      <c r="E297" s="175"/>
      <c r="F297" s="175"/>
      <c r="G297" s="202"/>
      <c r="H297" s="175"/>
      <c r="I297" s="172" t="str">
        <f>IF(H297="X",TEXT(G297,0)&amp;ELENCO!$A$4," ")</f>
        <v xml:space="preserve"> </v>
      </c>
      <c r="J297" s="174"/>
      <c r="K297" s="203"/>
      <c r="L297" s="203"/>
      <c r="M297" s="203"/>
      <c r="N297" s="203"/>
      <c r="O297" s="203"/>
      <c r="P297" s="203"/>
      <c r="Q297" s="176"/>
      <c r="R297" s="176"/>
      <c r="S297" s="176"/>
      <c r="T297" s="176"/>
      <c r="U297" s="194"/>
      <c r="V297" s="175"/>
      <c r="W297" s="174" t="str">
        <f t="shared" si="8"/>
        <v/>
      </c>
      <c r="X297" s="177"/>
      <c r="Y297" s="177"/>
      <c r="Z297" s="177"/>
      <c r="AA297" s="177"/>
      <c r="AB297" s="177"/>
      <c r="AC297" s="177"/>
      <c r="AD297" s="177"/>
      <c r="AE297" s="177" t="str">
        <f t="shared" si="9"/>
        <v/>
      </c>
      <c r="AF297" s="193"/>
    </row>
    <row r="298" spans="2:32" ht="12" customHeight="1" x14ac:dyDescent="0.2">
      <c r="B298" s="179"/>
      <c r="C298" s="180"/>
      <c r="D298" s="182"/>
      <c r="E298" s="175"/>
      <c r="F298" s="175"/>
      <c r="G298" s="202"/>
      <c r="H298" s="175"/>
      <c r="I298" s="172" t="str">
        <f>IF(H298="X",TEXT(G298,0)&amp;ELENCO!$A$4," ")</f>
        <v xml:space="preserve"> </v>
      </c>
      <c r="J298" s="174"/>
      <c r="K298" s="203"/>
      <c r="L298" s="203"/>
      <c r="M298" s="203"/>
      <c r="N298" s="203"/>
      <c r="O298" s="203"/>
      <c r="P298" s="203"/>
      <c r="Q298" s="176"/>
      <c r="R298" s="176"/>
      <c r="S298" s="176"/>
      <c r="T298" s="176"/>
      <c r="U298" s="194"/>
      <c r="V298" s="175"/>
      <c r="W298" s="174" t="str">
        <f t="shared" si="8"/>
        <v/>
      </c>
      <c r="X298" s="177"/>
      <c r="Y298" s="177"/>
      <c r="Z298" s="177"/>
      <c r="AA298" s="177"/>
      <c r="AB298" s="177"/>
      <c r="AC298" s="177"/>
      <c r="AD298" s="177"/>
      <c r="AE298" s="177" t="str">
        <f t="shared" si="9"/>
        <v/>
      </c>
      <c r="AF298" s="193"/>
    </row>
    <row r="299" spans="2:32" ht="12" customHeight="1" x14ac:dyDescent="0.2">
      <c r="B299" s="179"/>
      <c r="C299" s="180"/>
      <c r="D299" s="182"/>
      <c r="E299" s="175"/>
      <c r="F299" s="175"/>
      <c r="G299" s="202"/>
      <c r="H299" s="175"/>
      <c r="I299" s="172" t="str">
        <f>IF(H299="X",TEXT(G299,0)&amp;ELENCO!$A$4," ")</f>
        <v xml:space="preserve"> </v>
      </c>
      <c r="J299" s="174"/>
      <c r="K299" s="203"/>
      <c r="L299" s="203"/>
      <c r="M299" s="203"/>
      <c r="N299" s="203"/>
      <c r="O299" s="203"/>
      <c r="P299" s="203"/>
      <c r="Q299" s="176"/>
      <c r="R299" s="176"/>
      <c r="S299" s="176"/>
      <c r="T299" s="176"/>
      <c r="U299" s="194"/>
      <c r="V299" s="175"/>
      <c r="W299" s="174" t="str">
        <f t="shared" si="8"/>
        <v/>
      </c>
      <c r="X299" s="177"/>
      <c r="Y299" s="177"/>
      <c r="Z299" s="177"/>
      <c r="AA299" s="177"/>
      <c r="AB299" s="177"/>
      <c r="AC299" s="177"/>
      <c r="AD299" s="177"/>
      <c r="AE299" s="177" t="str">
        <f t="shared" si="9"/>
        <v/>
      </c>
      <c r="AF299" s="193"/>
    </row>
    <row r="300" spans="2:32" ht="12" customHeight="1" x14ac:dyDescent="0.2">
      <c r="B300" s="179"/>
      <c r="C300" s="180"/>
      <c r="D300" s="182"/>
      <c r="E300" s="175"/>
      <c r="F300" s="175"/>
      <c r="G300" s="202"/>
      <c r="H300" s="175"/>
      <c r="I300" s="172" t="str">
        <f>IF(H300="X",TEXT(G300,0)&amp;ELENCO!$A$4," ")</f>
        <v xml:space="preserve"> </v>
      </c>
      <c r="J300" s="174"/>
      <c r="K300" s="203"/>
      <c r="L300" s="203"/>
      <c r="M300" s="203"/>
      <c r="N300" s="203"/>
      <c r="O300" s="203"/>
      <c r="P300" s="203"/>
      <c r="Q300" s="176"/>
      <c r="R300" s="176"/>
      <c r="S300" s="176"/>
      <c r="T300" s="176"/>
      <c r="U300" s="194"/>
      <c r="V300" s="175"/>
      <c r="W300" s="174" t="str">
        <f t="shared" si="8"/>
        <v/>
      </c>
      <c r="X300" s="177"/>
      <c r="Y300" s="177"/>
      <c r="Z300" s="177"/>
      <c r="AA300" s="177"/>
      <c r="AB300" s="177"/>
      <c r="AC300" s="177"/>
      <c r="AD300" s="177"/>
      <c r="AE300" s="177" t="str">
        <f t="shared" si="9"/>
        <v/>
      </c>
      <c r="AF300" s="193"/>
    </row>
    <row r="301" spans="2:32" ht="12" customHeight="1" x14ac:dyDescent="0.2">
      <c r="B301" s="179"/>
      <c r="C301" s="180"/>
      <c r="D301" s="182"/>
      <c r="E301" s="175"/>
      <c r="F301" s="175"/>
      <c r="G301" s="202"/>
      <c r="H301" s="175"/>
      <c r="I301" s="172" t="str">
        <f>IF(H301="X",TEXT(G301,0)&amp;ELENCO!$A$4," ")</f>
        <v xml:space="preserve"> </v>
      </c>
      <c r="J301" s="174"/>
      <c r="K301" s="203"/>
      <c r="L301" s="203"/>
      <c r="M301" s="203"/>
      <c r="N301" s="203"/>
      <c r="O301" s="203"/>
      <c r="P301" s="203"/>
      <c r="Q301" s="176"/>
      <c r="R301" s="176"/>
      <c r="S301" s="176"/>
      <c r="T301" s="176"/>
      <c r="U301" s="194"/>
      <c r="V301" s="175"/>
      <c r="W301" s="174" t="str">
        <f t="shared" si="8"/>
        <v/>
      </c>
      <c r="X301" s="177"/>
      <c r="Y301" s="177"/>
      <c r="Z301" s="177"/>
      <c r="AA301" s="177"/>
      <c r="AB301" s="177"/>
      <c r="AC301" s="177"/>
      <c r="AD301" s="177"/>
      <c r="AE301" s="177" t="str">
        <f t="shared" si="9"/>
        <v/>
      </c>
      <c r="AF301" s="193"/>
    </row>
    <row r="302" spans="2:32" ht="12" customHeight="1" x14ac:dyDescent="0.2">
      <c r="B302" s="179"/>
      <c r="C302" s="180"/>
      <c r="D302" s="182"/>
      <c r="E302" s="175"/>
      <c r="F302" s="175"/>
      <c r="G302" s="202"/>
      <c r="H302" s="175"/>
      <c r="I302" s="172" t="str">
        <f>IF(H302="X",TEXT(G302,0)&amp;ELENCO!$A$4," ")</f>
        <v xml:space="preserve"> </v>
      </c>
      <c r="J302" s="174"/>
      <c r="K302" s="203"/>
      <c r="L302" s="203"/>
      <c r="M302" s="203"/>
      <c r="N302" s="203"/>
      <c r="O302" s="203"/>
      <c r="P302" s="203"/>
      <c r="Q302" s="176"/>
      <c r="R302" s="176"/>
      <c r="S302" s="176"/>
      <c r="T302" s="176"/>
      <c r="U302" s="194"/>
      <c r="V302" s="175"/>
      <c r="W302" s="174" t="str">
        <f t="shared" si="8"/>
        <v/>
      </c>
      <c r="X302" s="177"/>
      <c r="Y302" s="177"/>
      <c r="Z302" s="177"/>
      <c r="AA302" s="177"/>
      <c r="AB302" s="177"/>
      <c r="AC302" s="177"/>
      <c r="AD302" s="177"/>
      <c r="AE302" s="177" t="str">
        <f t="shared" si="9"/>
        <v/>
      </c>
      <c r="AF302" s="193"/>
    </row>
    <row r="303" spans="2:32" ht="12" customHeight="1" x14ac:dyDescent="0.2">
      <c r="B303" s="179"/>
      <c r="C303" s="180"/>
      <c r="D303" s="182"/>
      <c r="E303" s="175"/>
      <c r="F303" s="175"/>
      <c r="G303" s="202"/>
      <c r="H303" s="175"/>
      <c r="I303" s="172" t="str">
        <f>IF(H303="X",TEXT(G303,0)&amp;ELENCO!$A$4," ")</f>
        <v xml:space="preserve"> </v>
      </c>
      <c r="J303" s="174"/>
      <c r="K303" s="203"/>
      <c r="L303" s="203"/>
      <c r="M303" s="203"/>
      <c r="N303" s="203"/>
      <c r="O303" s="203"/>
      <c r="P303" s="203"/>
      <c r="Q303" s="176"/>
      <c r="R303" s="176"/>
      <c r="S303" s="176"/>
      <c r="T303" s="176"/>
      <c r="U303" s="194"/>
      <c r="V303" s="175"/>
      <c r="W303" s="174" t="str">
        <f t="shared" si="8"/>
        <v/>
      </c>
      <c r="X303" s="177"/>
      <c r="Y303" s="177"/>
      <c r="Z303" s="177"/>
      <c r="AA303" s="177"/>
      <c r="AB303" s="177"/>
      <c r="AC303" s="177"/>
      <c r="AD303" s="177"/>
      <c r="AE303" s="177" t="str">
        <f t="shared" si="9"/>
        <v/>
      </c>
      <c r="AF303" s="193"/>
    </row>
    <row r="304" spans="2:32" ht="12" customHeight="1" x14ac:dyDescent="0.2">
      <c r="B304" s="179"/>
      <c r="C304" s="180"/>
      <c r="D304" s="182"/>
      <c r="E304" s="175"/>
      <c r="F304" s="175"/>
      <c r="G304" s="202"/>
      <c r="H304" s="175"/>
      <c r="I304" s="172" t="str">
        <f>IF(H304="X",TEXT(G304,0)&amp;ELENCO!$A$4," ")</f>
        <v xml:space="preserve"> </v>
      </c>
      <c r="J304" s="174"/>
      <c r="K304" s="203"/>
      <c r="L304" s="203"/>
      <c r="M304" s="203"/>
      <c r="N304" s="203"/>
      <c r="O304" s="203"/>
      <c r="P304" s="203"/>
      <c r="Q304" s="176"/>
      <c r="R304" s="176"/>
      <c r="S304" s="176"/>
      <c r="T304" s="176"/>
      <c r="U304" s="194"/>
      <c r="V304" s="175"/>
      <c r="W304" s="174" t="str">
        <f t="shared" si="8"/>
        <v/>
      </c>
      <c r="X304" s="177"/>
      <c r="Y304" s="177"/>
      <c r="Z304" s="177"/>
      <c r="AA304" s="177"/>
      <c r="AB304" s="177"/>
      <c r="AC304" s="177"/>
      <c r="AD304" s="177"/>
      <c r="AE304" s="177" t="str">
        <f t="shared" si="9"/>
        <v/>
      </c>
      <c r="AF304" s="193"/>
    </row>
    <row r="305" spans="2:32" ht="12" customHeight="1" x14ac:dyDescent="0.2">
      <c r="B305" s="179"/>
      <c r="C305" s="180"/>
      <c r="D305" s="182"/>
      <c r="E305" s="175"/>
      <c r="F305" s="175"/>
      <c r="G305" s="202"/>
      <c r="H305" s="175"/>
      <c r="I305" s="172" t="str">
        <f>IF(H305="X",TEXT(G305,0)&amp;ELENCO!$A$4," ")</f>
        <v xml:space="preserve"> </v>
      </c>
      <c r="J305" s="174"/>
      <c r="K305" s="203"/>
      <c r="L305" s="203"/>
      <c r="M305" s="203"/>
      <c r="N305" s="203"/>
      <c r="O305" s="203"/>
      <c r="P305" s="203"/>
      <c r="Q305" s="176"/>
      <c r="R305" s="176"/>
      <c r="S305" s="176"/>
      <c r="T305" s="176"/>
      <c r="U305" s="194"/>
      <c r="V305" s="175"/>
      <c r="W305" s="174" t="str">
        <f t="shared" si="8"/>
        <v/>
      </c>
      <c r="X305" s="177"/>
      <c r="Y305" s="177"/>
      <c r="Z305" s="177"/>
      <c r="AA305" s="177"/>
      <c r="AB305" s="177"/>
      <c r="AC305" s="177"/>
      <c r="AD305" s="177"/>
      <c r="AE305" s="177" t="str">
        <f t="shared" si="9"/>
        <v/>
      </c>
      <c r="AF305" s="193"/>
    </row>
    <row r="306" spans="2:32" ht="12" customHeight="1" x14ac:dyDescent="0.2">
      <c r="B306" s="179"/>
      <c r="C306" s="180"/>
      <c r="D306" s="182"/>
      <c r="E306" s="175"/>
      <c r="F306" s="175"/>
      <c r="G306" s="202"/>
      <c r="H306" s="175"/>
      <c r="I306" s="172" t="str">
        <f>IF(H306="X",TEXT(G306,0)&amp;ELENCO!$A$4," ")</f>
        <v xml:space="preserve"> </v>
      </c>
      <c r="J306" s="174"/>
      <c r="K306" s="203"/>
      <c r="L306" s="203"/>
      <c r="M306" s="203"/>
      <c r="N306" s="203"/>
      <c r="O306" s="203"/>
      <c r="P306" s="203"/>
      <c r="Q306" s="176"/>
      <c r="R306" s="176"/>
      <c r="S306" s="176"/>
      <c r="T306" s="176"/>
      <c r="U306" s="194"/>
      <c r="V306" s="175"/>
      <c r="W306" s="174" t="str">
        <f t="shared" si="8"/>
        <v/>
      </c>
      <c r="X306" s="177"/>
      <c r="Y306" s="177"/>
      <c r="Z306" s="177"/>
      <c r="AA306" s="177"/>
      <c r="AB306" s="177"/>
      <c r="AC306" s="177"/>
      <c r="AD306" s="177"/>
      <c r="AE306" s="177" t="str">
        <f t="shared" si="9"/>
        <v/>
      </c>
      <c r="AF306" s="193"/>
    </row>
    <row r="307" spans="2:32" ht="12" customHeight="1" x14ac:dyDescent="0.2">
      <c r="B307" s="179"/>
      <c r="C307" s="180"/>
      <c r="D307" s="182"/>
      <c r="E307" s="175"/>
      <c r="F307" s="175"/>
      <c r="G307" s="202"/>
      <c r="H307" s="175"/>
      <c r="I307" s="172" t="str">
        <f>IF(H307="X",TEXT(G307,0)&amp;ELENCO!$A$4," ")</f>
        <v xml:space="preserve"> </v>
      </c>
      <c r="J307" s="174"/>
      <c r="K307" s="203"/>
      <c r="L307" s="203"/>
      <c r="M307" s="203"/>
      <c r="N307" s="203"/>
      <c r="O307" s="203"/>
      <c r="P307" s="203"/>
      <c r="Q307" s="176"/>
      <c r="R307" s="176"/>
      <c r="S307" s="176"/>
      <c r="T307" s="176"/>
      <c r="U307" s="194"/>
      <c r="V307" s="175"/>
      <c r="W307" s="174" t="str">
        <f t="shared" si="8"/>
        <v/>
      </c>
      <c r="X307" s="177"/>
      <c r="Y307" s="177"/>
      <c r="Z307" s="177"/>
      <c r="AA307" s="177"/>
      <c r="AB307" s="177"/>
      <c r="AC307" s="177"/>
      <c r="AD307" s="177"/>
      <c r="AE307" s="177" t="str">
        <f t="shared" si="9"/>
        <v/>
      </c>
      <c r="AF307" s="193"/>
    </row>
    <row r="308" spans="2:32" ht="12" customHeight="1" x14ac:dyDescent="0.2">
      <c r="B308" s="179"/>
      <c r="C308" s="180"/>
      <c r="D308" s="182"/>
      <c r="E308" s="175"/>
      <c r="F308" s="175"/>
      <c r="G308" s="202"/>
      <c r="H308" s="175"/>
      <c r="I308" s="172" t="str">
        <f>IF(H308="X",TEXT(G308,0)&amp;ELENCO!$A$4," ")</f>
        <v xml:space="preserve"> </v>
      </c>
      <c r="J308" s="174"/>
      <c r="K308" s="203"/>
      <c r="L308" s="203"/>
      <c r="M308" s="203"/>
      <c r="N308" s="203"/>
      <c r="O308" s="203"/>
      <c r="P308" s="203"/>
      <c r="Q308" s="176"/>
      <c r="R308" s="176"/>
      <c r="S308" s="176"/>
      <c r="T308" s="176"/>
      <c r="U308" s="194"/>
      <c r="V308" s="175"/>
      <c r="W308" s="174" t="str">
        <f t="shared" si="8"/>
        <v/>
      </c>
      <c r="X308" s="177"/>
      <c r="Y308" s="177"/>
      <c r="Z308" s="177"/>
      <c r="AA308" s="177"/>
      <c r="AB308" s="177"/>
      <c r="AC308" s="177"/>
      <c r="AD308" s="177"/>
      <c r="AE308" s="177" t="str">
        <f t="shared" si="9"/>
        <v/>
      </c>
      <c r="AF308" s="193"/>
    </row>
    <row r="309" spans="2:32" ht="12" customHeight="1" x14ac:dyDescent="0.2">
      <c r="B309" s="179"/>
      <c r="C309" s="180"/>
      <c r="D309" s="182"/>
      <c r="E309" s="175"/>
      <c r="F309" s="175"/>
      <c r="G309" s="202"/>
      <c r="H309" s="175"/>
      <c r="I309" s="172" t="str">
        <f>IF(H309="X",TEXT(G309,0)&amp;ELENCO!$A$4," ")</f>
        <v xml:space="preserve"> </v>
      </c>
      <c r="J309" s="174"/>
      <c r="K309" s="203"/>
      <c r="L309" s="203"/>
      <c r="M309" s="203"/>
      <c r="N309" s="203"/>
      <c r="O309" s="203"/>
      <c r="P309" s="203"/>
      <c r="Q309" s="176"/>
      <c r="R309" s="176"/>
      <c r="S309" s="176"/>
      <c r="T309" s="176"/>
      <c r="U309" s="194"/>
      <c r="V309" s="175"/>
      <c r="W309" s="174" t="str">
        <f t="shared" si="8"/>
        <v/>
      </c>
      <c r="X309" s="177"/>
      <c r="Y309" s="177"/>
      <c r="Z309" s="177"/>
      <c r="AA309" s="177"/>
      <c r="AB309" s="177"/>
      <c r="AC309" s="177"/>
      <c r="AD309" s="177"/>
      <c r="AE309" s="177" t="str">
        <f t="shared" si="9"/>
        <v/>
      </c>
      <c r="AF309" s="193"/>
    </row>
    <row r="310" spans="2:32" ht="12" customHeight="1" x14ac:dyDescent="0.2">
      <c r="B310" s="179"/>
      <c r="C310" s="180"/>
      <c r="D310" s="182"/>
      <c r="E310" s="175"/>
      <c r="F310" s="175"/>
      <c r="G310" s="202"/>
      <c r="H310" s="175"/>
      <c r="I310" s="172" t="str">
        <f>IF(H310="X",TEXT(G310,0)&amp;ELENCO!$A$4," ")</f>
        <v xml:space="preserve"> </v>
      </c>
      <c r="J310" s="174"/>
      <c r="K310" s="203"/>
      <c r="L310" s="203"/>
      <c r="M310" s="203"/>
      <c r="N310" s="203"/>
      <c r="O310" s="203"/>
      <c r="P310" s="203"/>
      <c r="Q310" s="176"/>
      <c r="R310" s="176"/>
      <c r="S310" s="176"/>
      <c r="T310" s="176"/>
      <c r="U310" s="194"/>
      <c r="V310" s="175"/>
      <c r="W310" s="174" t="str">
        <f t="shared" si="8"/>
        <v/>
      </c>
      <c r="X310" s="177"/>
      <c r="Y310" s="177"/>
      <c r="Z310" s="177"/>
      <c r="AA310" s="177"/>
      <c r="AB310" s="177"/>
      <c r="AC310" s="177"/>
      <c r="AD310" s="177"/>
      <c r="AE310" s="177" t="str">
        <f t="shared" si="9"/>
        <v/>
      </c>
      <c r="AF310" s="193"/>
    </row>
    <row r="311" spans="2:32" ht="12" customHeight="1" x14ac:dyDescent="0.2">
      <c r="B311" s="179"/>
      <c r="C311" s="180"/>
      <c r="D311" s="182"/>
      <c r="E311" s="175"/>
      <c r="F311" s="175"/>
      <c r="G311" s="202"/>
      <c r="H311" s="175"/>
      <c r="I311" s="172" t="str">
        <f>IF(H311="X",TEXT(G311,0)&amp;ELENCO!$A$4," ")</f>
        <v xml:space="preserve"> </v>
      </c>
      <c r="J311" s="174"/>
      <c r="K311" s="203"/>
      <c r="L311" s="203"/>
      <c r="M311" s="203"/>
      <c r="N311" s="203"/>
      <c r="O311" s="203"/>
      <c r="P311" s="203"/>
      <c r="Q311" s="176"/>
      <c r="R311" s="176"/>
      <c r="S311" s="176"/>
      <c r="T311" s="176"/>
      <c r="U311" s="194"/>
      <c r="V311" s="175"/>
      <c r="W311" s="174" t="str">
        <f t="shared" si="8"/>
        <v/>
      </c>
      <c r="X311" s="177"/>
      <c r="Y311" s="177"/>
      <c r="Z311" s="177"/>
      <c r="AA311" s="177"/>
      <c r="AB311" s="177"/>
      <c r="AC311" s="177"/>
      <c r="AD311" s="177"/>
      <c r="AE311" s="177" t="str">
        <f t="shared" si="9"/>
        <v/>
      </c>
      <c r="AF311" s="193"/>
    </row>
    <row r="312" spans="2:32" ht="12" customHeight="1" x14ac:dyDescent="0.2">
      <c r="B312" s="179"/>
      <c r="C312" s="180"/>
      <c r="D312" s="182"/>
      <c r="E312" s="175"/>
      <c r="F312" s="175"/>
      <c r="G312" s="202"/>
      <c r="H312" s="175"/>
      <c r="I312" s="172" t="str">
        <f>IF(H312="X",TEXT(G312,0)&amp;ELENCO!$A$4," ")</f>
        <v xml:space="preserve"> </v>
      </c>
      <c r="J312" s="174"/>
      <c r="K312" s="203"/>
      <c r="L312" s="203"/>
      <c r="M312" s="203"/>
      <c r="N312" s="203"/>
      <c r="O312" s="203"/>
      <c r="P312" s="203"/>
      <c r="Q312" s="176"/>
      <c r="R312" s="176"/>
      <c r="S312" s="176"/>
      <c r="T312" s="176"/>
      <c r="U312" s="194"/>
      <c r="V312" s="175"/>
      <c r="W312" s="174" t="str">
        <f t="shared" si="8"/>
        <v/>
      </c>
      <c r="X312" s="177"/>
      <c r="Y312" s="177"/>
      <c r="Z312" s="177"/>
      <c r="AA312" s="177"/>
      <c r="AB312" s="177"/>
      <c r="AC312" s="177"/>
      <c r="AD312" s="177"/>
      <c r="AE312" s="177" t="str">
        <f t="shared" si="9"/>
        <v/>
      </c>
      <c r="AF312" s="193"/>
    </row>
    <row r="313" spans="2:32" ht="12" customHeight="1" x14ac:dyDescent="0.2">
      <c r="B313" s="179"/>
      <c r="C313" s="180"/>
      <c r="D313" s="182"/>
      <c r="E313" s="175"/>
      <c r="F313" s="175"/>
      <c r="G313" s="202"/>
      <c r="H313" s="175"/>
      <c r="I313" s="172" t="str">
        <f>IF(H313="X",TEXT(G313,0)&amp;ELENCO!$A$4," ")</f>
        <v xml:space="preserve"> </v>
      </c>
      <c r="J313" s="174"/>
      <c r="K313" s="203"/>
      <c r="L313" s="203"/>
      <c r="M313" s="203"/>
      <c r="N313" s="203"/>
      <c r="O313" s="203"/>
      <c r="P313" s="203"/>
      <c r="Q313" s="176"/>
      <c r="R313" s="176"/>
      <c r="S313" s="176"/>
      <c r="T313" s="176"/>
      <c r="U313" s="194"/>
      <c r="V313" s="175"/>
      <c r="W313" s="174" t="str">
        <f t="shared" si="8"/>
        <v/>
      </c>
      <c r="X313" s="177"/>
      <c r="Y313" s="177"/>
      <c r="Z313" s="177"/>
      <c r="AA313" s="177"/>
      <c r="AB313" s="177"/>
      <c r="AC313" s="177"/>
      <c r="AD313" s="177"/>
      <c r="AE313" s="177" t="str">
        <f t="shared" si="9"/>
        <v/>
      </c>
      <c r="AF313" s="193"/>
    </row>
    <row r="314" spans="2:32" ht="12" customHeight="1" x14ac:dyDescent="0.2">
      <c r="B314" s="179"/>
      <c r="C314" s="180"/>
      <c r="D314" s="182"/>
      <c r="E314" s="175"/>
      <c r="F314" s="175"/>
      <c r="G314" s="202"/>
      <c r="H314" s="175"/>
      <c r="I314" s="172" t="str">
        <f>IF(H314="X",TEXT(G314,0)&amp;ELENCO!$A$4," ")</f>
        <v xml:space="preserve"> </v>
      </c>
      <c r="J314" s="174"/>
      <c r="K314" s="203"/>
      <c r="L314" s="203"/>
      <c r="M314" s="203"/>
      <c r="N314" s="203"/>
      <c r="O314" s="203"/>
      <c r="P314" s="203"/>
      <c r="Q314" s="176"/>
      <c r="R314" s="176"/>
      <c r="S314" s="176"/>
      <c r="T314" s="176"/>
      <c r="U314" s="194"/>
      <c r="V314" s="175"/>
      <c r="W314" s="174" t="str">
        <f t="shared" si="8"/>
        <v/>
      </c>
      <c r="X314" s="177"/>
      <c r="Y314" s="177"/>
      <c r="Z314" s="177"/>
      <c r="AA314" s="177"/>
      <c r="AB314" s="177"/>
      <c r="AC314" s="177"/>
      <c r="AD314" s="177"/>
      <c r="AE314" s="177" t="str">
        <f t="shared" si="9"/>
        <v/>
      </c>
      <c r="AF314" s="193"/>
    </row>
    <row r="315" spans="2:32" ht="12" customHeight="1" x14ac:dyDescent="0.2">
      <c r="B315" s="179"/>
      <c r="C315" s="180"/>
      <c r="D315" s="182"/>
      <c r="E315" s="175"/>
      <c r="F315" s="175"/>
      <c r="G315" s="202"/>
      <c r="H315" s="175"/>
      <c r="I315" s="172" t="str">
        <f>IF(H315="X",TEXT(G315,0)&amp;ELENCO!$A$4," ")</f>
        <v xml:space="preserve"> </v>
      </c>
      <c r="J315" s="174"/>
      <c r="K315" s="203"/>
      <c r="L315" s="203"/>
      <c r="M315" s="203"/>
      <c r="N315" s="203"/>
      <c r="O315" s="203"/>
      <c r="P315" s="203"/>
      <c r="Q315" s="176"/>
      <c r="R315" s="176"/>
      <c r="S315" s="176"/>
      <c r="T315" s="176"/>
      <c r="U315" s="194"/>
      <c r="V315" s="175"/>
      <c r="W315" s="174" t="str">
        <f t="shared" si="8"/>
        <v/>
      </c>
      <c r="X315" s="177"/>
      <c r="Y315" s="177"/>
      <c r="Z315" s="177"/>
      <c r="AA315" s="177"/>
      <c r="AB315" s="177"/>
      <c r="AC315" s="177"/>
      <c r="AD315" s="177"/>
      <c r="AE315" s="177" t="str">
        <f t="shared" si="9"/>
        <v/>
      </c>
      <c r="AF315" s="193"/>
    </row>
    <row r="316" spans="2:32" ht="12" customHeight="1" x14ac:dyDescent="0.2">
      <c r="B316" s="179"/>
      <c r="C316" s="180"/>
      <c r="D316" s="182"/>
      <c r="E316" s="175"/>
      <c r="F316" s="175"/>
      <c r="G316" s="202"/>
      <c r="H316" s="175"/>
      <c r="I316" s="172" t="str">
        <f>IF(H316="X",TEXT(G316,0)&amp;ELENCO!$A$4," ")</f>
        <v xml:space="preserve"> </v>
      </c>
      <c r="J316" s="174"/>
      <c r="K316" s="203"/>
      <c r="L316" s="203"/>
      <c r="M316" s="203"/>
      <c r="N316" s="203"/>
      <c r="O316" s="203"/>
      <c r="P316" s="203"/>
      <c r="Q316" s="176"/>
      <c r="R316" s="176"/>
      <c r="S316" s="176"/>
      <c r="T316" s="176"/>
      <c r="U316" s="194"/>
      <c r="V316" s="175"/>
      <c r="W316" s="174" t="str">
        <f t="shared" si="8"/>
        <v/>
      </c>
      <c r="X316" s="177"/>
      <c r="Y316" s="177"/>
      <c r="Z316" s="177"/>
      <c r="AA316" s="177"/>
      <c r="AB316" s="177"/>
      <c r="AC316" s="177"/>
      <c r="AD316" s="177"/>
      <c r="AE316" s="177" t="str">
        <f t="shared" si="9"/>
        <v/>
      </c>
      <c r="AF316" s="193"/>
    </row>
    <row r="317" spans="2:32" ht="12" customHeight="1" x14ac:dyDescent="0.2">
      <c r="B317" s="179"/>
      <c r="C317" s="180"/>
      <c r="D317" s="182"/>
      <c r="E317" s="175"/>
      <c r="F317" s="175"/>
      <c r="G317" s="202"/>
      <c r="H317" s="175"/>
      <c r="I317" s="172" t="str">
        <f>IF(H317="X",TEXT(G317,0)&amp;ELENCO!$A$4," ")</f>
        <v xml:space="preserve"> </v>
      </c>
      <c r="J317" s="174"/>
      <c r="K317" s="203"/>
      <c r="L317" s="203"/>
      <c r="M317" s="203"/>
      <c r="N317" s="203"/>
      <c r="O317" s="203"/>
      <c r="P317" s="203"/>
      <c r="Q317" s="176"/>
      <c r="R317" s="176"/>
      <c r="S317" s="176"/>
      <c r="T317" s="176"/>
      <c r="U317" s="194"/>
      <c r="V317" s="175"/>
      <c r="W317" s="174" t="str">
        <f t="shared" si="8"/>
        <v/>
      </c>
      <c r="X317" s="177"/>
      <c r="Y317" s="177"/>
      <c r="Z317" s="177"/>
      <c r="AA317" s="177"/>
      <c r="AB317" s="177"/>
      <c r="AC317" s="177"/>
      <c r="AD317" s="177"/>
      <c r="AE317" s="177" t="str">
        <f t="shared" si="9"/>
        <v/>
      </c>
      <c r="AF317" s="193"/>
    </row>
    <row r="318" spans="2:32" ht="12" customHeight="1" x14ac:dyDescent="0.2">
      <c r="B318" s="179"/>
      <c r="C318" s="180"/>
      <c r="D318" s="182"/>
      <c r="E318" s="175"/>
      <c r="F318" s="175"/>
      <c r="G318" s="202"/>
      <c r="H318" s="175"/>
      <c r="I318" s="172" t="str">
        <f>IF(H318="X",TEXT(G318,0)&amp;ELENCO!$A$4," ")</f>
        <v xml:space="preserve"> </v>
      </c>
      <c r="J318" s="174"/>
      <c r="K318" s="203"/>
      <c r="L318" s="203"/>
      <c r="M318" s="203"/>
      <c r="N318" s="203"/>
      <c r="O318" s="203"/>
      <c r="P318" s="203"/>
      <c r="Q318" s="176"/>
      <c r="R318" s="176"/>
      <c r="S318" s="176"/>
      <c r="T318" s="176"/>
      <c r="U318" s="194"/>
      <c r="V318" s="175"/>
      <c r="W318" s="174" t="str">
        <f t="shared" si="8"/>
        <v/>
      </c>
      <c r="X318" s="177"/>
      <c r="Y318" s="177"/>
      <c r="Z318" s="177"/>
      <c r="AA318" s="177"/>
      <c r="AB318" s="177"/>
      <c r="AC318" s="177"/>
      <c r="AD318" s="177"/>
      <c r="AE318" s="177" t="str">
        <f t="shared" si="9"/>
        <v/>
      </c>
      <c r="AF318" s="193"/>
    </row>
    <row r="319" spans="2:32" ht="12" customHeight="1" x14ac:dyDescent="0.2">
      <c r="B319" s="179"/>
      <c r="C319" s="180"/>
      <c r="D319" s="182"/>
      <c r="E319" s="175"/>
      <c r="F319" s="175"/>
      <c r="G319" s="202"/>
      <c r="H319" s="175"/>
      <c r="I319" s="172" t="str">
        <f>IF(H319="X",TEXT(G319,0)&amp;ELENCO!$A$4," ")</f>
        <v xml:space="preserve"> </v>
      </c>
      <c r="J319" s="174"/>
      <c r="K319" s="203"/>
      <c r="L319" s="203"/>
      <c r="M319" s="203"/>
      <c r="N319" s="203"/>
      <c r="O319" s="203"/>
      <c r="P319" s="203"/>
      <c r="Q319" s="176"/>
      <c r="R319" s="176"/>
      <c r="S319" s="176"/>
      <c r="T319" s="176"/>
      <c r="U319" s="194"/>
      <c r="V319" s="175"/>
      <c r="W319" s="174" t="str">
        <f t="shared" si="8"/>
        <v/>
      </c>
      <c r="X319" s="177"/>
      <c r="Y319" s="177"/>
      <c r="Z319" s="177"/>
      <c r="AA319" s="177"/>
      <c r="AB319" s="177"/>
      <c r="AC319" s="177"/>
      <c r="AD319" s="177"/>
      <c r="AE319" s="177" t="str">
        <f t="shared" si="9"/>
        <v/>
      </c>
      <c r="AF319" s="193"/>
    </row>
    <row r="320" spans="2:32" ht="12" customHeight="1" x14ac:dyDescent="0.2">
      <c r="B320" s="179"/>
      <c r="C320" s="180"/>
      <c r="D320" s="182"/>
      <c r="E320" s="175"/>
      <c r="F320" s="175"/>
      <c r="G320" s="202"/>
      <c r="H320" s="175"/>
      <c r="I320" s="172" t="str">
        <f>IF(H320="X",TEXT(G320,0)&amp;ELENCO!$A$4," ")</f>
        <v xml:space="preserve"> </v>
      </c>
      <c r="J320" s="174"/>
      <c r="K320" s="203"/>
      <c r="L320" s="203"/>
      <c r="M320" s="203"/>
      <c r="N320" s="203"/>
      <c r="O320" s="203"/>
      <c r="P320" s="203"/>
      <c r="Q320" s="176"/>
      <c r="R320" s="176"/>
      <c r="S320" s="176"/>
      <c r="T320" s="176"/>
      <c r="U320" s="194"/>
      <c r="V320" s="175"/>
      <c r="W320" s="174" t="str">
        <f t="shared" si="8"/>
        <v/>
      </c>
      <c r="X320" s="177"/>
      <c r="Y320" s="177"/>
      <c r="Z320" s="177"/>
      <c r="AA320" s="177"/>
      <c r="AB320" s="177"/>
      <c r="AC320" s="177"/>
      <c r="AD320" s="177"/>
      <c r="AE320" s="177" t="str">
        <f t="shared" si="9"/>
        <v/>
      </c>
      <c r="AF320" s="193"/>
    </row>
    <row r="321" spans="2:32" ht="12" customHeight="1" x14ac:dyDescent="0.2">
      <c r="B321" s="179"/>
      <c r="C321" s="180"/>
      <c r="D321" s="182"/>
      <c r="E321" s="175"/>
      <c r="F321" s="175"/>
      <c r="G321" s="202"/>
      <c r="H321" s="175"/>
      <c r="I321" s="172" t="str">
        <f>IF(H321="X",TEXT(G321,0)&amp;ELENCO!$A$4," ")</f>
        <v xml:space="preserve"> </v>
      </c>
      <c r="J321" s="174"/>
      <c r="K321" s="203"/>
      <c r="L321" s="203"/>
      <c r="M321" s="203"/>
      <c r="N321" s="203"/>
      <c r="O321" s="203"/>
      <c r="P321" s="203"/>
      <c r="Q321" s="176"/>
      <c r="R321" s="176"/>
      <c r="S321" s="176"/>
      <c r="T321" s="176"/>
      <c r="U321" s="194"/>
      <c r="V321" s="175"/>
      <c r="W321" s="174" t="str">
        <f t="shared" si="8"/>
        <v/>
      </c>
      <c r="X321" s="177"/>
      <c r="Y321" s="177"/>
      <c r="Z321" s="177"/>
      <c r="AA321" s="177"/>
      <c r="AB321" s="177"/>
      <c r="AC321" s="177"/>
      <c r="AD321" s="177"/>
      <c r="AE321" s="177" t="str">
        <f t="shared" si="9"/>
        <v/>
      </c>
      <c r="AF321" s="193"/>
    </row>
    <row r="322" spans="2:32" ht="12" customHeight="1" x14ac:dyDescent="0.2">
      <c r="B322" s="179"/>
      <c r="C322" s="180"/>
      <c r="D322" s="182"/>
      <c r="E322" s="175"/>
      <c r="F322" s="175"/>
      <c r="G322" s="202"/>
      <c r="H322" s="175"/>
      <c r="I322" s="172" t="str">
        <f>IF(H322="X",TEXT(G322,0)&amp;ELENCO!$A$4," ")</f>
        <v xml:space="preserve"> </v>
      </c>
      <c r="J322" s="174"/>
      <c r="K322" s="203"/>
      <c r="L322" s="203"/>
      <c r="M322" s="203"/>
      <c r="N322" s="203"/>
      <c r="O322" s="203"/>
      <c r="P322" s="203"/>
      <c r="Q322" s="176"/>
      <c r="R322" s="176"/>
      <c r="S322" s="176"/>
      <c r="T322" s="176"/>
      <c r="U322" s="194"/>
      <c r="V322" s="175"/>
      <c r="W322" s="174" t="str">
        <f t="shared" si="8"/>
        <v/>
      </c>
      <c r="X322" s="177"/>
      <c r="Y322" s="177"/>
      <c r="Z322" s="177"/>
      <c r="AA322" s="177"/>
      <c r="AB322" s="177"/>
      <c r="AC322" s="177"/>
      <c r="AD322" s="177"/>
      <c r="AE322" s="177" t="str">
        <f t="shared" si="9"/>
        <v/>
      </c>
      <c r="AF322" s="193"/>
    </row>
    <row r="323" spans="2:32" ht="12" customHeight="1" x14ac:dyDescent="0.2">
      <c r="B323" s="179"/>
      <c r="C323" s="180"/>
      <c r="D323" s="182"/>
      <c r="E323" s="175"/>
      <c r="F323" s="175"/>
      <c r="G323" s="202"/>
      <c r="H323" s="175"/>
      <c r="I323" s="172" t="str">
        <f>IF(H323="X",TEXT(G323,0)&amp;ELENCO!$A$4," ")</f>
        <v xml:space="preserve"> </v>
      </c>
      <c r="J323" s="174"/>
      <c r="K323" s="203"/>
      <c r="L323" s="203"/>
      <c r="M323" s="203"/>
      <c r="N323" s="203"/>
      <c r="O323" s="203"/>
      <c r="P323" s="203"/>
      <c r="Q323" s="176"/>
      <c r="R323" s="176"/>
      <c r="S323" s="176"/>
      <c r="T323" s="176"/>
      <c r="U323" s="194"/>
      <c r="V323" s="175"/>
      <c r="W323" s="174" t="str">
        <f t="shared" si="8"/>
        <v/>
      </c>
      <c r="X323" s="177"/>
      <c r="Y323" s="177"/>
      <c r="Z323" s="177"/>
      <c r="AA323" s="177"/>
      <c r="AB323" s="177"/>
      <c r="AC323" s="177"/>
      <c r="AD323" s="177"/>
      <c r="AE323" s="177" t="str">
        <f t="shared" si="9"/>
        <v/>
      </c>
      <c r="AF323" s="193"/>
    </row>
    <row r="324" spans="2:32" ht="12" customHeight="1" x14ac:dyDescent="0.2">
      <c r="B324" s="179"/>
      <c r="C324" s="180"/>
      <c r="D324" s="182"/>
      <c r="E324" s="175"/>
      <c r="F324" s="175"/>
      <c r="G324" s="202"/>
      <c r="H324" s="175"/>
      <c r="I324" s="172" t="str">
        <f>IF(H324="X",TEXT(G324,0)&amp;ELENCO!$A$4," ")</f>
        <v xml:space="preserve"> </v>
      </c>
      <c r="J324" s="174"/>
      <c r="K324" s="203"/>
      <c r="L324" s="203"/>
      <c r="M324" s="203"/>
      <c r="N324" s="203"/>
      <c r="O324" s="203"/>
      <c r="P324" s="203"/>
      <c r="Q324" s="176"/>
      <c r="R324" s="176"/>
      <c r="S324" s="176"/>
      <c r="T324" s="176"/>
      <c r="U324" s="194"/>
      <c r="V324" s="175"/>
      <c r="W324" s="174" t="str">
        <f t="shared" si="8"/>
        <v/>
      </c>
      <c r="X324" s="177"/>
      <c r="Y324" s="177"/>
      <c r="Z324" s="177"/>
      <c r="AA324" s="177"/>
      <c r="AB324" s="177"/>
      <c r="AC324" s="177"/>
      <c r="AD324" s="177"/>
      <c r="AE324" s="177" t="str">
        <f t="shared" si="9"/>
        <v/>
      </c>
      <c r="AF324" s="193"/>
    </row>
    <row r="325" spans="2:32" ht="12" customHeight="1" x14ac:dyDescent="0.2">
      <c r="B325" s="179"/>
      <c r="C325" s="180"/>
      <c r="D325" s="182"/>
      <c r="E325" s="175"/>
      <c r="F325" s="175"/>
      <c r="G325" s="202"/>
      <c r="H325" s="175"/>
      <c r="I325" s="172" t="str">
        <f>IF(H325="X",TEXT(G325,0)&amp;ELENCO!$A$4," ")</f>
        <v xml:space="preserve"> </v>
      </c>
      <c r="J325" s="174"/>
      <c r="K325" s="203"/>
      <c r="L325" s="203"/>
      <c r="M325" s="203"/>
      <c r="N325" s="203"/>
      <c r="O325" s="203"/>
      <c r="P325" s="203"/>
      <c r="Q325" s="176"/>
      <c r="R325" s="176"/>
      <c r="S325" s="176"/>
      <c r="T325" s="176"/>
      <c r="U325" s="194"/>
      <c r="V325" s="175"/>
      <c r="W325" s="174" t="str">
        <f t="shared" si="8"/>
        <v/>
      </c>
      <c r="X325" s="177"/>
      <c r="Y325" s="177"/>
      <c r="Z325" s="177"/>
      <c r="AA325" s="177"/>
      <c r="AB325" s="177"/>
      <c r="AC325" s="177"/>
      <c r="AD325" s="177"/>
      <c r="AE325" s="177" t="str">
        <f t="shared" si="9"/>
        <v/>
      </c>
      <c r="AF325" s="193"/>
    </row>
    <row r="326" spans="2:32" ht="12" customHeight="1" x14ac:dyDescent="0.2">
      <c r="B326" s="179"/>
      <c r="C326" s="180"/>
      <c r="D326" s="182"/>
      <c r="E326" s="175"/>
      <c r="F326" s="175"/>
      <c r="G326" s="202"/>
      <c r="H326" s="175"/>
      <c r="I326" s="172" t="str">
        <f>IF(H326="X",TEXT(G326,0)&amp;ELENCO!$A$4," ")</f>
        <v xml:space="preserve"> </v>
      </c>
      <c r="J326" s="174"/>
      <c r="K326" s="203"/>
      <c r="L326" s="203"/>
      <c r="M326" s="203"/>
      <c r="N326" s="203"/>
      <c r="O326" s="203"/>
      <c r="P326" s="203"/>
      <c r="Q326" s="176"/>
      <c r="R326" s="176"/>
      <c r="S326" s="176"/>
      <c r="T326" s="176"/>
      <c r="U326" s="194"/>
      <c r="V326" s="175"/>
      <c r="W326" s="174" t="str">
        <f t="shared" ref="W326:W389" si="10">IF(AND(NOT(ISERROR(SEARCH("Ricaricabile",Q326,1)))),"Tacito Assenso","")</f>
        <v/>
      </c>
      <c r="X326" s="177"/>
      <c r="Y326" s="177"/>
      <c r="Z326" s="177"/>
      <c r="AA326" s="177"/>
      <c r="AB326" s="177"/>
      <c r="AC326" s="177"/>
      <c r="AD326" s="177"/>
      <c r="AE326" s="177" t="str">
        <f t="shared" ref="AE326:AE389" si="11">IF(AND(NOT(ISERROR(SEARCH("Ricaricabile",Q326,1))),R326="Abilitato"),IF(SUM(AB326:AD326)=0,4.1,""),"")</f>
        <v/>
      </c>
      <c r="AF326" s="193"/>
    </row>
    <row r="327" spans="2:32" ht="12" customHeight="1" x14ac:dyDescent="0.2">
      <c r="B327" s="179"/>
      <c r="C327" s="180"/>
      <c r="D327" s="182"/>
      <c r="E327" s="175"/>
      <c r="F327" s="175"/>
      <c r="G327" s="202"/>
      <c r="H327" s="175"/>
      <c r="I327" s="172" t="str">
        <f>IF(H327="X",TEXT(G327,0)&amp;ELENCO!$A$4," ")</f>
        <v xml:space="preserve"> </v>
      </c>
      <c r="J327" s="174"/>
      <c r="K327" s="203"/>
      <c r="L327" s="203"/>
      <c r="M327" s="203"/>
      <c r="N327" s="203"/>
      <c r="O327" s="203"/>
      <c r="P327" s="203"/>
      <c r="Q327" s="176"/>
      <c r="R327" s="176"/>
      <c r="S327" s="176"/>
      <c r="T327" s="176"/>
      <c r="U327" s="194"/>
      <c r="V327" s="175"/>
      <c r="W327" s="174" t="str">
        <f t="shared" si="10"/>
        <v/>
      </c>
      <c r="X327" s="177"/>
      <c r="Y327" s="177"/>
      <c r="Z327" s="177"/>
      <c r="AA327" s="177"/>
      <c r="AB327" s="177"/>
      <c r="AC327" s="177"/>
      <c r="AD327" s="177"/>
      <c r="AE327" s="177" t="str">
        <f t="shared" si="11"/>
        <v/>
      </c>
      <c r="AF327" s="193"/>
    </row>
    <row r="328" spans="2:32" ht="12" customHeight="1" x14ac:dyDescent="0.2">
      <c r="B328" s="179"/>
      <c r="C328" s="180"/>
      <c r="D328" s="182"/>
      <c r="E328" s="175"/>
      <c r="F328" s="175"/>
      <c r="G328" s="202"/>
      <c r="H328" s="175"/>
      <c r="I328" s="172" t="str">
        <f>IF(H328="X",TEXT(G328,0)&amp;ELENCO!$A$4," ")</f>
        <v xml:space="preserve"> </v>
      </c>
      <c r="J328" s="174"/>
      <c r="K328" s="203"/>
      <c r="L328" s="203"/>
      <c r="M328" s="203"/>
      <c r="N328" s="203"/>
      <c r="O328" s="203"/>
      <c r="P328" s="203"/>
      <c r="Q328" s="176"/>
      <c r="R328" s="176"/>
      <c r="S328" s="176"/>
      <c r="T328" s="176"/>
      <c r="U328" s="194"/>
      <c r="V328" s="175"/>
      <c r="W328" s="174" t="str">
        <f t="shared" si="10"/>
        <v/>
      </c>
      <c r="X328" s="177"/>
      <c r="Y328" s="177"/>
      <c r="Z328" s="177"/>
      <c r="AA328" s="177"/>
      <c r="AB328" s="177"/>
      <c r="AC328" s="177"/>
      <c r="AD328" s="177"/>
      <c r="AE328" s="177" t="str">
        <f t="shared" si="11"/>
        <v/>
      </c>
      <c r="AF328" s="193"/>
    </row>
    <row r="329" spans="2:32" ht="12" customHeight="1" x14ac:dyDescent="0.2">
      <c r="B329" s="179"/>
      <c r="C329" s="180"/>
      <c r="D329" s="182"/>
      <c r="E329" s="175"/>
      <c r="F329" s="175"/>
      <c r="G329" s="202"/>
      <c r="H329" s="175"/>
      <c r="I329" s="172" t="str">
        <f>IF(H329="X",TEXT(G329,0)&amp;ELENCO!$A$4," ")</f>
        <v xml:space="preserve"> </v>
      </c>
      <c r="J329" s="174"/>
      <c r="K329" s="203"/>
      <c r="L329" s="203"/>
      <c r="M329" s="203"/>
      <c r="N329" s="203"/>
      <c r="O329" s="203"/>
      <c r="P329" s="203"/>
      <c r="Q329" s="176"/>
      <c r="R329" s="176"/>
      <c r="S329" s="176"/>
      <c r="T329" s="176"/>
      <c r="U329" s="194"/>
      <c r="V329" s="175"/>
      <c r="W329" s="174" t="str">
        <f t="shared" si="10"/>
        <v/>
      </c>
      <c r="X329" s="177"/>
      <c r="Y329" s="177"/>
      <c r="Z329" s="177"/>
      <c r="AA329" s="177"/>
      <c r="AB329" s="177"/>
      <c r="AC329" s="177"/>
      <c r="AD329" s="177"/>
      <c r="AE329" s="177" t="str">
        <f t="shared" si="11"/>
        <v/>
      </c>
      <c r="AF329" s="193"/>
    </row>
    <row r="330" spans="2:32" ht="12" customHeight="1" x14ac:dyDescent="0.2">
      <c r="B330" s="179"/>
      <c r="C330" s="180"/>
      <c r="D330" s="182"/>
      <c r="E330" s="175"/>
      <c r="F330" s="175"/>
      <c r="G330" s="202"/>
      <c r="H330" s="175"/>
      <c r="I330" s="172" t="str">
        <f>IF(H330="X",TEXT(G330,0)&amp;ELENCO!$A$4," ")</f>
        <v xml:space="preserve"> </v>
      </c>
      <c r="J330" s="174"/>
      <c r="K330" s="203"/>
      <c r="L330" s="203"/>
      <c r="M330" s="203"/>
      <c r="N330" s="203"/>
      <c r="O330" s="203"/>
      <c r="P330" s="203"/>
      <c r="Q330" s="176"/>
      <c r="R330" s="176"/>
      <c r="S330" s="176"/>
      <c r="T330" s="176"/>
      <c r="U330" s="194"/>
      <c r="V330" s="175"/>
      <c r="W330" s="174" t="str">
        <f t="shared" si="10"/>
        <v/>
      </c>
      <c r="X330" s="177"/>
      <c r="Y330" s="177"/>
      <c r="Z330" s="177"/>
      <c r="AA330" s="177"/>
      <c r="AB330" s="177"/>
      <c r="AC330" s="177"/>
      <c r="AD330" s="177"/>
      <c r="AE330" s="177" t="str">
        <f t="shared" si="11"/>
        <v/>
      </c>
      <c r="AF330" s="193"/>
    </row>
    <row r="331" spans="2:32" ht="12" customHeight="1" x14ac:dyDescent="0.2">
      <c r="B331" s="179"/>
      <c r="C331" s="180"/>
      <c r="D331" s="182"/>
      <c r="E331" s="175"/>
      <c r="F331" s="175"/>
      <c r="G331" s="202"/>
      <c r="H331" s="175"/>
      <c r="I331" s="172" t="str">
        <f>IF(H331="X",TEXT(G331,0)&amp;ELENCO!$A$4," ")</f>
        <v xml:space="preserve"> </v>
      </c>
      <c r="J331" s="174"/>
      <c r="K331" s="203"/>
      <c r="L331" s="203"/>
      <c r="M331" s="203"/>
      <c r="N331" s="203"/>
      <c r="O331" s="203"/>
      <c r="P331" s="203"/>
      <c r="Q331" s="176"/>
      <c r="R331" s="176"/>
      <c r="S331" s="176"/>
      <c r="T331" s="176"/>
      <c r="U331" s="194"/>
      <c r="V331" s="175"/>
      <c r="W331" s="174" t="str">
        <f t="shared" si="10"/>
        <v/>
      </c>
      <c r="X331" s="177"/>
      <c r="Y331" s="177"/>
      <c r="Z331" s="177"/>
      <c r="AA331" s="177"/>
      <c r="AB331" s="177"/>
      <c r="AC331" s="177"/>
      <c r="AD331" s="177"/>
      <c r="AE331" s="177" t="str">
        <f t="shared" si="11"/>
        <v/>
      </c>
      <c r="AF331" s="193"/>
    </row>
    <row r="332" spans="2:32" ht="12" customHeight="1" x14ac:dyDescent="0.2">
      <c r="B332" s="179"/>
      <c r="C332" s="180"/>
      <c r="D332" s="182"/>
      <c r="E332" s="175"/>
      <c r="F332" s="175"/>
      <c r="G332" s="202"/>
      <c r="H332" s="175"/>
      <c r="I332" s="172" t="str">
        <f>IF(H332="X",TEXT(G332,0)&amp;ELENCO!$A$4," ")</f>
        <v xml:space="preserve"> </v>
      </c>
      <c r="J332" s="174"/>
      <c r="K332" s="203"/>
      <c r="L332" s="203"/>
      <c r="M332" s="203"/>
      <c r="N332" s="203"/>
      <c r="O332" s="203"/>
      <c r="P332" s="203"/>
      <c r="Q332" s="176"/>
      <c r="R332" s="176"/>
      <c r="S332" s="176"/>
      <c r="T332" s="176"/>
      <c r="U332" s="194"/>
      <c r="V332" s="175"/>
      <c r="W332" s="174" t="str">
        <f t="shared" si="10"/>
        <v/>
      </c>
      <c r="X332" s="177"/>
      <c r="Y332" s="177"/>
      <c r="Z332" s="177"/>
      <c r="AA332" s="177"/>
      <c r="AB332" s="177"/>
      <c r="AC332" s="177"/>
      <c r="AD332" s="177"/>
      <c r="AE332" s="177" t="str">
        <f t="shared" si="11"/>
        <v/>
      </c>
      <c r="AF332" s="193"/>
    </row>
    <row r="333" spans="2:32" ht="12" customHeight="1" x14ac:dyDescent="0.2">
      <c r="B333" s="179"/>
      <c r="C333" s="180"/>
      <c r="D333" s="182"/>
      <c r="E333" s="175"/>
      <c r="F333" s="175"/>
      <c r="G333" s="202"/>
      <c r="H333" s="175"/>
      <c r="I333" s="172" t="str">
        <f>IF(H333="X",TEXT(G333,0)&amp;ELENCO!$A$4," ")</f>
        <v xml:space="preserve"> </v>
      </c>
      <c r="J333" s="174"/>
      <c r="K333" s="203"/>
      <c r="L333" s="203"/>
      <c r="M333" s="203"/>
      <c r="N333" s="203"/>
      <c r="O333" s="203"/>
      <c r="P333" s="203"/>
      <c r="Q333" s="176"/>
      <c r="R333" s="176"/>
      <c r="S333" s="176"/>
      <c r="T333" s="176"/>
      <c r="U333" s="194"/>
      <c r="V333" s="175"/>
      <c r="W333" s="174" t="str">
        <f t="shared" si="10"/>
        <v/>
      </c>
      <c r="X333" s="177"/>
      <c r="Y333" s="177"/>
      <c r="Z333" s="177"/>
      <c r="AA333" s="177"/>
      <c r="AB333" s="177"/>
      <c r="AC333" s="177"/>
      <c r="AD333" s="177"/>
      <c r="AE333" s="177" t="str">
        <f t="shared" si="11"/>
        <v/>
      </c>
      <c r="AF333" s="193"/>
    </row>
    <row r="334" spans="2:32" ht="12" customHeight="1" x14ac:dyDescent="0.2">
      <c r="B334" s="179"/>
      <c r="C334" s="180"/>
      <c r="D334" s="182"/>
      <c r="E334" s="175"/>
      <c r="F334" s="175"/>
      <c r="G334" s="202"/>
      <c r="H334" s="175"/>
      <c r="I334" s="172" t="str">
        <f>IF(H334="X",TEXT(G334,0)&amp;ELENCO!$A$4," ")</f>
        <v xml:space="preserve"> </v>
      </c>
      <c r="J334" s="174"/>
      <c r="K334" s="203"/>
      <c r="L334" s="203"/>
      <c r="M334" s="203"/>
      <c r="N334" s="203"/>
      <c r="O334" s="203"/>
      <c r="P334" s="203"/>
      <c r="Q334" s="176"/>
      <c r="R334" s="176"/>
      <c r="S334" s="176"/>
      <c r="T334" s="176"/>
      <c r="U334" s="194"/>
      <c r="V334" s="175"/>
      <c r="W334" s="174" t="str">
        <f t="shared" si="10"/>
        <v/>
      </c>
      <c r="X334" s="177"/>
      <c r="Y334" s="177"/>
      <c r="Z334" s="177"/>
      <c r="AA334" s="177"/>
      <c r="AB334" s="177"/>
      <c r="AC334" s="177"/>
      <c r="AD334" s="177"/>
      <c r="AE334" s="177" t="str">
        <f t="shared" si="11"/>
        <v/>
      </c>
      <c r="AF334" s="193"/>
    </row>
    <row r="335" spans="2:32" ht="12" customHeight="1" x14ac:dyDescent="0.2">
      <c r="B335" s="179"/>
      <c r="C335" s="180"/>
      <c r="D335" s="182"/>
      <c r="E335" s="175"/>
      <c r="F335" s="175"/>
      <c r="G335" s="202"/>
      <c r="H335" s="175"/>
      <c r="I335" s="172" t="str">
        <f>IF(H335="X",TEXT(G335,0)&amp;ELENCO!$A$4," ")</f>
        <v xml:space="preserve"> </v>
      </c>
      <c r="J335" s="174"/>
      <c r="K335" s="203"/>
      <c r="L335" s="203"/>
      <c r="M335" s="203"/>
      <c r="N335" s="203"/>
      <c r="O335" s="203"/>
      <c r="P335" s="203"/>
      <c r="Q335" s="176"/>
      <c r="R335" s="176"/>
      <c r="S335" s="176"/>
      <c r="T335" s="176"/>
      <c r="U335" s="194"/>
      <c r="V335" s="175"/>
      <c r="W335" s="174" t="str">
        <f t="shared" si="10"/>
        <v/>
      </c>
      <c r="X335" s="177"/>
      <c r="Y335" s="177"/>
      <c r="Z335" s="177"/>
      <c r="AA335" s="177"/>
      <c r="AB335" s="177"/>
      <c r="AC335" s="177"/>
      <c r="AD335" s="177"/>
      <c r="AE335" s="177" t="str">
        <f t="shared" si="11"/>
        <v/>
      </c>
      <c r="AF335" s="193"/>
    </row>
    <row r="336" spans="2:32" ht="12" customHeight="1" x14ac:dyDescent="0.2">
      <c r="B336" s="179"/>
      <c r="C336" s="180"/>
      <c r="D336" s="182"/>
      <c r="E336" s="175"/>
      <c r="F336" s="175"/>
      <c r="G336" s="202"/>
      <c r="H336" s="175"/>
      <c r="I336" s="172" t="str">
        <f>IF(H336="X",TEXT(G336,0)&amp;ELENCO!$A$4," ")</f>
        <v xml:space="preserve"> </v>
      </c>
      <c r="J336" s="174"/>
      <c r="K336" s="203"/>
      <c r="L336" s="203"/>
      <c r="M336" s="203"/>
      <c r="N336" s="203"/>
      <c r="O336" s="203"/>
      <c r="P336" s="203"/>
      <c r="Q336" s="176"/>
      <c r="R336" s="176"/>
      <c r="S336" s="176"/>
      <c r="T336" s="176"/>
      <c r="U336" s="194"/>
      <c r="V336" s="175"/>
      <c r="W336" s="174" t="str">
        <f t="shared" si="10"/>
        <v/>
      </c>
      <c r="X336" s="177"/>
      <c r="Y336" s="177"/>
      <c r="Z336" s="177"/>
      <c r="AA336" s="177"/>
      <c r="AB336" s="177"/>
      <c r="AC336" s="177"/>
      <c r="AD336" s="177"/>
      <c r="AE336" s="177" t="str">
        <f t="shared" si="11"/>
        <v/>
      </c>
      <c r="AF336" s="193"/>
    </row>
    <row r="337" spans="2:32" ht="12" customHeight="1" x14ac:dyDescent="0.2">
      <c r="B337" s="179"/>
      <c r="C337" s="180"/>
      <c r="D337" s="182"/>
      <c r="E337" s="175"/>
      <c r="F337" s="175"/>
      <c r="G337" s="202"/>
      <c r="H337" s="175"/>
      <c r="I337" s="172" t="str">
        <f>IF(H337="X",TEXT(G337,0)&amp;ELENCO!$A$4," ")</f>
        <v xml:space="preserve"> </v>
      </c>
      <c r="J337" s="174"/>
      <c r="K337" s="203"/>
      <c r="L337" s="203"/>
      <c r="M337" s="203"/>
      <c r="N337" s="203"/>
      <c r="O337" s="203"/>
      <c r="P337" s="203"/>
      <c r="Q337" s="176"/>
      <c r="R337" s="176"/>
      <c r="S337" s="176"/>
      <c r="T337" s="176"/>
      <c r="U337" s="194"/>
      <c r="V337" s="175"/>
      <c r="W337" s="174" t="str">
        <f t="shared" si="10"/>
        <v/>
      </c>
      <c r="X337" s="177"/>
      <c r="Y337" s="177"/>
      <c r="Z337" s="177"/>
      <c r="AA337" s="177"/>
      <c r="AB337" s="177"/>
      <c r="AC337" s="177"/>
      <c r="AD337" s="177"/>
      <c r="AE337" s="177" t="str">
        <f t="shared" si="11"/>
        <v/>
      </c>
      <c r="AF337" s="193"/>
    </row>
    <row r="338" spans="2:32" ht="12" customHeight="1" x14ac:dyDescent="0.2">
      <c r="B338" s="179"/>
      <c r="C338" s="180"/>
      <c r="D338" s="182"/>
      <c r="E338" s="175"/>
      <c r="F338" s="175"/>
      <c r="G338" s="202"/>
      <c r="H338" s="175"/>
      <c r="I338" s="172" t="str">
        <f>IF(H338="X",TEXT(G338,0)&amp;ELENCO!$A$4," ")</f>
        <v xml:space="preserve"> </v>
      </c>
      <c r="J338" s="174"/>
      <c r="K338" s="203"/>
      <c r="L338" s="203"/>
      <c r="M338" s="203"/>
      <c r="N338" s="203"/>
      <c r="O338" s="203"/>
      <c r="P338" s="203"/>
      <c r="Q338" s="176"/>
      <c r="R338" s="176"/>
      <c r="S338" s="176"/>
      <c r="T338" s="176"/>
      <c r="U338" s="194"/>
      <c r="V338" s="175"/>
      <c r="W338" s="174" t="str">
        <f t="shared" si="10"/>
        <v/>
      </c>
      <c r="X338" s="177"/>
      <c r="Y338" s="177"/>
      <c r="Z338" s="177"/>
      <c r="AA338" s="177"/>
      <c r="AB338" s="177"/>
      <c r="AC338" s="177"/>
      <c r="AD338" s="177"/>
      <c r="AE338" s="177" t="str">
        <f t="shared" si="11"/>
        <v/>
      </c>
      <c r="AF338" s="193"/>
    </row>
    <row r="339" spans="2:32" ht="12" customHeight="1" x14ac:dyDescent="0.2">
      <c r="B339" s="179"/>
      <c r="C339" s="180"/>
      <c r="D339" s="182"/>
      <c r="E339" s="175"/>
      <c r="F339" s="175"/>
      <c r="G339" s="202"/>
      <c r="H339" s="175"/>
      <c r="I339" s="172" t="str">
        <f>IF(H339="X",TEXT(G339,0)&amp;ELENCO!$A$4," ")</f>
        <v xml:space="preserve"> </v>
      </c>
      <c r="J339" s="174"/>
      <c r="K339" s="203"/>
      <c r="L339" s="203"/>
      <c r="M339" s="203"/>
      <c r="N339" s="203"/>
      <c r="O339" s="203"/>
      <c r="P339" s="203"/>
      <c r="Q339" s="176"/>
      <c r="R339" s="176"/>
      <c r="S339" s="176"/>
      <c r="T339" s="176"/>
      <c r="U339" s="194"/>
      <c r="V339" s="175"/>
      <c r="W339" s="174" t="str">
        <f t="shared" si="10"/>
        <v/>
      </c>
      <c r="X339" s="177"/>
      <c r="Y339" s="177"/>
      <c r="Z339" s="177"/>
      <c r="AA339" s="177"/>
      <c r="AB339" s="177"/>
      <c r="AC339" s="177"/>
      <c r="AD339" s="177"/>
      <c r="AE339" s="177" t="str">
        <f t="shared" si="11"/>
        <v/>
      </c>
      <c r="AF339" s="193"/>
    </row>
    <row r="340" spans="2:32" ht="12" customHeight="1" x14ac:dyDescent="0.2">
      <c r="B340" s="179"/>
      <c r="C340" s="180"/>
      <c r="D340" s="182"/>
      <c r="E340" s="175"/>
      <c r="F340" s="175"/>
      <c r="G340" s="202"/>
      <c r="H340" s="175"/>
      <c r="I340" s="172" t="str">
        <f>IF(H340="X",TEXT(G340,0)&amp;ELENCO!$A$4," ")</f>
        <v xml:space="preserve"> </v>
      </c>
      <c r="J340" s="174"/>
      <c r="K340" s="203"/>
      <c r="L340" s="203"/>
      <c r="M340" s="203"/>
      <c r="N340" s="203"/>
      <c r="O340" s="203"/>
      <c r="P340" s="203"/>
      <c r="Q340" s="176"/>
      <c r="R340" s="176"/>
      <c r="S340" s="176"/>
      <c r="T340" s="176"/>
      <c r="U340" s="194"/>
      <c r="V340" s="175"/>
      <c r="W340" s="174" t="str">
        <f t="shared" si="10"/>
        <v/>
      </c>
      <c r="X340" s="177"/>
      <c r="Y340" s="177"/>
      <c r="Z340" s="177"/>
      <c r="AA340" s="177"/>
      <c r="AB340" s="177"/>
      <c r="AC340" s="177"/>
      <c r="AD340" s="177"/>
      <c r="AE340" s="177" t="str">
        <f t="shared" si="11"/>
        <v/>
      </c>
      <c r="AF340" s="193"/>
    </row>
    <row r="341" spans="2:32" ht="12" customHeight="1" x14ac:dyDescent="0.2">
      <c r="B341" s="179"/>
      <c r="C341" s="180"/>
      <c r="D341" s="182"/>
      <c r="E341" s="175"/>
      <c r="F341" s="175"/>
      <c r="G341" s="202"/>
      <c r="H341" s="175"/>
      <c r="I341" s="172" t="str">
        <f>IF(H341="X",TEXT(G341,0)&amp;ELENCO!$A$4," ")</f>
        <v xml:space="preserve"> </v>
      </c>
      <c r="J341" s="174"/>
      <c r="K341" s="203"/>
      <c r="L341" s="203"/>
      <c r="M341" s="203"/>
      <c r="N341" s="203"/>
      <c r="O341" s="203"/>
      <c r="P341" s="203"/>
      <c r="Q341" s="176"/>
      <c r="R341" s="176"/>
      <c r="S341" s="176"/>
      <c r="T341" s="176"/>
      <c r="U341" s="194"/>
      <c r="V341" s="175"/>
      <c r="W341" s="174" t="str">
        <f t="shared" si="10"/>
        <v/>
      </c>
      <c r="X341" s="177"/>
      <c r="Y341" s="177"/>
      <c r="Z341" s="177"/>
      <c r="AA341" s="177"/>
      <c r="AB341" s="177"/>
      <c r="AC341" s="177"/>
      <c r="AD341" s="177"/>
      <c r="AE341" s="177" t="str">
        <f t="shared" si="11"/>
        <v/>
      </c>
      <c r="AF341" s="193"/>
    </row>
    <row r="342" spans="2:32" ht="12" customHeight="1" x14ac:dyDescent="0.2">
      <c r="B342" s="179"/>
      <c r="C342" s="180"/>
      <c r="D342" s="182"/>
      <c r="E342" s="175"/>
      <c r="F342" s="175"/>
      <c r="G342" s="202"/>
      <c r="H342" s="175"/>
      <c r="I342" s="172" t="str">
        <f>IF(H342="X",TEXT(G342,0)&amp;ELENCO!$A$4," ")</f>
        <v xml:space="preserve"> </v>
      </c>
      <c r="J342" s="174"/>
      <c r="K342" s="203"/>
      <c r="L342" s="203"/>
      <c r="M342" s="203"/>
      <c r="N342" s="203"/>
      <c r="O342" s="203"/>
      <c r="P342" s="203"/>
      <c r="Q342" s="176"/>
      <c r="R342" s="176"/>
      <c r="S342" s="176"/>
      <c r="T342" s="176"/>
      <c r="U342" s="194"/>
      <c r="V342" s="175"/>
      <c r="W342" s="174" t="str">
        <f t="shared" si="10"/>
        <v/>
      </c>
      <c r="X342" s="177"/>
      <c r="Y342" s="177"/>
      <c r="Z342" s="177"/>
      <c r="AA342" s="177"/>
      <c r="AB342" s="177"/>
      <c r="AC342" s="177"/>
      <c r="AD342" s="177"/>
      <c r="AE342" s="177" t="str">
        <f t="shared" si="11"/>
        <v/>
      </c>
      <c r="AF342" s="193"/>
    </row>
    <row r="343" spans="2:32" ht="12" customHeight="1" x14ac:dyDescent="0.2">
      <c r="B343" s="179"/>
      <c r="C343" s="180"/>
      <c r="D343" s="182"/>
      <c r="E343" s="175"/>
      <c r="F343" s="175"/>
      <c r="G343" s="202"/>
      <c r="H343" s="175"/>
      <c r="I343" s="172" t="str">
        <f>IF(H343="X",TEXT(G343,0)&amp;ELENCO!$A$4," ")</f>
        <v xml:space="preserve"> </v>
      </c>
      <c r="J343" s="174"/>
      <c r="K343" s="203"/>
      <c r="L343" s="203"/>
      <c r="M343" s="203"/>
      <c r="N343" s="203"/>
      <c r="O343" s="203"/>
      <c r="P343" s="203"/>
      <c r="Q343" s="176"/>
      <c r="R343" s="176"/>
      <c r="S343" s="176"/>
      <c r="T343" s="176"/>
      <c r="U343" s="194"/>
      <c r="V343" s="175"/>
      <c r="W343" s="174" t="str">
        <f t="shared" si="10"/>
        <v/>
      </c>
      <c r="X343" s="177"/>
      <c r="Y343" s="177"/>
      <c r="Z343" s="177"/>
      <c r="AA343" s="177"/>
      <c r="AB343" s="177"/>
      <c r="AC343" s="177"/>
      <c r="AD343" s="177"/>
      <c r="AE343" s="177" t="str">
        <f t="shared" si="11"/>
        <v/>
      </c>
      <c r="AF343" s="193"/>
    </row>
    <row r="344" spans="2:32" ht="12" customHeight="1" x14ac:dyDescent="0.2">
      <c r="B344" s="179"/>
      <c r="C344" s="180"/>
      <c r="D344" s="182"/>
      <c r="E344" s="175"/>
      <c r="F344" s="175"/>
      <c r="G344" s="202"/>
      <c r="H344" s="175"/>
      <c r="I344" s="172" t="str">
        <f>IF(H344="X",TEXT(G344,0)&amp;ELENCO!$A$4," ")</f>
        <v xml:space="preserve"> </v>
      </c>
      <c r="J344" s="174"/>
      <c r="K344" s="203"/>
      <c r="L344" s="203"/>
      <c r="M344" s="203"/>
      <c r="N344" s="203"/>
      <c r="O344" s="203"/>
      <c r="P344" s="203"/>
      <c r="Q344" s="176"/>
      <c r="R344" s="176"/>
      <c r="S344" s="176"/>
      <c r="T344" s="176"/>
      <c r="U344" s="194"/>
      <c r="V344" s="175"/>
      <c r="W344" s="174" t="str">
        <f t="shared" si="10"/>
        <v/>
      </c>
      <c r="X344" s="177"/>
      <c r="Y344" s="177"/>
      <c r="Z344" s="177"/>
      <c r="AA344" s="177"/>
      <c r="AB344" s="177"/>
      <c r="AC344" s="177"/>
      <c r="AD344" s="177"/>
      <c r="AE344" s="177" t="str">
        <f t="shared" si="11"/>
        <v/>
      </c>
      <c r="AF344" s="193"/>
    </row>
    <row r="345" spans="2:32" ht="12" customHeight="1" x14ac:dyDescent="0.2">
      <c r="B345" s="179"/>
      <c r="C345" s="180"/>
      <c r="D345" s="182"/>
      <c r="E345" s="175"/>
      <c r="F345" s="175"/>
      <c r="G345" s="202"/>
      <c r="H345" s="175"/>
      <c r="I345" s="172" t="str">
        <f>IF(H345="X",TEXT(G345,0)&amp;ELENCO!$A$4," ")</f>
        <v xml:space="preserve"> </v>
      </c>
      <c r="J345" s="174"/>
      <c r="K345" s="203"/>
      <c r="L345" s="203"/>
      <c r="M345" s="203"/>
      <c r="N345" s="203"/>
      <c r="O345" s="203"/>
      <c r="P345" s="203"/>
      <c r="Q345" s="176"/>
      <c r="R345" s="176"/>
      <c r="S345" s="176"/>
      <c r="T345" s="176"/>
      <c r="U345" s="194"/>
      <c r="V345" s="175"/>
      <c r="W345" s="174" t="str">
        <f t="shared" si="10"/>
        <v/>
      </c>
      <c r="X345" s="177"/>
      <c r="Y345" s="177"/>
      <c r="Z345" s="177"/>
      <c r="AA345" s="177"/>
      <c r="AB345" s="177"/>
      <c r="AC345" s="177"/>
      <c r="AD345" s="177"/>
      <c r="AE345" s="177" t="str">
        <f t="shared" si="11"/>
        <v/>
      </c>
      <c r="AF345" s="193"/>
    </row>
    <row r="346" spans="2:32" ht="12" customHeight="1" x14ac:dyDescent="0.2">
      <c r="B346" s="179"/>
      <c r="C346" s="180"/>
      <c r="D346" s="182"/>
      <c r="E346" s="175"/>
      <c r="F346" s="175"/>
      <c r="G346" s="202"/>
      <c r="H346" s="175"/>
      <c r="I346" s="172" t="str">
        <f>IF(H346="X",TEXT(G346,0)&amp;ELENCO!$A$4," ")</f>
        <v xml:space="preserve"> </v>
      </c>
      <c r="J346" s="174"/>
      <c r="K346" s="203"/>
      <c r="L346" s="203"/>
      <c r="M346" s="203"/>
      <c r="N346" s="203"/>
      <c r="O346" s="203"/>
      <c r="P346" s="203"/>
      <c r="Q346" s="176"/>
      <c r="R346" s="176"/>
      <c r="S346" s="176"/>
      <c r="T346" s="176"/>
      <c r="U346" s="194"/>
      <c r="V346" s="175"/>
      <c r="W346" s="174" t="str">
        <f t="shared" si="10"/>
        <v/>
      </c>
      <c r="X346" s="177"/>
      <c r="Y346" s="177"/>
      <c r="Z346" s="177"/>
      <c r="AA346" s="177"/>
      <c r="AB346" s="177"/>
      <c r="AC346" s="177"/>
      <c r="AD346" s="177"/>
      <c r="AE346" s="177" t="str">
        <f t="shared" si="11"/>
        <v/>
      </c>
      <c r="AF346" s="193"/>
    </row>
    <row r="347" spans="2:32" ht="12" customHeight="1" x14ac:dyDescent="0.2">
      <c r="B347" s="179"/>
      <c r="C347" s="180"/>
      <c r="D347" s="182"/>
      <c r="E347" s="175"/>
      <c r="F347" s="175"/>
      <c r="G347" s="202"/>
      <c r="H347" s="175"/>
      <c r="I347" s="172" t="str">
        <f>IF(H347="X",TEXT(G347,0)&amp;ELENCO!$A$4," ")</f>
        <v xml:space="preserve"> </v>
      </c>
      <c r="J347" s="174"/>
      <c r="K347" s="203"/>
      <c r="L347" s="203"/>
      <c r="M347" s="203"/>
      <c r="N347" s="203"/>
      <c r="O347" s="203"/>
      <c r="P347" s="203"/>
      <c r="Q347" s="176"/>
      <c r="R347" s="176"/>
      <c r="S347" s="176"/>
      <c r="T347" s="176"/>
      <c r="U347" s="194"/>
      <c r="V347" s="175"/>
      <c r="W347" s="174" t="str">
        <f t="shared" si="10"/>
        <v/>
      </c>
      <c r="X347" s="177"/>
      <c r="Y347" s="177"/>
      <c r="Z347" s="177"/>
      <c r="AA347" s="177"/>
      <c r="AB347" s="177"/>
      <c r="AC347" s="177"/>
      <c r="AD347" s="177"/>
      <c r="AE347" s="177" t="str">
        <f t="shared" si="11"/>
        <v/>
      </c>
      <c r="AF347" s="193"/>
    </row>
    <row r="348" spans="2:32" ht="12" customHeight="1" x14ac:dyDescent="0.2">
      <c r="B348" s="179"/>
      <c r="C348" s="180"/>
      <c r="D348" s="182"/>
      <c r="E348" s="175"/>
      <c r="F348" s="175"/>
      <c r="G348" s="202"/>
      <c r="H348" s="175"/>
      <c r="I348" s="172" t="str">
        <f>IF(H348="X",TEXT(G348,0)&amp;ELENCO!$A$4," ")</f>
        <v xml:space="preserve"> </v>
      </c>
      <c r="J348" s="174"/>
      <c r="K348" s="203"/>
      <c r="L348" s="203"/>
      <c r="M348" s="203"/>
      <c r="N348" s="203"/>
      <c r="O348" s="203"/>
      <c r="P348" s="203"/>
      <c r="Q348" s="176"/>
      <c r="R348" s="176"/>
      <c r="S348" s="176"/>
      <c r="T348" s="176"/>
      <c r="U348" s="194"/>
      <c r="V348" s="175"/>
      <c r="W348" s="174" t="str">
        <f t="shared" si="10"/>
        <v/>
      </c>
      <c r="X348" s="177"/>
      <c r="Y348" s="177"/>
      <c r="Z348" s="177"/>
      <c r="AA348" s="177"/>
      <c r="AB348" s="177"/>
      <c r="AC348" s="177"/>
      <c r="AD348" s="177"/>
      <c r="AE348" s="177" t="str">
        <f t="shared" si="11"/>
        <v/>
      </c>
      <c r="AF348" s="193"/>
    </row>
    <row r="349" spans="2:32" ht="12" customHeight="1" x14ac:dyDescent="0.2">
      <c r="B349" s="179"/>
      <c r="C349" s="180"/>
      <c r="D349" s="182"/>
      <c r="E349" s="175"/>
      <c r="F349" s="175"/>
      <c r="G349" s="202"/>
      <c r="H349" s="175"/>
      <c r="I349" s="172" t="str">
        <f>IF(H349="X",TEXT(G349,0)&amp;ELENCO!$A$4," ")</f>
        <v xml:space="preserve"> </v>
      </c>
      <c r="J349" s="174"/>
      <c r="K349" s="203"/>
      <c r="L349" s="203"/>
      <c r="M349" s="203"/>
      <c r="N349" s="203"/>
      <c r="O349" s="203"/>
      <c r="P349" s="203"/>
      <c r="Q349" s="176"/>
      <c r="R349" s="176"/>
      <c r="S349" s="176"/>
      <c r="T349" s="176"/>
      <c r="U349" s="194"/>
      <c r="V349" s="175"/>
      <c r="W349" s="174" t="str">
        <f t="shared" si="10"/>
        <v/>
      </c>
      <c r="X349" s="177"/>
      <c r="Y349" s="177"/>
      <c r="Z349" s="177"/>
      <c r="AA349" s="177"/>
      <c r="AB349" s="177"/>
      <c r="AC349" s="177"/>
      <c r="AD349" s="177"/>
      <c r="AE349" s="177" t="str">
        <f t="shared" si="11"/>
        <v/>
      </c>
      <c r="AF349" s="193"/>
    </row>
    <row r="350" spans="2:32" ht="12" customHeight="1" x14ac:dyDescent="0.2">
      <c r="B350" s="179"/>
      <c r="C350" s="180"/>
      <c r="D350" s="182"/>
      <c r="E350" s="175"/>
      <c r="F350" s="175"/>
      <c r="G350" s="202"/>
      <c r="H350" s="175"/>
      <c r="I350" s="172" t="str">
        <f>IF(H350="X",TEXT(G350,0)&amp;ELENCO!$A$4," ")</f>
        <v xml:space="preserve"> </v>
      </c>
      <c r="J350" s="174"/>
      <c r="K350" s="203"/>
      <c r="L350" s="203"/>
      <c r="M350" s="203"/>
      <c r="N350" s="203"/>
      <c r="O350" s="203"/>
      <c r="P350" s="203"/>
      <c r="Q350" s="176"/>
      <c r="R350" s="176"/>
      <c r="S350" s="176"/>
      <c r="T350" s="176"/>
      <c r="U350" s="194"/>
      <c r="V350" s="175"/>
      <c r="W350" s="174" t="str">
        <f t="shared" si="10"/>
        <v/>
      </c>
      <c r="X350" s="177"/>
      <c r="Y350" s="177"/>
      <c r="Z350" s="177"/>
      <c r="AA350" s="177"/>
      <c r="AB350" s="177"/>
      <c r="AC350" s="177"/>
      <c r="AD350" s="177"/>
      <c r="AE350" s="177" t="str">
        <f t="shared" si="11"/>
        <v/>
      </c>
      <c r="AF350" s="193"/>
    </row>
    <row r="351" spans="2:32" ht="12" customHeight="1" x14ac:dyDescent="0.2">
      <c r="B351" s="179"/>
      <c r="C351" s="180"/>
      <c r="D351" s="182"/>
      <c r="E351" s="175"/>
      <c r="F351" s="175"/>
      <c r="G351" s="202"/>
      <c r="H351" s="175"/>
      <c r="I351" s="172" t="str">
        <f>IF(H351="X",TEXT(G351,0)&amp;ELENCO!$A$4," ")</f>
        <v xml:space="preserve"> </v>
      </c>
      <c r="J351" s="174"/>
      <c r="K351" s="203"/>
      <c r="L351" s="203"/>
      <c r="M351" s="203"/>
      <c r="N351" s="203"/>
      <c r="O351" s="203"/>
      <c r="P351" s="203"/>
      <c r="Q351" s="176"/>
      <c r="R351" s="176"/>
      <c r="S351" s="176"/>
      <c r="T351" s="176"/>
      <c r="U351" s="194"/>
      <c r="V351" s="175"/>
      <c r="W351" s="174" t="str">
        <f t="shared" si="10"/>
        <v/>
      </c>
      <c r="X351" s="177"/>
      <c r="Y351" s="177"/>
      <c r="Z351" s="177"/>
      <c r="AA351" s="177"/>
      <c r="AB351" s="177"/>
      <c r="AC351" s="177"/>
      <c r="AD351" s="177"/>
      <c r="AE351" s="177" t="str">
        <f t="shared" si="11"/>
        <v/>
      </c>
      <c r="AF351" s="193"/>
    </row>
    <row r="352" spans="2:32" ht="12" customHeight="1" x14ac:dyDescent="0.2">
      <c r="B352" s="179"/>
      <c r="C352" s="180"/>
      <c r="D352" s="182"/>
      <c r="E352" s="175"/>
      <c r="F352" s="175"/>
      <c r="G352" s="202"/>
      <c r="H352" s="175"/>
      <c r="I352" s="172" t="str">
        <f>IF(H352="X",TEXT(G352,0)&amp;ELENCO!$A$4," ")</f>
        <v xml:space="preserve"> </v>
      </c>
      <c r="J352" s="174"/>
      <c r="K352" s="203"/>
      <c r="L352" s="203"/>
      <c r="M352" s="203"/>
      <c r="N352" s="203"/>
      <c r="O352" s="203"/>
      <c r="P352" s="203"/>
      <c r="Q352" s="176"/>
      <c r="R352" s="176"/>
      <c r="S352" s="176"/>
      <c r="T352" s="176"/>
      <c r="U352" s="194"/>
      <c r="V352" s="175"/>
      <c r="W352" s="174" t="str">
        <f t="shared" si="10"/>
        <v/>
      </c>
      <c r="X352" s="177"/>
      <c r="Y352" s="177"/>
      <c r="Z352" s="177"/>
      <c r="AA352" s="177"/>
      <c r="AB352" s="177"/>
      <c r="AC352" s="177"/>
      <c r="AD352" s="177"/>
      <c r="AE352" s="177" t="str">
        <f t="shared" si="11"/>
        <v/>
      </c>
      <c r="AF352" s="193"/>
    </row>
    <row r="353" spans="2:32" ht="12" customHeight="1" x14ac:dyDescent="0.2">
      <c r="B353" s="179"/>
      <c r="C353" s="180"/>
      <c r="D353" s="182"/>
      <c r="E353" s="175"/>
      <c r="F353" s="175"/>
      <c r="G353" s="202"/>
      <c r="H353" s="175"/>
      <c r="I353" s="172" t="str">
        <f>IF(H353="X",TEXT(G353,0)&amp;ELENCO!$A$4," ")</f>
        <v xml:space="preserve"> </v>
      </c>
      <c r="J353" s="174"/>
      <c r="K353" s="203"/>
      <c r="L353" s="203"/>
      <c r="M353" s="203"/>
      <c r="N353" s="203"/>
      <c r="O353" s="203"/>
      <c r="P353" s="203"/>
      <c r="Q353" s="176"/>
      <c r="R353" s="176"/>
      <c r="S353" s="176"/>
      <c r="T353" s="176"/>
      <c r="U353" s="194"/>
      <c r="V353" s="175"/>
      <c r="W353" s="174" t="str">
        <f t="shared" si="10"/>
        <v/>
      </c>
      <c r="X353" s="177"/>
      <c r="Y353" s="177"/>
      <c r="Z353" s="177"/>
      <c r="AA353" s="177"/>
      <c r="AB353" s="177"/>
      <c r="AC353" s="177"/>
      <c r="AD353" s="177"/>
      <c r="AE353" s="177" t="str">
        <f t="shared" si="11"/>
        <v/>
      </c>
      <c r="AF353" s="193"/>
    </row>
    <row r="354" spans="2:32" ht="12" customHeight="1" x14ac:dyDescent="0.2">
      <c r="B354" s="179"/>
      <c r="C354" s="180"/>
      <c r="D354" s="182"/>
      <c r="E354" s="175"/>
      <c r="F354" s="175"/>
      <c r="G354" s="202"/>
      <c r="H354" s="175"/>
      <c r="I354" s="172" t="str">
        <f>IF(H354="X",TEXT(G354,0)&amp;ELENCO!$A$4," ")</f>
        <v xml:space="preserve"> </v>
      </c>
      <c r="J354" s="174"/>
      <c r="K354" s="203"/>
      <c r="L354" s="203"/>
      <c r="M354" s="203"/>
      <c r="N354" s="203"/>
      <c r="O354" s="203"/>
      <c r="P354" s="203"/>
      <c r="Q354" s="176"/>
      <c r="R354" s="176"/>
      <c r="S354" s="176"/>
      <c r="T354" s="176"/>
      <c r="U354" s="194"/>
      <c r="V354" s="175"/>
      <c r="W354" s="174" t="str">
        <f t="shared" si="10"/>
        <v/>
      </c>
      <c r="X354" s="177"/>
      <c r="Y354" s="177"/>
      <c r="Z354" s="177"/>
      <c r="AA354" s="177"/>
      <c r="AB354" s="177"/>
      <c r="AC354" s="177"/>
      <c r="AD354" s="177"/>
      <c r="AE354" s="177" t="str">
        <f t="shared" si="11"/>
        <v/>
      </c>
      <c r="AF354" s="193"/>
    </row>
    <row r="355" spans="2:32" ht="12" customHeight="1" x14ac:dyDescent="0.2">
      <c r="B355" s="179"/>
      <c r="C355" s="180"/>
      <c r="D355" s="182"/>
      <c r="E355" s="175"/>
      <c r="F355" s="175"/>
      <c r="G355" s="202"/>
      <c r="H355" s="175"/>
      <c r="I355" s="172" t="str">
        <f>IF(H355="X",TEXT(G355,0)&amp;ELENCO!$A$4," ")</f>
        <v xml:space="preserve"> </v>
      </c>
      <c r="J355" s="174"/>
      <c r="K355" s="203"/>
      <c r="L355" s="203"/>
      <c r="M355" s="203"/>
      <c r="N355" s="203"/>
      <c r="O355" s="203"/>
      <c r="P355" s="203"/>
      <c r="Q355" s="176"/>
      <c r="R355" s="176"/>
      <c r="S355" s="176"/>
      <c r="T355" s="176"/>
      <c r="U355" s="194"/>
      <c r="V355" s="175"/>
      <c r="W355" s="174" t="str">
        <f t="shared" si="10"/>
        <v/>
      </c>
      <c r="X355" s="177"/>
      <c r="Y355" s="177"/>
      <c r="Z355" s="177"/>
      <c r="AA355" s="177"/>
      <c r="AB355" s="177"/>
      <c r="AC355" s="177"/>
      <c r="AD355" s="177"/>
      <c r="AE355" s="177" t="str">
        <f t="shared" si="11"/>
        <v/>
      </c>
      <c r="AF355" s="193"/>
    </row>
    <row r="356" spans="2:32" ht="12" customHeight="1" x14ac:dyDescent="0.2">
      <c r="B356" s="179"/>
      <c r="C356" s="180"/>
      <c r="D356" s="182"/>
      <c r="E356" s="175"/>
      <c r="F356" s="175"/>
      <c r="G356" s="202"/>
      <c r="H356" s="175"/>
      <c r="I356" s="172" t="str">
        <f>IF(H356="X",TEXT(G356,0)&amp;ELENCO!$A$4," ")</f>
        <v xml:space="preserve"> </v>
      </c>
      <c r="J356" s="174"/>
      <c r="K356" s="203"/>
      <c r="L356" s="203"/>
      <c r="M356" s="203"/>
      <c r="N356" s="203"/>
      <c r="O356" s="203"/>
      <c r="P356" s="203"/>
      <c r="Q356" s="176"/>
      <c r="R356" s="176"/>
      <c r="S356" s="176"/>
      <c r="T356" s="176"/>
      <c r="U356" s="194"/>
      <c r="V356" s="175"/>
      <c r="W356" s="174" t="str">
        <f t="shared" si="10"/>
        <v/>
      </c>
      <c r="X356" s="177"/>
      <c r="Y356" s="177"/>
      <c r="Z356" s="177"/>
      <c r="AA356" s="177"/>
      <c r="AB356" s="177"/>
      <c r="AC356" s="177"/>
      <c r="AD356" s="177"/>
      <c r="AE356" s="177" t="str">
        <f t="shared" si="11"/>
        <v/>
      </c>
      <c r="AF356" s="193"/>
    </row>
    <row r="357" spans="2:32" ht="12" customHeight="1" x14ac:dyDescent="0.2">
      <c r="B357" s="179"/>
      <c r="C357" s="180"/>
      <c r="D357" s="182"/>
      <c r="E357" s="175"/>
      <c r="F357" s="175"/>
      <c r="G357" s="202"/>
      <c r="H357" s="175"/>
      <c r="I357" s="172" t="str">
        <f>IF(H357="X",TEXT(G357,0)&amp;ELENCO!$A$4," ")</f>
        <v xml:space="preserve"> </v>
      </c>
      <c r="J357" s="174"/>
      <c r="K357" s="203"/>
      <c r="L357" s="203"/>
      <c r="M357" s="203"/>
      <c r="N357" s="203"/>
      <c r="O357" s="203"/>
      <c r="P357" s="203"/>
      <c r="Q357" s="176"/>
      <c r="R357" s="176"/>
      <c r="S357" s="176"/>
      <c r="T357" s="176"/>
      <c r="U357" s="194"/>
      <c r="V357" s="175"/>
      <c r="W357" s="174" t="str">
        <f t="shared" si="10"/>
        <v/>
      </c>
      <c r="X357" s="177"/>
      <c r="Y357" s="177"/>
      <c r="Z357" s="177"/>
      <c r="AA357" s="177"/>
      <c r="AB357" s="177"/>
      <c r="AC357" s="177"/>
      <c r="AD357" s="177"/>
      <c r="AE357" s="177" t="str">
        <f t="shared" si="11"/>
        <v/>
      </c>
      <c r="AF357" s="193"/>
    </row>
    <row r="358" spans="2:32" ht="12" customHeight="1" x14ac:dyDescent="0.2">
      <c r="B358" s="179"/>
      <c r="C358" s="180"/>
      <c r="D358" s="182"/>
      <c r="E358" s="175"/>
      <c r="F358" s="175"/>
      <c r="G358" s="202"/>
      <c r="H358" s="175"/>
      <c r="I358" s="172" t="str">
        <f>IF(H358="X",TEXT(G358,0)&amp;ELENCO!$A$4," ")</f>
        <v xml:space="preserve"> </v>
      </c>
      <c r="J358" s="174"/>
      <c r="K358" s="203"/>
      <c r="L358" s="203"/>
      <c r="M358" s="203"/>
      <c r="N358" s="203"/>
      <c r="O358" s="203"/>
      <c r="P358" s="203"/>
      <c r="Q358" s="176"/>
      <c r="R358" s="176"/>
      <c r="S358" s="176"/>
      <c r="T358" s="176"/>
      <c r="U358" s="194"/>
      <c r="V358" s="175"/>
      <c r="W358" s="174" t="str">
        <f t="shared" si="10"/>
        <v/>
      </c>
      <c r="X358" s="177"/>
      <c r="Y358" s="177"/>
      <c r="Z358" s="177"/>
      <c r="AA358" s="177"/>
      <c r="AB358" s="177"/>
      <c r="AC358" s="177"/>
      <c r="AD358" s="177"/>
      <c r="AE358" s="177" t="str">
        <f t="shared" si="11"/>
        <v/>
      </c>
      <c r="AF358" s="193"/>
    </row>
    <row r="359" spans="2:32" ht="12" customHeight="1" x14ac:dyDescent="0.2">
      <c r="B359" s="179"/>
      <c r="C359" s="180"/>
      <c r="D359" s="182"/>
      <c r="E359" s="175"/>
      <c r="F359" s="175"/>
      <c r="G359" s="202"/>
      <c r="H359" s="175"/>
      <c r="I359" s="172" t="str">
        <f>IF(H359="X",TEXT(G359,0)&amp;ELENCO!$A$4," ")</f>
        <v xml:space="preserve"> </v>
      </c>
      <c r="J359" s="174"/>
      <c r="K359" s="203"/>
      <c r="L359" s="203"/>
      <c r="M359" s="203"/>
      <c r="N359" s="203"/>
      <c r="O359" s="203"/>
      <c r="P359" s="203"/>
      <c r="Q359" s="176"/>
      <c r="R359" s="176"/>
      <c r="S359" s="176"/>
      <c r="T359" s="176"/>
      <c r="U359" s="194"/>
      <c r="V359" s="175"/>
      <c r="W359" s="174" t="str">
        <f t="shared" si="10"/>
        <v/>
      </c>
      <c r="X359" s="177"/>
      <c r="Y359" s="177"/>
      <c r="Z359" s="177"/>
      <c r="AA359" s="177"/>
      <c r="AB359" s="177"/>
      <c r="AC359" s="177"/>
      <c r="AD359" s="177"/>
      <c r="AE359" s="177" t="str">
        <f t="shared" si="11"/>
        <v/>
      </c>
      <c r="AF359" s="193"/>
    </row>
    <row r="360" spans="2:32" ht="12" customHeight="1" x14ac:dyDescent="0.2">
      <c r="B360" s="179"/>
      <c r="C360" s="180"/>
      <c r="D360" s="182"/>
      <c r="E360" s="175"/>
      <c r="F360" s="175"/>
      <c r="G360" s="202"/>
      <c r="H360" s="175"/>
      <c r="I360" s="172" t="str">
        <f>IF(H360="X",TEXT(G360,0)&amp;ELENCO!$A$4," ")</f>
        <v xml:space="preserve"> </v>
      </c>
      <c r="J360" s="174"/>
      <c r="K360" s="203"/>
      <c r="L360" s="203"/>
      <c r="M360" s="203"/>
      <c r="N360" s="203"/>
      <c r="O360" s="203"/>
      <c r="P360" s="203"/>
      <c r="Q360" s="176"/>
      <c r="R360" s="176"/>
      <c r="S360" s="176"/>
      <c r="T360" s="176"/>
      <c r="U360" s="194"/>
      <c r="V360" s="175"/>
      <c r="W360" s="174" t="str">
        <f t="shared" si="10"/>
        <v/>
      </c>
      <c r="X360" s="177"/>
      <c r="Y360" s="177"/>
      <c r="Z360" s="177"/>
      <c r="AA360" s="177"/>
      <c r="AB360" s="177"/>
      <c r="AC360" s="177"/>
      <c r="AD360" s="177"/>
      <c r="AE360" s="177" t="str">
        <f t="shared" si="11"/>
        <v/>
      </c>
      <c r="AF360" s="193"/>
    </row>
    <row r="361" spans="2:32" ht="12" customHeight="1" x14ac:dyDescent="0.2">
      <c r="B361" s="179"/>
      <c r="C361" s="180"/>
      <c r="D361" s="182"/>
      <c r="E361" s="175"/>
      <c r="F361" s="175"/>
      <c r="G361" s="202"/>
      <c r="H361" s="175"/>
      <c r="I361" s="172" t="str">
        <f>IF(H361="X",TEXT(G361,0)&amp;ELENCO!$A$4," ")</f>
        <v xml:space="preserve"> </v>
      </c>
      <c r="J361" s="174"/>
      <c r="K361" s="203"/>
      <c r="L361" s="203"/>
      <c r="M361" s="203"/>
      <c r="N361" s="203"/>
      <c r="O361" s="203"/>
      <c r="P361" s="203"/>
      <c r="Q361" s="176"/>
      <c r="R361" s="176"/>
      <c r="S361" s="176"/>
      <c r="T361" s="176"/>
      <c r="U361" s="194"/>
      <c r="V361" s="175"/>
      <c r="W361" s="174" t="str">
        <f t="shared" si="10"/>
        <v/>
      </c>
      <c r="X361" s="177"/>
      <c r="Y361" s="177"/>
      <c r="Z361" s="177"/>
      <c r="AA361" s="177"/>
      <c r="AB361" s="177"/>
      <c r="AC361" s="177"/>
      <c r="AD361" s="177"/>
      <c r="AE361" s="177" t="str">
        <f t="shared" si="11"/>
        <v/>
      </c>
      <c r="AF361" s="193"/>
    </row>
    <row r="362" spans="2:32" ht="12" customHeight="1" x14ac:dyDescent="0.2">
      <c r="B362" s="179"/>
      <c r="C362" s="180"/>
      <c r="D362" s="182"/>
      <c r="E362" s="175"/>
      <c r="F362" s="175"/>
      <c r="G362" s="202"/>
      <c r="H362" s="175"/>
      <c r="I362" s="172" t="str">
        <f>IF(H362="X",TEXT(G362,0)&amp;ELENCO!$A$4," ")</f>
        <v xml:space="preserve"> </v>
      </c>
      <c r="J362" s="174"/>
      <c r="K362" s="203"/>
      <c r="L362" s="203"/>
      <c r="M362" s="203"/>
      <c r="N362" s="203"/>
      <c r="O362" s="203"/>
      <c r="P362" s="203"/>
      <c r="Q362" s="176"/>
      <c r="R362" s="176"/>
      <c r="S362" s="176"/>
      <c r="T362" s="176"/>
      <c r="U362" s="194"/>
      <c r="V362" s="175"/>
      <c r="W362" s="174" t="str">
        <f t="shared" si="10"/>
        <v/>
      </c>
      <c r="X362" s="177"/>
      <c r="Y362" s="177"/>
      <c r="Z362" s="177"/>
      <c r="AA362" s="177"/>
      <c r="AB362" s="177"/>
      <c r="AC362" s="177"/>
      <c r="AD362" s="177"/>
      <c r="AE362" s="177" t="str">
        <f t="shared" si="11"/>
        <v/>
      </c>
      <c r="AF362" s="193"/>
    </row>
    <row r="363" spans="2:32" ht="12" customHeight="1" x14ac:dyDescent="0.2">
      <c r="B363" s="179"/>
      <c r="C363" s="180"/>
      <c r="D363" s="182"/>
      <c r="E363" s="175"/>
      <c r="F363" s="175"/>
      <c r="G363" s="202"/>
      <c r="H363" s="175"/>
      <c r="I363" s="172" t="str">
        <f>IF(H363="X",TEXT(G363,0)&amp;ELENCO!$A$4," ")</f>
        <v xml:space="preserve"> </v>
      </c>
      <c r="J363" s="174"/>
      <c r="K363" s="203"/>
      <c r="L363" s="203"/>
      <c r="M363" s="203"/>
      <c r="N363" s="203"/>
      <c r="O363" s="203"/>
      <c r="P363" s="203"/>
      <c r="Q363" s="176"/>
      <c r="R363" s="176"/>
      <c r="S363" s="176"/>
      <c r="T363" s="176"/>
      <c r="U363" s="194"/>
      <c r="V363" s="175"/>
      <c r="W363" s="174" t="str">
        <f t="shared" si="10"/>
        <v/>
      </c>
      <c r="X363" s="177"/>
      <c r="Y363" s="177"/>
      <c r="Z363" s="177"/>
      <c r="AA363" s="177"/>
      <c r="AB363" s="177"/>
      <c r="AC363" s="177"/>
      <c r="AD363" s="177"/>
      <c r="AE363" s="177" t="str">
        <f t="shared" si="11"/>
        <v/>
      </c>
      <c r="AF363" s="193"/>
    </row>
    <row r="364" spans="2:32" ht="12" customHeight="1" x14ac:dyDescent="0.2">
      <c r="B364" s="179"/>
      <c r="C364" s="180"/>
      <c r="D364" s="182"/>
      <c r="E364" s="175"/>
      <c r="F364" s="175"/>
      <c r="G364" s="202"/>
      <c r="H364" s="175"/>
      <c r="I364" s="172" t="str">
        <f>IF(H364="X",TEXT(G364,0)&amp;ELENCO!$A$4," ")</f>
        <v xml:space="preserve"> </v>
      </c>
      <c r="J364" s="174"/>
      <c r="K364" s="203"/>
      <c r="L364" s="203"/>
      <c r="M364" s="203"/>
      <c r="N364" s="203"/>
      <c r="O364" s="203"/>
      <c r="P364" s="203"/>
      <c r="Q364" s="176"/>
      <c r="R364" s="176"/>
      <c r="S364" s="176"/>
      <c r="T364" s="176"/>
      <c r="U364" s="194"/>
      <c r="V364" s="175"/>
      <c r="W364" s="174" t="str">
        <f t="shared" si="10"/>
        <v/>
      </c>
      <c r="X364" s="177"/>
      <c r="Y364" s="177"/>
      <c r="Z364" s="177"/>
      <c r="AA364" s="177"/>
      <c r="AB364" s="177"/>
      <c r="AC364" s="177"/>
      <c r="AD364" s="177"/>
      <c r="AE364" s="177" t="str">
        <f t="shared" si="11"/>
        <v/>
      </c>
      <c r="AF364" s="193"/>
    </row>
    <row r="365" spans="2:32" ht="12" customHeight="1" x14ac:dyDescent="0.2">
      <c r="B365" s="179"/>
      <c r="C365" s="180"/>
      <c r="D365" s="182"/>
      <c r="E365" s="175"/>
      <c r="F365" s="175"/>
      <c r="G365" s="202"/>
      <c r="H365" s="175"/>
      <c r="I365" s="172" t="str">
        <f>IF(H365="X",TEXT(G365,0)&amp;ELENCO!$A$4," ")</f>
        <v xml:space="preserve"> </v>
      </c>
      <c r="J365" s="174"/>
      <c r="K365" s="203"/>
      <c r="L365" s="203"/>
      <c r="M365" s="203"/>
      <c r="N365" s="203"/>
      <c r="O365" s="203"/>
      <c r="P365" s="203"/>
      <c r="Q365" s="176"/>
      <c r="R365" s="176"/>
      <c r="S365" s="176"/>
      <c r="T365" s="176"/>
      <c r="U365" s="194"/>
      <c r="V365" s="175"/>
      <c r="W365" s="174" t="str">
        <f t="shared" si="10"/>
        <v/>
      </c>
      <c r="X365" s="177"/>
      <c r="Y365" s="177"/>
      <c r="Z365" s="177"/>
      <c r="AA365" s="177"/>
      <c r="AB365" s="177"/>
      <c r="AC365" s="177"/>
      <c r="AD365" s="177"/>
      <c r="AE365" s="177" t="str">
        <f t="shared" si="11"/>
        <v/>
      </c>
      <c r="AF365" s="193"/>
    </row>
    <row r="366" spans="2:32" ht="12" customHeight="1" x14ac:dyDescent="0.2">
      <c r="B366" s="179"/>
      <c r="C366" s="180"/>
      <c r="D366" s="182"/>
      <c r="E366" s="175"/>
      <c r="F366" s="175"/>
      <c r="G366" s="202"/>
      <c r="H366" s="175"/>
      <c r="I366" s="172" t="str">
        <f>IF(H366="X",TEXT(G366,0)&amp;ELENCO!$A$4," ")</f>
        <v xml:space="preserve"> </v>
      </c>
      <c r="J366" s="174"/>
      <c r="K366" s="203"/>
      <c r="L366" s="203"/>
      <c r="M366" s="203"/>
      <c r="N366" s="203"/>
      <c r="O366" s="203"/>
      <c r="P366" s="203"/>
      <c r="Q366" s="176"/>
      <c r="R366" s="176"/>
      <c r="S366" s="176"/>
      <c r="T366" s="176"/>
      <c r="U366" s="194"/>
      <c r="V366" s="175"/>
      <c r="W366" s="174" t="str">
        <f t="shared" si="10"/>
        <v/>
      </c>
      <c r="X366" s="177"/>
      <c r="Y366" s="177"/>
      <c r="Z366" s="177"/>
      <c r="AA366" s="177"/>
      <c r="AB366" s="177"/>
      <c r="AC366" s="177"/>
      <c r="AD366" s="177"/>
      <c r="AE366" s="177" t="str">
        <f t="shared" si="11"/>
        <v/>
      </c>
      <c r="AF366" s="193"/>
    </row>
    <row r="367" spans="2:32" ht="12" customHeight="1" x14ac:dyDescent="0.2">
      <c r="B367" s="179"/>
      <c r="C367" s="180"/>
      <c r="D367" s="182"/>
      <c r="E367" s="175"/>
      <c r="F367" s="175"/>
      <c r="G367" s="202"/>
      <c r="H367" s="175"/>
      <c r="I367" s="172" t="str">
        <f>IF(H367="X",TEXT(G367,0)&amp;ELENCO!$A$4," ")</f>
        <v xml:space="preserve"> </v>
      </c>
      <c r="J367" s="174"/>
      <c r="K367" s="203"/>
      <c r="L367" s="203"/>
      <c r="M367" s="203"/>
      <c r="N367" s="203"/>
      <c r="O367" s="203"/>
      <c r="P367" s="203"/>
      <c r="Q367" s="176"/>
      <c r="R367" s="176"/>
      <c r="S367" s="176"/>
      <c r="T367" s="176"/>
      <c r="U367" s="194"/>
      <c r="V367" s="175"/>
      <c r="W367" s="174" t="str">
        <f t="shared" si="10"/>
        <v/>
      </c>
      <c r="X367" s="177"/>
      <c r="Y367" s="177"/>
      <c r="Z367" s="177"/>
      <c r="AA367" s="177"/>
      <c r="AB367" s="177"/>
      <c r="AC367" s="177"/>
      <c r="AD367" s="177"/>
      <c r="AE367" s="177" t="str">
        <f t="shared" si="11"/>
        <v/>
      </c>
      <c r="AF367" s="193"/>
    </row>
    <row r="368" spans="2:32" ht="12" customHeight="1" x14ac:dyDescent="0.2">
      <c r="B368" s="179"/>
      <c r="C368" s="180"/>
      <c r="D368" s="182"/>
      <c r="E368" s="175"/>
      <c r="F368" s="175"/>
      <c r="G368" s="202"/>
      <c r="H368" s="175"/>
      <c r="I368" s="172" t="str">
        <f>IF(H368="X",TEXT(G368,0)&amp;ELENCO!$A$4," ")</f>
        <v xml:space="preserve"> </v>
      </c>
      <c r="J368" s="174"/>
      <c r="K368" s="203"/>
      <c r="L368" s="203"/>
      <c r="M368" s="203"/>
      <c r="N368" s="203"/>
      <c r="O368" s="203"/>
      <c r="P368" s="203"/>
      <c r="Q368" s="176"/>
      <c r="R368" s="176"/>
      <c r="S368" s="176"/>
      <c r="T368" s="176"/>
      <c r="U368" s="194"/>
      <c r="V368" s="175"/>
      <c r="W368" s="174" t="str">
        <f t="shared" si="10"/>
        <v/>
      </c>
      <c r="X368" s="177"/>
      <c r="Y368" s="177"/>
      <c r="Z368" s="177"/>
      <c r="AA368" s="177"/>
      <c r="AB368" s="177"/>
      <c r="AC368" s="177"/>
      <c r="AD368" s="177"/>
      <c r="AE368" s="177" t="str">
        <f t="shared" si="11"/>
        <v/>
      </c>
      <c r="AF368" s="193"/>
    </row>
    <row r="369" spans="2:32" ht="12" customHeight="1" x14ac:dyDescent="0.2">
      <c r="B369" s="179"/>
      <c r="C369" s="180"/>
      <c r="D369" s="182"/>
      <c r="E369" s="175"/>
      <c r="F369" s="175"/>
      <c r="G369" s="202"/>
      <c r="H369" s="175"/>
      <c r="I369" s="172" t="str">
        <f>IF(H369="X",TEXT(G369,0)&amp;ELENCO!$A$4," ")</f>
        <v xml:space="preserve"> </v>
      </c>
      <c r="J369" s="174"/>
      <c r="K369" s="203"/>
      <c r="L369" s="203"/>
      <c r="M369" s="203"/>
      <c r="N369" s="203"/>
      <c r="O369" s="203"/>
      <c r="P369" s="203"/>
      <c r="Q369" s="176"/>
      <c r="R369" s="176"/>
      <c r="S369" s="176"/>
      <c r="T369" s="176"/>
      <c r="U369" s="194"/>
      <c r="V369" s="175"/>
      <c r="W369" s="174" t="str">
        <f t="shared" si="10"/>
        <v/>
      </c>
      <c r="X369" s="177"/>
      <c r="Y369" s="177"/>
      <c r="Z369" s="177"/>
      <c r="AA369" s="177"/>
      <c r="AB369" s="177"/>
      <c r="AC369" s="177"/>
      <c r="AD369" s="177"/>
      <c r="AE369" s="177" t="str">
        <f t="shared" si="11"/>
        <v/>
      </c>
      <c r="AF369" s="193"/>
    </row>
    <row r="370" spans="2:32" ht="12" customHeight="1" x14ac:dyDescent="0.2">
      <c r="B370" s="179"/>
      <c r="C370" s="180"/>
      <c r="D370" s="182"/>
      <c r="E370" s="175"/>
      <c r="F370" s="175"/>
      <c r="G370" s="202"/>
      <c r="H370" s="175"/>
      <c r="I370" s="172" t="str">
        <f>IF(H370="X",TEXT(G370,0)&amp;ELENCO!$A$4," ")</f>
        <v xml:space="preserve"> </v>
      </c>
      <c r="J370" s="174"/>
      <c r="K370" s="203"/>
      <c r="L370" s="203"/>
      <c r="M370" s="203"/>
      <c r="N370" s="203"/>
      <c r="O370" s="203"/>
      <c r="P370" s="203"/>
      <c r="Q370" s="176"/>
      <c r="R370" s="176"/>
      <c r="S370" s="176"/>
      <c r="T370" s="176"/>
      <c r="U370" s="194"/>
      <c r="V370" s="175"/>
      <c r="W370" s="174" t="str">
        <f t="shared" si="10"/>
        <v/>
      </c>
      <c r="X370" s="177"/>
      <c r="Y370" s="177"/>
      <c r="Z370" s="177"/>
      <c r="AA370" s="177"/>
      <c r="AB370" s="177"/>
      <c r="AC370" s="177"/>
      <c r="AD370" s="177"/>
      <c r="AE370" s="177" t="str">
        <f t="shared" si="11"/>
        <v/>
      </c>
      <c r="AF370" s="193"/>
    </row>
    <row r="371" spans="2:32" ht="12" customHeight="1" x14ac:dyDescent="0.2">
      <c r="B371" s="179"/>
      <c r="C371" s="180"/>
      <c r="D371" s="182"/>
      <c r="E371" s="175"/>
      <c r="F371" s="175"/>
      <c r="G371" s="202"/>
      <c r="H371" s="175"/>
      <c r="I371" s="172" t="str">
        <f>IF(H371="X",TEXT(G371,0)&amp;ELENCO!$A$4," ")</f>
        <v xml:space="preserve"> </v>
      </c>
      <c r="J371" s="174"/>
      <c r="K371" s="203"/>
      <c r="L371" s="203"/>
      <c r="M371" s="203"/>
      <c r="N371" s="203"/>
      <c r="O371" s="203"/>
      <c r="P371" s="203"/>
      <c r="Q371" s="176"/>
      <c r="R371" s="176"/>
      <c r="S371" s="176"/>
      <c r="T371" s="176"/>
      <c r="U371" s="194"/>
      <c r="V371" s="175"/>
      <c r="W371" s="174" t="str">
        <f t="shared" si="10"/>
        <v/>
      </c>
      <c r="X371" s="177"/>
      <c r="Y371" s="177"/>
      <c r="Z371" s="177"/>
      <c r="AA371" s="177"/>
      <c r="AB371" s="177"/>
      <c r="AC371" s="177"/>
      <c r="AD371" s="177"/>
      <c r="AE371" s="177" t="str">
        <f t="shared" si="11"/>
        <v/>
      </c>
      <c r="AF371" s="193"/>
    </row>
    <row r="372" spans="2:32" ht="12" customHeight="1" x14ac:dyDescent="0.2">
      <c r="B372" s="179"/>
      <c r="C372" s="180"/>
      <c r="D372" s="182"/>
      <c r="E372" s="175"/>
      <c r="F372" s="175"/>
      <c r="G372" s="202"/>
      <c r="H372" s="175"/>
      <c r="I372" s="172" t="str">
        <f>IF(H372="X",TEXT(G372,0)&amp;ELENCO!$A$4," ")</f>
        <v xml:space="preserve"> </v>
      </c>
      <c r="J372" s="174"/>
      <c r="K372" s="203"/>
      <c r="L372" s="203"/>
      <c r="M372" s="203"/>
      <c r="N372" s="203"/>
      <c r="O372" s="203"/>
      <c r="P372" s="203"/>
      <c r="Q372" s="176"/>
      <c r="R372" s="176"/>
      <c r="S372" s="176"/>
      <c r="T372" s="176"/>
      <c r="U372" s="194"/>
      <c r="V372" s="175"/>
      <c r="W372" s="174" t="str">
        <f t="shared" si="10"/>
        <v/>
      </c>
      <c r="X372" s="177"/>
      <c r="Y372" s="177"/>
      <c r="Z372" s="177"/>
      <c r="AA372" s="177"/>
      <c r="AB372" s="177"/>
      <c r="AC372" s="177"/>
      <c r="AD372" s="177"/>
      <c r="AE372" s="177" t="str">
        <f t="shared" si="11"/>
        <v/>
      </c>
      <c r="AF372" s="193"/>
    </row>
    <row r="373" spans="2:32" ht="12" customHeight="1" x14ac:dyDescent="0.2">
      <c r="B373" s="179"/>
      <c r="C373" s="180"/>
      <c r="D373" s="182"/>
      <c r="E373" s="175"/>
      <c r="F373" s="175"/>
      <c r="G373" s="202"/>
      <c r="H373" s="175"/>
      <c r="I373" s="172" t="str">
        <f>IF(H373="X",TEXT(G373,0)&amp;ELENCO!$A$4," ")</f>
        <v xml:space="preserve"> </v>
      </c>
      <c r="J373" s="174"/>
      <c r="K373" s="203"/>
      <c r="L373" s="203"/>
      <c r="M373" s="203"/>
      <c r="N373" s="203"/>
      <c r="O373" s="203"/>
      <c r="P373" s="203"/>
      <c r="Q373" s="176"/>
      <c r="R373" s="176"/>
      <c r="S373" s="176"/>
      <c r="T373" s="176"/>
      <c r="U373" s="194"/>
      <c r="V373" s="175"/>
      <c r="W373" s="174" t="str">
        <f t="shared" si="10"/>
        <v/>
      </c>
      <c r="X373" s="177"/>
      <c r="Y373" s="177"/>
      <c r="Z373" s="177"/>
      <c r="AA373" s="177"/>
      <c r="AB373" s="177"/>
      <c r="AC373" s="177"/>
      <c r="AD373" s="177"/>
      <c r="AE373" s="177" t="str">
        <f t="shared" si="11"/>
        <v/>
      </c>
      <c r="AF373" s="193"/>
    </row>
    <row r="374" spans="2:32" ht="12" customHeight="1" x14ac:dyDescent="0.2">
      <c r="B374" s="179"/>
      <c r="C374" s="180"/>
      <c r="D374" s="182"/>
      <c r="E374" s="175"/>
      <c r="F374" s="175"/>
      <c r="G374" s="202"/>
      <c r="H374" s="175"/>
      <c r="I374" s="172" t="str">
        <f>IF(H374="X",TEXT(G374,0)&amp;ELENCO!$A$4," ")</f>
        <v xml:space="preserve"> </v>
      </c>
      <c r="J374" s="174"/>
      <c r="K374" s="203"/>
      <c r="L374" s="203"/>
      <c r="M374" s="203"/>
      <c r="N374" s="203"/>
      <c r="O374" s="203"/>
      <c r="P374" s="203"/>
      <c r="Q374" s="176"/>
      <c r="R374" s="176"/>
      <c r="S374" s="176"/>
      <c r="T374" s="176"/>
      <c r="U374" s="194"/>
      <c r="V374" s="175"/>
      <c r="W374" s="174" t="str">
        <f t="shared" si="10"/>
        <v/>
      </c>
      <c r="X374" s="177"/>
      <c r="Y374" s="177"/>
      <c r="Z374" s="177"/>
      <c r="AA374" s="177"/>
      <c r="AB374" s="177"/>
      <c r="AC374" s="177"/>
      <c r="AD374" s="177"/>
      <c r="AE374" s="177" t="str">
        <f t="shared" si="11"/>
        <v/>
      </c>
      <c r="AF374" s="193"/>
    </row>
    <row r="375" spans="2:32" ht="12" customHeight="1" x14ac:dyDescent="0.2">
      <c r="B375" s="179"/>
      <c r="C375" s="180"/>
      <c r="D375" s="182"/>
      <c r="E375" s="175"/>
      <c r="F375" s="175"/>
      <c r="G375" s="202"/>
      <c r="H375" s="175"/>
      <c r="I375" s="172" t="str">
        <f>IF(H375="X",TEXT(G375,0)&amp;ELENCO!$A$4," ")</f>
        <v xml:space="preserve"> </v>
      </c>
      <c r="J375" s="174"/>
      <c r="K375" s="203"/>
      <c r="L375" s="203"/>
      <c r="M375" s="203"/>
      <c r="N375" s="203"/>
      <c r="O375" s="203"/>
      <c r="P375" s="203"/>
      <c r="Q375" s="176"/>
      <c r="R375" s="176"/>
      <c r="S375" s="176"/>
      <c r="T375" s="176"/>
      <c r="U375" s="194"/>
      <c r="V375" s="175"/>
      <c r="W375" s="174" t="str">
        <f t="shared" si="10"/>
        <v/>
      </c>
      <c r="X375" s="177"/>
      <c r="Y375" s="177"/>
      <c r="Z375" s="177"/>
      <c r="AA375" s="177"/>
      <c r="AB375" s="177"/>
      <c r="AC375" s="177"/>
      <c r="AD375" s="177"/>
      <c r="AE375" s="177" t="str">
        <f t="shared" si="11"/>
        <v/>
      </c>
      <c r="AF375" s="193"/>
    </row>
    <row r="376" spans="2:32" ht="12" customHeight="1" x14ac:dyDescent="0.2">
      <c r="B376" s="179"/>
      <c r="C376" s="180"/>
      <c r="D376" s="182"/>
      <c r="E376" s="175"/>
      <c r="F376" s="175"/>
      <c r="G376" s="202"/>
      <c r="H376" s="175"/>
      <c r="I376" s="172" t="str">
        <f>IF(H376="X",TEXT(G376,0)&amp;ELENCO!$A$4," ")</f>
        <v xml:space="preserve"> </v>
      </c>
      <c r="J376" s="174"/>
      <c r="K376" s="203"/>
      <c r="L376" s="203"/>
      <c r="M376" s="203"/>
      <c r="N376" s="203"/>
      <c r="O376" s="203"/>
      <c r="P376" s="203"/>
      <c r="Q376" s="176"/>
      <c r="R376" s="176"/>
      <c r="S376" s="176"/>
      <c r="T376" s="176"/>
      <c r="U376" s="194"/>
      <c r="V376" s="175"/>
      <c r="W376" s="174" t="str">
        <f t="shared" si="10"/>
        <v/>
      </c>
      <c r="X376" s="177"/>
      <c r="Y376" s="177"/>
      <c r="Z376" s="177"/>
      <c r="AA376" s="177"/>
      <c r="AB376" s="177"/>
      <c r="AC376" s="177"/>
      <c r="AD376" s="177"/>
      <c r="AE376" s="177" t="str">
        <f t="shared" si="11"/>
        <v/>
      </c>
      <c r="AF376" s="193"/>
    </row>
    <row r="377" spans="2:32" ht="12" customHeight="1" x14ac:dyDescent="0.2">
      <c r="B377" s="179"/>
      <c r="C377" s="180"/>
      <c r="D377" s="182"/>
      <c r="E377" s="175"/>
      <c r="F377" s="175"/>
      <c r="G377" s="202"/>
      <c r="H377" s="175"/>
      <c r="I377" s="172" t="str">
        <f>IF(H377="X",TEXT(G377,0)&amp;ELENCO!$A$4," ")</f>
        <v xml:space="preserve"> </v>
      </c>
      <c r="J377" s="174"/>
      <c r="K377" s="203"/>
      <c r="L377" s="203"/>
      <c r="M377" s="203"/>
      <c r="N377" s="203"/>
      <c r="O377" s="203"/>
      <c r="P377" s="203"/>
      <c r="Q377" s="176"/>
      <c r="R377" s="176"/>
      <c r="S377" s="176"/>
      <c r="T377" s="176"/>
      <c r="U377" s="194"/>
      <c r="V377" s="175"/>
      <c r="W377" s="174" t="str">
        <f t="shared" si="10"/>
        <v/>
      </c>
      <c r="X377" s="177"/>
      <c r="Y377" s="177"/>
      <c r="Z377" s="177"/>
      <c r="AA377" s="177"/>
      <c r="AB377" s="177"/>
      <c r="AC377" s="177"/>
      <c r="AD377" s="177"/>
      <c r="AE377" s="177" t="str">
        <f t="shared" si="11"/>
        <v/>
      </c>
      <c r="AF377" s="193"/>
    </row>
    <row r="378" spans="2:32" ht="12" customHeight="1" x14ac:dyDescent="0.2">
      <c r="B378" s="179"/>
      <c r="C378" s="180"/>
      <c r="D378" s="182"/>
      <c r="E378" s="175"/>
      <c r="F378" s="175"/>
      <c r="G378" s="202"/>
      <c r="H378" s="175"/>
      <c r="I378" s="172" t="str">
        <f>IF(H378="X",TEXT(G378,0)&amp;ELENCO!$A$4," ")</f>
        <v xml:space="preserve"> </v>
      </c>
      <c r="J378" s="174"/>
      <c r="K378" s="203"/>
      <c r="L378" s="203"/>
      <c r="M378" s="203"/>
      <c r="N378" s="203"/>
      <c r="O378" s="203"/>
      <c r="P378" s="203"/>
      <c r="Q378" s="176"/>
      <c r="R378" s="176"/>
      <c r="S378" s="176"/>
      <c r="T378" s="176"/>
      <c r="U378" s="194"/>
      <c r="V378" s="175"/>
      <c r="W378" s="174" t="str">
        <f t="shared" si="10"/>
        <v/>
      </c>
      <c r="X378" s="177"/>
      <c r="Y378" s="177"/>
      <c r="Z378" s="177"/>
      <c r="AA378" s="177"/>
      <c r="AB378" s="177"/>
      <c r="AC378" s="177"/>
      <c r="AD378" s="177"/>
      <c r="AE378" s="177" t="str">
        <f t="shared" si="11"/>
        <v/>
      </c>
      <c r="AF378" s="193"/>
    </row>
    <row r="379" spans="2:32" ht="12" customHeight="1" x14ac:dyDescent="0.2">
      <c r="B379" s="179"/>
      <c r="C379" s="180"/>
      <c r="D379" s="182"/>
      <c r="E379" s="175"/>
      <c r="F379" s="175"/>
      <c r="G379" s="202"/>
      <c r="H379" s="175"/>
      <c r="I379" s="172" t="str">
        <f>IF(H379="X",TEXT(G379,0)&amp;ELENCO!$A$4," ")</f>
        <v xml:space="preserve"> </v>
      </c>
      <c r="J379" s="174"/>
      <c r="K379" s="203"/>
      <c r="L379" s="203"/>
      <c r="M379" s="203"/>
      <c r="N379" s="203"/>
      <c r="O379" s="203"/>
      <c r="P379" s="203"/>
      <c r="Q379" s="176"/>
      <c r="R379" s="176"/>
      <c r="S379" s="176"/>
      <c r="T379" s="176"/>
      <c r="U379" s="194"/>
      <c r="V379" s="175"/>
      <c r="W379" s="174" t="str">
        <f t="shared" si="10"/>
        <v/>
      </c>
      <c r="X379" s="177"/>
      <c r="Y379" s="177"/>
      <c r="Z379" s="177"/>
      <c r="AA379" s="177"/>
      <c r="AB379" s="177"/>
      <c r="AC379" s="177"/>
      <c r="AD379" s="177"/>
      <c r="AE379" s="177" t="str">
        <f t="shared" si="11"/>
        <v/>
      </c>
      <c r="AF379" s="193"/>
    </row>
    <row r="380" spans="2:32" ht="12" customHeight="1" x14ac:dyDescent="0.2">
      <c r="B380" s="179"/>
      <c r="C380" s="180"/>
      <c r="D380" s="182"/>
      <c r="E380" s="175"/>
      <c r="F380" s="175"/>
      <c r="G380" s="202"/>
      <c r="H380" s="175"/>
      <c r="I380" s="172" t="str">
        <f>IF(H380="X",TEXT(G380,0)&amp;ELENCO!$A$4," ")</f>
        <v xml:space="preserve"> </v>
      </c>
      <c r="J380" s="174"/>
      <c r="K380" s="203"/>
      <c r="L380" s="203"/>
      <c r="M380" s="203"/>
      <c r="N380" s="203"/>
      <c r="O380" s="203"/>
      <c r="P380" s="203"/>
      <c r="Q380" s="176"/>
      <c r="R380" s="176"/>
      <c r="S380" s="176"/>
      <c r="T380" s="176"/>
      <c r="U380" s="194"/>
      <c r="V380" s="175"/>
      <c r="W380" s="174" t="str">
        <f t="shared" si="10"/>
        <v/>
      </c>
      <c r="X380" s="177"/>
      <c r="Y380" s="177"/>
      <c r="Z380" s="177"/>
      <c r="AA380" s="177"/>
      <c r="AB380" s="177"/>
      <c r="AC380" s="177"/>
      <c r="AD380" s="177"/>
      <c r="AE380" s="177" t="str">
        <f t="shared" si="11"/>
        <v/>
      </c>
      <c r="AF380" s="193"/>
    </row>
    <row r="381" spans="2:32" ht="12" customHeight="1" x14ac:dyDescent="0.2">
      <c r="B381" s="179"/>
      <c r="C381" s="180"/>
      <c r="D381" s="182"/>
      <c r="E381" s="175"/>
      <c r="F381" s="175"/>
      <c r="G381" s="202"/>
      <c r="H381" s="175"/>
      <c r="I381" s="172" t="str">
        <f>IF(H381="X",TEXT(G381,0)&amp;ELENCO!$A$4," ")</f>
        <v xml:space="preserve"> </v>
      </c>
      <c r="J381" s="174"/>
      <c r="K381" s="203"/>
      <c r="L381" s="203"/>
      <c r="M381" s="203"/>
      <c r="N381" s="203"/>
      <c r="O381" s="203"/>
      <c r="P381" s="203"/>
      <c r="Q381" s="176"/>
      <c r="R381" s="176"/>
      <c r="S381" s="176"/>
      <c r="T381" s="176"/>
      <c r="U381" s="194"/>
      <c r="V381" s="175"/>
      <c r="W381" s="174" t="str">
        <f t="shared" si="10"/>
        <v/>
      </c>
      <c r="X381" s="177"/>
      <c r="Y381" s="177"/>
      <c r="Z381" s="177"/>
      <c r="AA381" s="177"/>
      <c r="AB381" s="177"/>
      <c r="AC381" s="177"/>
      <c r="AD381" s="177"/>
      <c r="AE381" s="177" t="str">
        <f t="shared" si="11"/>
        <v/>
      </c>
      <c r="AF381" s="193"/>
    </row>
    <row r="382" spans="2:32" ht="12" customHeight="1" x14ac:dyDescent="0.2">
      <c r="B382" s="179"/>
      <c r="C382" s="180"/>
      <c r="D382" s="182"/>
      <c r="E382" s="175"/>
      <c r="F382" s="175"/>
      <c r="G382" s="202"/>
      <c r="H382" s="175"/>
      <c r="I382" s="172" t="str">
        <f>IF(H382="X",TEXT(G382,0)&amp;ELENCO!$A$4," ")</f>
        <v xml:space="preserve"> </v>
      </c>
      <c r="J382" s="174"/>
      <c r="K382" s="203"/>
      <c r="L382" s="203"/>
      <c r="M382" s="203"/>
      <c r="N382" s="203"/>
      <c r="O382" s="203"/>
      <c r="P382" s="203"/>
      <c r="Q382" s="176"/>
      <c r="R382" s="176"/>
      <c r="S382" s="176"/>
      <c r="T382" s="176"/>
      <c r="U382" s="194"/>
      <c r="V382" s="175"/>
      <c r="W382" s="174" t="str">
        <f t="shared" si="10"/>
        <v/>
      </c>
      <c r="X382" s="177"/>
      <c r="Y382" s="177"/>
      <c r="Z382" s="177"/>
      <c r="AA382" s="177"/>
      <c r="AB382" s="177"/>
      <c r="AC382" s="177"/>
      <c r="AD382" s="177"/>
      <c r="AE382" s="177" t="str">
        <f t="shared" si="11"/>
        <v/>
      </c>
      <c r="AF382" s="193"/>
    </row>
    <row r="383" spans="2:32" ht="12" customHeight="1" x14ac:dyDescent="0.2">
      <c r="B383" s="179"/>
      <c r="C383" s="180"/>
      <c r="D383" s="182"/>
      <c r="E383" s="175"/>
      <c r="F383" s="175"/>
      <c r="G383" s="202"/>
      <c r="H383" s="175"/>
      <c r="I383" s="172" t="str">
        <f>IF(H383="X",TEXT(G383,0)&amp;ELENCO!$A$4," ")</f>
        <v xml:space="preserve"> </v>
      </c>
      <c r="J383" s="174"/>
      <c r="K383" s="203"/>
      <c r="L383" s="203"/>
      <c r="M383" s="203"/>
      <c r="N383" s="203"/>
      <c r="O383" s="203"/>
      <c r="P383" s="203"/>
      <c r="Q383" s="176"/>
      <c r="R383" s="176"/>
      <c r="S383" s="176"/>
      <c r="T383" s="176"/>
      <c r="U383" s="194"/>
      <c r="V383" s="175"/>
      <c r="W383" s="174" t="str">
        <f t="shared" si="10"/>
        <v/>
      </c>
      <c r="X383" s="177"/>
      <c r="Y383" s="177"/>
      <c r="Z383" s="177"/>
      <c r="AA383" s="177"/>
      <c r="AB383" s="177"/>
      <c r="AC383" s="177"/>
      <c r="AD383" s="177"/>
      <c r="AE383" s="177" t="str">
        <f t="shared" si="11"/>
        <v/>
      </c>
      <c r="AF383" s="193"/>
    </row>
    <row r="384" spans="2:32" ht="12" customHeight="1" x14ac:dyDescent="0.2">
      <c r="B384" s="179"/>
      <c r="C384" s="180"/>
      <c r="D384" s="182"/>
      <c r="E384" s="175"/>
      <c r="F384" s="175"/>
      <c r="G384" s="202"/>
      <c r="H384" s="175"/>
      <c r="I384" s="172" t="str">
        <f>IF(H384="X",TEXT(G384,0)&amp;ELENCO!$A$4," ")</f>
        <v xml:space="preserve"> </v>
      </c>
      <c r="J384" s="174"/>
      <c r="K384" s="203"/>
      <c r="L384" s="203"/>
      <c r="M384" s="203"/>
      <c r="N384" s="203"/>
      <c r="O384" s="203"/>
      <c r="P384" s="203"/>
      <c r="Q384" s="176"/>
      <c r="R384" s="176"/>
      <c r="S384" s="176"/>
      <c r="T384" s="176"/>
      <c r="U384" s="194"/>
      <c r="V384" s="175"/>
      <c r="W384" s="174" t="str">
        <f t="shared" si="10"/>
        <v/>
      </c>
      <c r="X384" s="177"/>
      <c r="Y384" s="177"/>
      <c r="Z384" s="177"/>
      <c r="AA384" s="177"/>
      <c r="AB384" s="177"/>
      <c r="AC384" s="177"/>
      <c r="AD384" s="177"/>
      <c r="AE384" s="177" t="str">
        <f t="shared" si="11"/>
        <v/>
      </c>
      <c r="AF384" s="193"/>
    </row>
    <row r="385" spans="2:32" ht="12" customHeight="1" x14ac:dyDescent="0.2">
      <c r="B385" s="179"/>
      <c r="C385" s="180"/>
      <c r="D385" s="182"/>
      <c r="E385" s="175"/>
      <c r="F385" s="175"/>
      <c r="G385" s="202"/>
      <c r="H385" s="175"/>
      <c r="I385" s="172" t="str">
        <f>IF(H385="X",TEXT(G385,0)&amp;ELENCO!$A$4," ")</f>
        <v xml:space="preserve"> </v>
      </c>
      <c r="J385" s="174"/>
      <c r="K385" s="203"/>
      <c r="L385" s="203"/>
      <c r="M385" s="203"/>
      <c r="N385" s="203"/>
      <c r="O385" s="203"/>
      <c r="P385" s="203"/>
      <c r="Q385" s="176"/>
      <c r="R385" s="176"/>
      <c r="S385" s="176"/>
      <c r="T385" s="176"/>
      <c r="U385" s="194"/>
      <c r="V385" s="175"/>
      <c r="W385" s="174" t="str">
        <f t="shared" si="10"/>
        <v/>
      </c>
      <c r="X385" s="177"/>
      <c r="Y385" s="177"/>
      <c r="Z385" s="177"/>
      <c r="AA385" s="177"/>
      <c r="AB385" s="177"/>
      <c r="AC385" s="177"/>
      <c r="AD385" s="177"/>
      <c r="AE385" s="177" t="str">
        <f t="shared" si="11"/>
        <v/>
      </c>
      <c r="AF385" s="193"/>
    </row>
    <row r="386" spans="2:32" ht="12" customHeight="1" x14ac:dyDescent="0.2">
      <c r="B386" s="179"/>
      <c r="C386" s="180"/>
      <c r="D386" s="182"/>
      <c r="E386" s="175"/>
      <c r="F386" s="175"/>
      <c r="G386" s="202"/>
      <c r="H386" s="175"/>
      <c r="I386" s="172" t="str">
        <f>IF(H386="X",TEXT(G386,0)&amp;ELENCO!$A$4," ")</f>
        <v xml:space="preserve"> </v>
      </c>
      <c r="J386" s="174"/>
      <c r="K386" s="203"/>
      <c r="L386" s="203"/>
      <c r="M386" s="203"/>
      <c r="N386" s="203"/>
      <c r="O386" s="203"/>
      <c r="P386" s="203"/>
      <c r="Q386" s="176"/>
      <c r="R386" s="176"/>
      <c r="S386" s="176"/>
      <c r="T386" s="176"/>
      <c r="U386" s="194"/>
      <c r="V386" s="175"/>
      <c r="W386" s="174" t="str">
        <f t="shared" si="10"/>
        <v/>
      </c>
      <c r="X386" s="177"/>
      <c r="Y386" s="177"/>
      <c r="Z386" s="177"/>
      <c r="AA386" s="177"/>
      <c r="AB386" s="177"/>
      <c r="AC386" s="177"/>
      <c r="AD386" s="177"/>
      <c r="AE386" s="177" t="str">
        <f t="shared" si="11"/>
        <v/>
      </c>
      <c r="AF386" s="193"/>
    </row>
    <row r="387" spans="2:32" ht="12" customHeight="1" x14ac:dyDescent="0.2">
      <c r="B387" s="179"/>
      <c r="C387" s="180"/>
      <c r="D387" s="182"/>
      <c r="E387" s="175"/>
      <c r="F387" s="175"/>
      <c r="G387" s="202"/>
      <c r="H387" s="175"/>
      <c r="I387" s="172" t="str">
        <f>IF(H387="X",TEXT(G387,0)&amp;ELENCO!$A$4," ")</f>
        <v xml:space="preserve"> </v>
      </c>
      <c r="J387" s="174"/>
      <c r="K387" s="203"/>
      <c r="L387" s="203"/>
      <c r="M387" s="203"/>
      <c r="N387" s="203"/>
      <c r="O387" s="203"/>
      <c r="P387" s="203"/>
      <c r="Q387" s="176"/>
      <c r="R387" s="176"/>
      <c r="S387" s="176"/>
      <c r="T387" s="176"/>
      <c r="U387" s="194"/>
      <c r="V387" s="175"/>
      <c r="W387" s="174" t="str">
        <f t="shared" si="10"/>
        <v/>
      </c>
      <c r="X387" s="177"/>
      <c r="Y387" s="177"/>
      <c r="Z387" s="177"/>
      <c r="AA387" s="177"/>
      <c r="AB387" s="177"/>
      <c r="AC387" s="177"/>
      <c r="AD387" s="177"/>
      <c r="AE387" s="177" t="str">
        <f t="shared" si="11"/>
        <v/>
      </c>
      <c r="AF387" s="193"/>
    </row>
    <row r="388" spans="2:32" ht="12" customHeight="1" x14ac:dyDescent="0.2">
      <c r="B388" s="179"/>
      <c r="C388" s="180"/>
      <c r="D388" s="182"/>
      <c r="E388" s="175"/>
      <c r="F388" s="175"/>
      <c r="G388" s="202"/>
      <c r="H388" s="175"/>
      <c r="I388" s="172" t="str">
        <f>IF(H388="X",TEXT(G388,0)&amp;ELENCO!$A$4," ")</f>
        <v xml:space="preserve"> </v>
      </c>
      <c r="J388" s="174"/>
      <c r="K388" s="203"/>
      <c r="L388" s="203"/>
      <c r="M388" s="203"/>
      <c r="N388" s="203"/>
      <c r="O388" s="203"/>
      <c r="P388" s="203"/>
      <c r="Q388" s="176"/>
      <c r="R388" s="176"/>
      <c r="S388" s="176"/>
      <c r="T388" s="176"/>
      <c r="U388" s="194"/>
      <c r="V388" s="175"/>
      <c r="W388" s="174" t="str">
        <f t="shared" si="10"/>
        <v/>
      </c>
      <c r="X388" s="177"/>
      <c r="Y388" s="177"/>
      <c r="Z388" s="177"/>
      <c r="AA388" s="177"/>
      <c r="AB388" s="177"/>
      <c r="AC388" s="177"/>
      <c r="AD388" s="177"/>
      <c r="AE388" s="177" t="str">
        <f t="shared" si="11"/>
        <v/>
      </c>
      <c r="AF388" s="193"/>
    </row>
    <row r="389" spans="2:32" ht="12" customHeight="1" x14ac:dyDescent="0.2">
      <c r="B389" s="179"/>
      <c r="C389" s="180"/>
      <c r="D389" s="182"/>
      <c r="E389" s="175"/>
      <c r="F389" s="175"/>
      <c r="G389" s="202"/>
      <c r="H389" s="175"/>
      <c r="I389" s="172" t="str">
        <f>IF(H389="X",TEXT(G389,0)&amp;ELENCO!$A$4," ")</f>
        <v xml:space="preserve"> </v>
      </c>
      <c r="J389" s="174"/>
      <c r="K389" s="203"/>
      <c r="L389" s="203"/>
      <c r="M389" s="203"/>
      <c r="N389" s="203"/>
      <c r="O389" s="203"/>
      <c r="P389" s="203"/>
      <c r="Q389" s="176"/>
      <c r="R389" s="176"/>
      <c r="S389" s="176"/>
      <c r="T389" s="176"/>
      <c r="U389" s="194"/>
      <c r="V389" s="175"/>
      <c r="W389" s="174" t="str">
        <f t="shared" si="10"/>
        <v/>
      </c>
      <c r="X389" s="177"/>
      <c r="Y389" s="177"/>
      <c r="Z389" s="177"/>
      <c r="AA389" s="177"/>
      <c r="AB389" s="177"/>
      <c r="AC389" s="177"/>
      <c r="AD389" s="177"/>
      <c r="AE389" s="177" t="str">
        <f t="shared" si="11"/>
        <v/>
      </c>
      <c r="AF389" s="193"/>
    </row>
    <row r="390" spans="2:32" ht="12" customHeight="1" x14ac:dyDescent="0.2">
      <c r="B390" s="179"/>
      <c r="C390" s="180"/>
      <c r="D390" s="182"/>
      <c r="E390" s="175"/>
      <c r="F390" s="175"/>
      <c r="G390" s="202"/>
      <c r="H390" s="175"/>
      <c r="I390" s="172" t="str">
        <f>IF(H390="X",TEXT(G390,0)&amp;ELENCO!$A$4," ")</f>
        <v xml:space="preserve"> </v>
      </c>
      <c r="J390" s="174"/>
      <c r="K390" s="203"/>
      <c r="L390" s="203"/>
      <c r="M390" s="203"/>
      <c r="N390" s="203"/>
      <c r="O390" s="203"/>
      <c r="P390" s="203"/>
      <c r="Q390" s="176"/>
      <c r="R390" s="176"/>
      <c r="S390" s="176"/>
      <c r="T390" s="176"/>
      <c r="U390" s="194"/>
      <c r="V390" s="175"/>
      <c r="W390" s="174" t="str">
        <f t="shared" ref="W390:W453" si="12">IF(AND(NOT(ISERROR(SEARCH("Ricaricabile",Q390,1)))),"Tacito Assenso","")</f>
        <v/>
      </c>
      <c r="X390" s="177"/>
      <c r="Y390" s="177"/>
      <c r="Z390" s="177"/>
      <c r="AA390" s="177"/>
      <c r="AB390" s="177"/>
      <c r="AC390" s="177"/>
      <c r="AD390" s="177"/>
      <c r="AE390" s="177" t="str">
        <f t="shared" ref="AE390:AE453" si="13">IF(AND(NOT(ISERROR(SEARCH("Ricaricabile",Q390,1))),R390="Abilitato"),IF(SUM(AB390:AD390)=0,4.1,""),"")</f>
        <v/>
      </c>
      <c r="AF390" s="193"/>
    </row>
    <row r="391" spans="2:32" ht="12" customHeight="1" x14ac:dyDescent="0.2">
      <c r="B391" s="179"/>
      <c r="C391" s="180"/>
      <c r="D391" s="182"/>
      <c r="E391" s="175"/>
      <c r="F391" s="175"/>
      <c r="G391" s="202"/>
      <c r="H391" s="175"/>
      <c r="I391" s="172" t="str">
        <f>IF(H391="X",TEXT(G391,0)&amp;ELENCO!$A$4," ")</f>
        <v xml:space="preserve"> </v>
      </c>
      <c r="J391" s="174"/>
      <c r="K391" s="203"/>
      <c r="L391" s="203"/>
      <c r="M391" s="203"/>
      <c r="N391" s="203"/>
      <c r="O391" s="203"/>
      <c r="P391" s="203"/>
      <c r="Q391" s="176"/>
      <c r="R391" s="176"/>
      <c r="S391" s="176"/>
      <c r="T391" s="176"/>
      <c r="U391" s="194"/>
      <c r="V391" s="175"/>
      <c r="W391" s="174" t="str">
        <f t="shared" si="12"/>
        <v/>
      </c>
      <c r="X391" s="177"/>
      <c r="Y391" s="177"/>
      <c r="Z391" s="177"/>
      <c r="AA391" s="177"/>
      <c r="AB391" s="177"/>
      <c r="AC391" s="177"/>
      <c r="AD391" s="177"/>
      <c r="AE391" s="177" t="str">
        <f t="shared" si="13"/>
        <v/>
      </c>
      <c r="AF391" s="193"/>
    </row>
    <row r="392" spans="2:32" ht="12" customHeight="1" x14ac:dyDescent="0.2">
      <c r="B392" s="179"/>
      <c r="C392" s="180"/>
      <c r="D392" s="182"/>
      <c r="E392" s="175"/>
      <c r="F392" s="175"/>
      <c r="G392" s="202"/>
      <c r="H392" s="175"/>
      <c r="I392" s="172" t="str">
        <f>IF(H392="X",TEXT(G392,0)&amp;ELENCO!$A$4," ")</f>
        <v xml:space="preserve"> </v>
      </c>
      <c r="J392" s="174"/>
      <c r="K392" s="203"/>
      <c r="L392" s="203"/>
      <c r="M392" s="203"/>
      <c r="N392" s="203"/>
      <c r="O392" s="203"/>
      <c r="P392" s="203"/>
      <c r="Q392" s="176"/>
      <c r="R392" s="176"/>
      <c r="S392" s="176"/>
      <c r="T392" s="176"/>
      <c r="U392" s="194"/>
      <c r="V392" s="175"/>
      <c r="W392" s="174" t="str">
        <f t="shared" si="12"/>
        <v/>
      </c>
      <c r="X392" s="177"/>
      <c r="Y392" s="177"/>
      <c r="Z392" s="177"/>
      <c r="AA392" s="177"/>
      <c r="AB392" s="177"/>
      <c r="AC392" s="177"/>
      <c r="AD392" s="177"/>
      <c r="AE392" s="177" t="str">
        <f t="shared" si="13"/>
        <v/>
      </c>
      <c r="AF392" s="193"/>
    </row>
    <row r="393" spans="2:32" ht="12" customHeight="1" x14ac:dyDescent="0.2">
      <c r="B393" s="179"/>
      <c r="C393" s="180"/>
      <c r="D393" s="182"/>
      <c r="E393" s="175"/>
      <c r="F393" s="175"/>
      <c r="G393" s="202"/>
      <c r="H393" s="175"/>
      <c r="I393" s="172" t="str">
        <f>IF(H393="X",TEXT(G393,0)&amp;ELENCO!$A$4," ")</f>
        <v xml:space="preserve"> </v>
      </c>
      <c r="J393" s="174"/>
      <c r="K393" s="203"/>
      <c r="L393" s="203"/>
      <c r="M393" s="203"/>
      <c r="N393" s="203"/>
      <c r="O393" s="203"/>
      <c r="P393" s="203"/>
      <c r="Q393" s="176"/>
      <c r="R393" s="176"/>
      <c r="S393" s="176"/>
      <c r="T393" s="176"/>
      <c r="U393" s="194"/>
      <c r="V393" s="175"/>
      <c r="W393" s="174" t="str">
        <f t="shared" si="12"/>
        <v/>
      </c>
      <c r="X393" s="177"/>
      <c r="Y393" s="177"/>
      <c r="Z393" s="177"/>
      <c r="AA393" s="177"/>
      <c r="AB393" s="177"/>
      <c r="AC393" s="177"/>
      <c r="AD393" s="177"/>
      <c r="AE393" s="177" t="str">
        <f t="shared" si="13"/>
        <v/>
      </c>
      <c r="AF393" s="193"/>
    </row>
    <row r="394" spans="2:32" ht="12" customHeight="1" x14ac:dyDescent="0.2">
      <c r="B394" s="179"/>
      <c r="C394" s="180"/>
      <c r="D394" s="182"/>
      <c r="E394" s="175"/>
      <c r="F394" s="175"/>
      <c r="G394" s="202"/>
      <c r="H394" s="175"/>
      <c r="I394" s="172" t="str">
        <f>IF(H394="X",TEXT(G394,0)&amp;ELENCO!$A$4," ")</f>
        <v xml:space="preserve"> </v>
      </c>
      <c r="J394" s="174"/>
      <c r="K394" s="203"/>
      <c r="L394" s="203"/>
      <c r="M394" s="203"/>
      <c r="N394" s="203"/>
      <c r="O394" s="203"/>
      <c r="P394" s="203"/>
      <c r="Q394" s="176"/>
      <c r="R394" s="176"/>
      <c r="S394" s="176"/>
      <c r="T394" s="176"/>
      <c r="U394" s="194"/>
      <c r="V394" s="175"/>
      <c r="W394" s="174" t="str">
        <f t="shared" si="12"/>
        <v/>
      </c>
      <c r="X394" s="177"/>
      <c r="Y394" s="177"/>
      <c r="Z394" s="177"/>
      <c r="AA394" s="177"/>
      <c r="AB394" s="177"/>
      <c r="AC394" s="177"/>
      <c r="AD394" s="177"/>
      <c r="AE394" s="177" t="str">
        <f t="shared" si="13"/>
        <v/>
      </c>
      <c r="AF394" s="193"/>
    </row>
    <row r="395" spans="2:32" ht="12" customHeight="1" x14ac:dyDescent="0.2">
      <c r="B395" s="179"/>
      <c r="C395" s="180"/>
      <c r="D395" s="182"/>
      <c r="E395" s="175"/>
      <c r="F395" s="175"/>
      <c r="G395" s="202"/>
      <c r="H395" s="175"/>
      <c r="I395" s="172" t="str">
        <f>IF(H395="X",TEXT(G395,0)&amp;ELENCO!$A$4," ")</f>
        <v xml:space="preserve"> </v>
      </c>
      <c r="J395" s="174"/>
      <c r="K395" s="203"/>
      <c r="L395" s="203"/>
      <c r="M395" s="203"/>
      <c r="N395" s="203"/>
      <c r="O395" s="203"/>
      <c r="P395" s="203"/>
      <c r="Q395" s="176"/>
      <c r="R395" s="176"/>
      <c r="S395" s="176"/>
      <c r="T395" s="176"/>
      <c r="U395" s="194"/>
      <c r="V395" s="175"/>
      <c r="W395" s="174" t="str">
        <f t="shared" si="12"/>
        <v/>
      </c>
      <c r="X395" s="177"/>
      <c r="Y395" s="177"/>
      <c r="Z395" s="177"/>
      <c r="AA395" s="177"/>
      <c r="AB395" s="177"/>
      <c r="AC395" s="177"/>
      <c r="AD395" s="177"/>
      <c r="AE395" s="177" t="str">
        <f t="shared" si="13"/>
        <v/>
      </c>
      <c r="AF395" s="193"/>
    </row>
    <row r="396" spans="2:32" ht="12" customHeight="1" x14ac:dyDescent="0.2">
      <c r="B396" s="179"/>
      <c r="C396" s="180"/>
      <c r="D396" s="182"/>
      <c r="E396" s="175"/>
      <c r="F396" s="175"/>
      <c r="G396" s="202"/>
      <c r="H396" s="175"/>
      <c r="I396" s="172" t="str">
        <f>IF(H396="X",TEXT(G396,0)&amp;ELENCO!$A$4," ")</f>
        <v xml:space="preserve"> </v>
      </c>
      <c r="J396" s="174"/>
      <c r="K396" s="203"/>
      <c r="L396" s="203"/>
      <c r="M396" s="203"/>
      <c r="N396" s="203"/>
      <c r="O396" s="203"/>
      <c r="P396" s="203"/>
      <c r="Q396" s="176"/>
      <c r="R396" s="176"/>
      <c r="S396" s="176"/>
      <c r="T396" s="176"/>
      <c r="U396" s="194"/>
      <c r="V396" s="175"/>
      <c r="W396" s="174" t="str">
        <f t="shared" si="12"/>
        <v/>
      </c>
      <c r="X396" s="177"/>
      <c r="Y396" s="177"/>
      <c r="Z396" s="177"/>
      <c r="AA396" s="177"/>
      <c r="AB396" s="177"/>
      <c r="AC396" s="177"/>
      <c r="AD396" s="177"/>
      <c r="AE396" s="177" t="str">
        <f t="shared" si="13"/>
        <v/>
      </c>
      <c r="AF396" s="193"/>
    </row>
    <row r="397" spans="2:32" ht="12" customHeight="1" x14ac:dyDescent="0.2">
      <c r="B397" s="179"/>
      <c r="C397" s="180"/>
      <c r="D397" s="182"/>
      <c r="E397" s="175"/>
      <c r="F397" s="175"/>
      <c r="G397" s="202"/>
      <c r="H397" s="175"/>
      <c r="I397" s="172" t="str">
        <f>IF(H397="X",TEXT(G397,0)&amp;ELENCO!$A$4," ")</f>
        <v xml:space="preserve"> </v>
      </c>
      <c r="J397" s="174"/>
      <c r="K397" s="203"/>
      <c r="L397" s="203"/>
      <c r="M397" s="203"/>
      <c r="N397" s="203"/>
      <c r="O397" s="203"/>
      <c r="P397" s="203"/>
      <c r="Q397" s="176"/>
      <c r="R397" s="176"/>
      <c r="S397" s="176"/>
      <c r="T397" s="176"/>
      <c r="U397" s="194"/>
      <c r="V397" s="175"/>
      <c r="W397" s="174" t="str">
        <f t="shared" si="12"/>
        <v/>
      </c>
      <c r="X397" s="177"/>
      <c r="Y397" s="177"/>
      <c r="Z397" s="177"/>
      <c r="AA397" s="177"/>
      <c r="AB397" s="177"/>
      <c r="AC397" s="177"/>
      <c r="AD397" s="177"/>
      <c r="AE397" s="177" t="str">
        <f t="shared" si="13"/>
        <v/>
      </c>
      <c r="AF397" s="193"/>
    </row>
    <row r="398" spans="2:32" ht="12" customHeight="1" x14ac:dyDescent="0.2">
      <c r="B398" s="179"/>
      <c r="C398" s="180"/>
      <c r="D398" s="182"/>
      <c r="E398" s="175"/>
      <c r="F398" s="175"/>
      <c r="G398" s="202"/>
      <c r="H398" s="175"/>
      <c r="I398" s="172" t="str">
        <f>IF(H398="X",TEXT(G398,0)&amp;ELENCO!$A$4," ")</f>
        <v xml:space="preserve"> </v>
      </c>
      <c r="J398" s="174"/>
      <c r="K398" s="203"/>
      <c r="L398" s="203"/>
      <c r="M398" s="203"/>
      <c r="N398" s="203"/>
      <c r="O398" s="203"/>
      <c r="P398" s="203"/>
      <c r="Q398" s="176"/>
      <c r="R398" s="176"/>
      <c r="S398" s="176"/>
      <c r="T398" s="176"/>
      <c r="U398" s="194"/>
      <c r="V398" s="175"/>
      <c r="W398" s="174" t="str">
        <f t="shared" si="12"/>
        <v/>
      </c>
      <c r="X398" s="177"/>
      <c r="Y398" s="177"/>
      <c r="Z398" s="177"/>
      <c r="AA398" s="177"/>
      <c r="AB398" s="177"/>
      <c r="AC398" s="177"/>
      <c r="AD398" s="177"/>
      <c r="AE398" s="177" t="str">
        <f t="shared" si="13"/>
        <v/>
      </c>
      <c r="AF398" s="193"/>
    </row>
    <row r="399" spans="2:32" ht="12" customHeight="1" x14ac:dyDescent="0.2">
      <c r="B399" s="179"/>
      <c r="C399" s="180"/>
      <c r="D399" s="182"/>
      <c r="E399" s="175"/>
      <c r="F399" s="175"/>
      <c r="G399" s="202"/>
      <c r="H399" s="175"/>
      <c r="I399" s="172" t="str">
        <f>IF(H399="X",TEXT(G399,0)&amp;ELENCO!$A$4," ")</f>
        <v xml:space="preserve"> </v>
      </c>
      <c r="J399" s="174"/>
      <c r="K399" s="203"/>
      <c r="L399" s="203"/>
      <c r="M399" s="203"/>
      <c r="N399" s="203"/>
      <c r="O399" s="203"/>
      <c r="P399" s="203"/>
      <c r="Q399" s="176"/>
      <c r="R399" s="176"/>
      <c r="S399" s="176"/>
      <c r="T399" s="176"/>
      <c r="U399" s="194"/>
      <c r="V399" s="175"/>
      <c r="W399" s="174" t="str">
        <f t="shared" si="12"/>
        <v/>
      </c>
      <c r="X399" s="177"/>
      <c r="Y399" s="177"/>
      <c r="Z399" s="177"/>
      <c r="AA399" s="177"/>
      <c r="AB399" s="177"/>
      <c r="AC399" s="177"/>
      <c r="AD399" s="177"/>
      <c r="AE399" s="177" t="str">
        <f t="shared" si="13"/>
        <v/>
      </c>
      <c r="AF399" s="193"/>
    </row>
    <row r="400" spans="2:32" ht="12" customHeight="1" x14ac:dyDescent="0.2">
      <c r="B400" s="179"/>
      <c r="C400" s="180"/>
      <c r="D400" s="182"/>
      <c r="E400" s="175"/>
      <c r="F400" s="175"/>
      <c r="G400" s="202"/>
      <c r="H400" s="175"/>
      <c r="I400" s="172" t="str">
        <f>IF(H400="X",TEXT(G400,0)&amp;ELENCO!$A$4," ")</f>
        <v xml:space="preserve"> </v>
      </c>
      <c r="J400" s="174"/>
      <c r="K400" s="203"/>
      <c r="L400" s="203"/>
      <c r="M400" s="203"/>
      <c r="N400" s="203"/>
      <c r="O400" s="203"/>
      <c r="P400" s="203"/>
      <c r="Q400" s="176"/>
      <c r="R400" s="176"/>
      <c r="S400" s="176"/>
      <c r="T400" s="176"/>
      <c r="U400" s="194"/>
      <c r="V400" s="175"/>
      <c r="W400" s="174" t="str">
        <f t="shared" si="12"/>
        <v/>
      </c>
      <c r="X400" s="177"/>
      <c r="Y400" s="177"/>
      <c r="Z400" s="177"/>
      <c r="AA400" s="177"/>
      <c r="AB400" s="177"/>
      <c r="AC400" s="177"/>
      <c r="AD400" s="177"/>
      <c r="AE400" s="177" t="str">
        <f t="shared" si="13"/>
        <v/>
      </c>
      <c r="AF400" s="193"/>
    </row>
    <row r="401" spans="2:32" ht="12" customHeight="1" x14ac:dyDescent="0.2">
      <c r="B401" s="179"/>
      <c r="C401" s="180"/>
      <c r="D401" s="182"/>
      <c r="E401" s="175"/>
      <c r="F401" s="175"/>
      <c r="G401" s="202"/>
      <c r="H401" s="175"/>
      <c r="I401" s="172" t="str">
        <f>IF(H401="X",TEXT(G401,0)&amp;ELENCO!$A$4," ")</f>
        <v xml:space="preserve"> </v>
      </c>
      <c r="J401" s="174"/>
      <c r="K401" s="203"/>
      <c r="L401" s="203"/>
      <c r="M401" s="203"/>
      <c r="N401" s="203"/>
      <c r="O401" s="203"/>
      <c r="P401" s="203"/>
      <c r="Q401" s="176"/>
      <c r="R401" s="176"/>
      <c r="S401" s="176"/>
      <c r="T401" s="176"/>
      <c r="U401" s="194"/>
      <c r="V401" s="175"/>
      <c r="W401" s="174" t="str">
        <f t="shared" si="12"/>
        <v/>
      </c>
      <c r="X401" s="177"/>
      <c r="Y401" s="177"/>
      <c r="Z401" s="177"/>
      <c r="AA401" s="177"/>
      <c r="AB401" s="177"/>
      <c r="AC401" s="177"/>
      <c r="AD401" s="177"/>
      <c r="AE401" s="177" t="str">
        <f t="shared" si="13"/>
        <v/>
      </c>
      <c r="AF401" s="193"/>
    </row>
    <row r="402" spans="2:32" ht="12" customHeight="1" x14ac:dyDescent="0.2">
      <c r="B402" s="179"/>
      <c r="C402" s="180"/>
      <c r="D402" s="182"/>
      <c r="E402" s="175"/>
      <c r="F402" s="175"/>
      <c r="G402" s="202"/>
      <c r="H402" s="175"/>
      <c r="I402" s="172" t="str">
        <f>IF(H402="X",TEXT(G402,0)&amp;ELENCO!$A$4," ")</f>
        <v xml:space="preserve"> </v>
      </c>
      <c r="J402" s="174"/>
      <c r="K402" s="203"/>
      <c r="L402" s="203"/>
      <c r="M402" s="203"/>
      <c r="N402" s="203"/>
      <c r="O402" s="203"/>
      <c r="P402" s="203"/>
      <c r="Q402" s="176"/>
      <c r="R402" s="176"/>
      <c r="S402" s="176"/>
      <c r="T402" s="176"/>
      <c r="U402" s="194"/>
      <c r="V402" s="175"/>
      <c r="W402" s="174" t="str">
        <f t="shared" si="12"/>
        <v/>
      </c>
      <c r="X402" s="177"/>
      <c r="Y402" s="177"/>
      <c r="Z402" s="177"/>
      <c r="AA402" s="177"/>
      <c r="AB402" s="177"/>
      <c r="AC402" s="177"/>
      <c r="AD402" s="177"/>
      <c r="AE402" s="177" t="str">
        <f t="shared" si="13"/>
        <v/>
      </c>
      <c r="AF402" s="193"/>
    </row>
    <row r="403" spans="2:32" ht="12" customHeight="1" x14ac:dyDescent="0.2">
      <c r="B403" s="179"/>
      <c r="C403" s="180"/>
      <c r="D403" s="182"/>
      <c r="E403" s="175"/>
      <c r="F403" s="175"/>
      <c r="G403" s="202"/>
      <c r="H403" s="175"/>
      <c r="I403" s="172" t="str">
        <f>IF(H403="X",TEXT(G403,0)&amp;ELENCO!$A$4," ")</f>
        <v xml:space="preserve"> </v>
      </c>
      <c r="J403" s="174"/>
      <c r="K403" s="203"/>
      <c r="L403" s="203"/>
      <c r="M403" s="203"/>
      <c r="N403" s="203"/>
      <c r="O403" s="203"/>
      <c r="P403" s="203"/>
      <c r="Q403" s="176"/>
      <c r="R403" s="176"/>
      <c r="S403" s="176"/>
      <c r="T403" s="176"/>
      <c r="U403" s="194"/>
      <c r="V403" s="175"/>
      <c r="W403" s="174" t="str">
        <f t="shared" si="12"/>
        <v/>
      </c>
      <c r="X403" s="177"/>
      <c r="Y403" s="177"/>
      <c r="Z403" s="177"/>
      <c r="AA403" s="177"/>
      <c r="AB403" s="177"/>
      <c r="AC403" s="177"/>
      <c r="AD403" s="177"/>
      <c r="AE403" s="177" t="str">
        <f t="shared" si="13"/>
        <v/>
      </c>
      <c r="AF403" s="193"/>
    </row>
    <row r="404" spans="2:32" ht="12" customHeight="1" x14ac:dyDescent="0.2">
      <c r="B404" s="179"/>
      <c r="C404" s="180"/>
      <c r="D404" s="182"/>
      <c r="E404" s="175"/>
      <c r="F404" s="175"/>
      <c r="G404" s="202"/>
      <c r="H404" s="175"/>
      <c r="I404" s="172" t="str">
        <f>IF(H404="X",TEXT(G404,0)&amp;ELENCO!$A$4," ")</f>
        <v xml:space="preserve"> </v>
      </c>
      <c r="J404" s="174"/>
      <c r="K404" s="203"/>
      <c r="L404" s="203"/>
      <c r="M404" s="203"/>
      <c r="N404" s="203"/>
      <c r="O404" s="203"/>
      <c r="P404" s="203"/>
      <c r="Q404" s="176"/>
      <c r="R404" s="176"/>
      <c r="S404" s="176"/>
      <c r="T404" s="176"/>
      <c r="U404" s="194"/>
      <c r="V404" s="175"/>
      <c r="W404" s="174" t="str">
        <f t="shared" si="12"/>
        <v/>
      </c>
      <c r="X404" s="177"/>
      <c r="Y404" s="177"/>
      <c r="Z404" s="177"/>
      <c r="AA404" s="177"/>
      <c r="AB404" s="177"/>
      <c r="AC404" s="177"/>
      <c r="AD404" s="177"/>
      <c r="AE404" s="177" t="str">
        <f t="shared" si="13"/>
        <v/>
      </c>
      <c r="AF404" s="193"/>
    </row>
    <row r="405" spans="2:32" ht="12" customHeight="1" x14ac:dyDescent="0.2">
      <c r="B405" s="179"/>
      <c r="C405" s="180"/>
      <c r="D405" s="182"/>
      <c r="E405" s="175"/>
      <c r="F405" s="175"/>
      <c r="G405" s="202"/>
      <c r="H405" s="175"/>
      <c r="I405" s="172" t="str">
        <f>IF(H405="X",TEXT(G405,0)&amp;ELENCO!$A$4," ")</f>
        <v xml:space="preserve"> </v>
      </c>
      <c r="J405" s="174"/>
      <c r="K405" s="203"/>
      <c r="L405" s="203"/>
      <c r="M405" s="203"/>
      <c r="N405" s="203"/>
      <c r="O405" s="203"/>
      <c r="P405" s="203"/>
      <c r="Q405" s="176"/>
      <c r="R405" s="176"/>
      <c r="S405" s="176"/>
      <c r="T405" s="176"/>
      <c r="U405" s="194"/>
      <c r="V405" s="175"/>
      <c r="W405" s="174" t="str">
        <f t="shared" si="12"/>
        <v/>
      </c>
      <c r="X405" s="177"/>
      <c r="Y405" s="177"/>
      <c r="Z405" s="177"/>
      <c r="AA405" s="177"/>
      <c r="AB405" s="177"/>
      <c r="AC405" s="177"/>
      <c r="AD405" s="177"/>
      <c r="AE405" s="177" t="str">
        <f t="shared" si="13"/>
        <v/>
      </c>
      <c r="AF405" s="193"/>
    </row>
    <row r="406" spans="2:32" ht="12" customHeight="1" x14ac:dyDescent="0.2">
      <c r="B406" s="179"/>
      <c r="C406" s="180"/>
      <c r="D406" s="182"/>
      <c r="E406" s="175"/>
      <c r="F406" s="175"/>
      <c r="G406" s="202"/>
      <c r="H406" s="175"/>
      <c r="I406" s="172" t="str">
        <f>IF(H406="X",TEXT(G406,0)&amp;ELENCO!$A$4," ")</f>
        <v xml:space="preserve"> </v>
      </c>
      <c r="J406" s="174"/>
      <c r="K406" s="203"/>
      <c r="L406" s="203"/>
      <c r="M406" s="203"/>
      <c r="N406" s="203"/>
      <c r="O406" s="203"/>
      <c r="P406" s="203"/>
      <c r="Q406" s="176"/>
      <c r="R406" s="176"/>
      <c r="S406" s="176"/>
      <c r="T406" s="176"/>
      <c r="U406" s="194"/>
      <c r="V406" s="175"/>
      <c r="W406" s="174" t="str">
        <f t="shared" si="12"/>
        <v/>
      </c>
      <c r="X406" s="177"/>
      <c r="Y406" s="177"/>
      <c r="Z406" s="177"/>
      <c r="AA406" s="177"/>
      <c r="AB406" s="177"/>
      <c r="AC406" s="177"/>
      <c r="AD406" s="177"/>
      <c r="AE406" s="177" t="str">
        <f t="shared" si="13"/>
        <v/>
      </c>
      <c r="AF406" s="193"/>
    </row>
    <row r="407" spans="2:32" ht="12" customHeight="1" x14ac:dyDescent="0.2">
      <c r="B407" s="179"/>
      <c r="C407" s="180"/>
      <c r="D407" s="182"/>
      <c r="E407" s="175"/>
      <c r="F407" s="175"/>
      <c r="G407" s="202"/>
      <c r="H407" s="175"/>
      <c r="I407" s="172" t="str">
        <f>IF(H407="X",TEXT(G407,0)&amp;ELENCO!$A$4," ")</f>
        <v xml:space="preserve"> </v>
      </c>
      <c r="J407" s="174"/>
      <c r="K407" s="203"/>
      <c r="L407" s="203"/>
      <c r="M407" s="203"/>
      <c r="N407" s="203"/>
      <c r="O407" s="203"/>
      <c r="P407" s="203"/>
      <c r="Q407" s="176"/>
      <c r="R407" s="176"/>
      <c r="S407" s="176"/>
      <c r="T407" s="176"/>
      <c r="U407" s="194"/>
      <c r="V407" s="175"/>
      <c r="W407" s="174" t="str">
        <f t="shared" si="12"/>
        <v/>
      </c>
      <c r="X407" s="177"/>
      <c r="Y407" s="177"/>
      <c r="Z407" s="177"/>
      <c r="AA407" s="177"/>
      <c r="AB407" s="177"/>
      <c r="AC407" s="177"/>
      <c r="AD407" s="177"/>
      <c r="AE407" s="177" t="str">
        <f t="shared" si="13"/>
        <v/>
      </c>
      <c r="AF407" s="193"/>
    </row>
    <row r="408" spans="2:32" ht="12" customHeight="1" x14ac:dyDescent="0.2">
      <c r="B408" s="179"/>
      <c r="C408" s="180"/>
      <c r="D408" s="182"/>
      <c r="E408" s="175"/>
      <c r="F408" s="175"/>
      <c r="G408" s="202"/>
      <c r="H408" s="175"/>
      <c r="I408" s="172" t="str">
        <f>IF(H408="X",TEXT(G408,0)&amp;ELENCO!$A$4," ")</f>
        <v xml:space="preserve"> </v>
      </c>
      <c r="J408" s="174"/>
      <c r="K408" s="203"/>
      <c r="L408" s="203"/>
      <c r="M408" s="203"/>
      <c r="N408" s="203"/>
      <c r="O408" s="203"/>
      <c r="P408" s="203"/>
      <c r="Q408" s="176"/>
      <c r="R408" s="176"/>
      <c r="S408" s="176"/>
      <c r="T408" s="176"/>
      <c r="U408" s="194"/>
      <c r="V408" s="175"/>
      <c r="W408" s="174" t="str">
        <f t="shared" si="12"/>
        <v/>
      </c>
      <c r="X408" s="177"/>
      <c r="Y408" s="177"/>
      <c r="Z408" s="177"/>
      <c r="AA408" s="177"/>
      <c r="AB408" s="177"/>
      <c r="AC408" s="177"/>
      <c r="AD408" s="177"/>
      <c r="AE408" s="177" t="str">
        <f t="shared" si="13"/>
        <v/>
      </c>
      <c r="AF408" s="193"/>
    </row>
    <row r="409" spans="2:32" ht="12" customHeight="1" x14ac:dyDescent="0.2">
      <c r="B409" s="179"/>
      <c r="C409" s="180"/>
      <c r="D409" s="182"/>
      <c r="E409" s="175"/>
      <c r="F409" s="175"/>
      <c r="G409" s="202"/>
      <c r="H409" s="175"/>
      <c r="I409" s="172" t="str">
        <f>IF(H409="X",TEXT(G409,0)&amp;ELENCO!$A$4," ")</f>
        <v xml:space="preserve"> </v>
      </c>
      <c r="J409" s="174"/>
      <c r="K409" s="203"/>
      <c r="L409" s="203"/>
      <c r="M409" s="203"/>
      <c r="N409" s="203"/>
      <c r="O409" s="203"/>
      <c r="P409" s="203"/>
      <c r="Q409" s="176"/>
      <c r="R409" s="176"/>
      <c r="S409" s="176"/>
      <c r="T409" s="176"/>
      <c r="U409" s="194"/>
      <c r="V409" s="175"/>
      <c r="W409" s="174" t="str">
        <f t="shared" si="12"/>
        <v/>
      </c>
      <c r="X409" s="177"/>
      <c r="Y409" s="177"/>
      <c r="Z409" s="177"/>
      <c r="AA409" s="177"/>
      <c r="AB409" s="177"/>
      <c r="AC409" s="177"/>
      <c r="AD409" s="177"/>
      <c r="AE409" s="177" t="str">
        <f t="shared" si="13"/>
        <v/>
      </c>
      <c r="AF409" s="193"/>
    </row>
    <row r="410" spans="2:32" ht="12" customHeight="1" x14ac:dyDescent="0.2">
      <c r="B410" s="179"/>
      <c r="C410" s="180"/>
      <c r="D410" s="182"/>
      <c r="E410" s="175"/>
      <c r="F410" s="175"/>
      <c r="G410" s="202"/>
      <c r="H410" s="175"/>
      <c r="I410" s="172" t="str">
        <f>IF(H410="X",TEXT(G410,0)&amp;ELENCO!$A$4," ")</f>
        <v xml:space="preserve"> </v>
      </c>
      <c r="J410" s="174"/>
      <c r="K410" s="203"/>
      <c r="L410" s="203"/>
      <c r="M410" s="203"/>
      <c r="N410" s="203"/>
      <c r="O410" s="203"/>
      <c r="P410" s="203"/>
      <c r="Q410" s="176"/>
      <c r="R410" s="176"/>
      <c r="S410" s="176"/>
      <c r="T410" s="176"/>
      <c r="U410" s="194"/>
      <c r="V410" s="175"/>
      <c r="W410" s="174" t="str">
        <f t="shared" si="12"/>
        <v/>
      </c>
      <c r="X410" s="177"/>
      <c r="Y410" s="177"/>
      <c r="Z410" s="177"/>
      <c r="AA410" s="177"/>
      <c r="AB410" s="177"/>
      <c r="AC410" s="177"/>
      <c r="AD410" s="177"/>
      <c r="AE410" s="177" t="str">
        <f t="shared" si="13"/>
        <v/>
      </c>
      <c r="AF410" s="193"/>
    </row>
    <row r="411" spans="2:32" ht="12" customHeight="1" x14ac:dyDescent="0.2">
      <c r="B411" s="179"/>
      <c r="C411" s="180"/>
      <c r="D411" s="182"/>
      <c r="E411" s="175"/>
      <c r="F411" s="175"/>
      <c r="G411" s="202"/>
      <c r="H411" s="175"/>
      <c r="I411" s="172" t="str">
        <f>IF(H411="X",TEXT(G411,0)&amp;ELENCO!$A$4," ")</f>
        <v xml:space="preserve"> </v>
      </c>
      <c r="J411" s="174"/>
      <c r="K411" s="203"/>
      <c r="L411" s="203"/>
      <c r="M411" s="203"/>
      <c r="N411" s="203"/>
      <c r="O411" s="203"/>
      <c r="P411" s="203"/>
      <c r="Q411" s="176"/>
      <c r="R411" s="176"/>
      <c r="S411" s="176"/>
      <c r="T411" s="176"/>
      <c r="U411" s="194"/>
      <c r="V411" s="175"/>
      <c r="W411" s="174" t="str">
        <f t="shared" si="12"/>
        <v/>
      </c>
      <c r="X411" s="177"/>
      <c r="Y411" s="177"/>
      <c r="Z411" s="177"/>
      <c r="AA411" s="177"/>
      <c r="AB411" s="177"/>
      <c r="AC411" s="177"/>
      <c r="AD411" s="177"/>
      <c r="AE411" s="177" t="str">
        <f t="shared" si="13"/>
        <v/>
      </c>
      <c r="AF411" s="193"/>
    </row>
    <row r="412" spans="2:32" ht="12" customHeight="1" x14ac:dyDescent="0.2">
      <c r="B412" s="179"/>
      <c r="C412" s="180"/>
      <c r="D412" s="182"/>
      <c r="E412" s="175"/>
      <c r="F412" s="175"/>
      <c r="G412" s="202"/>
      <c r="H412" s="175"/>
      <c r="I412" s="172" t="str">
        <f>IF(H412="X",TEXT(G412,0)&amp;ELENCO!$A$4," ")</f>
        <v xml:space="preserve"> </v>
      </c>
      <c r="J412" s="174"/>
      <c r="K412" s="203"/>
      <c r="L412" s="203"/>
      <c r="M412" s="203"/>
      <c r="N412" s="203"/>
      <c r="O412" s="203"/>
      <c r="P412" s="203"/>
      <c r="Q412" s="176"/>
      <c r="R412" s="176"/>
      <c r="S412" s="176"/>
      <c r="T412" s="176"/>
      <c r="U412" s="194"/>
      <c r="V412" s="175"/>
      <c r="W412" s="174" t="str">
        <f t="shared" si="12"/>
        <v/>
      </c>
      <c r="X412" s="177"/>
      <c r="Y412" s="177"/>
      <c r="Z412" s="177"/>
      <c r="AA412" s="177"/>
      <c r="AB412" s="177"/>
      <c r="AC412" s="177"/>
      <c r="AD412" s="177"/>
      <c r="AE412" s="177" t="str">
        <f t="shared" si="13"/>
        <v/>
      </c>
      <c r="AF412" s="193"/>
    </row>
    <row r="413" spans="2:32" ht="12" customHeight="1" x14ac:dyDescent="0.2">
      <c r="B413" s="179"/>
      <c r="C413" s="180"/>
      <c r="D413" s="182"/>
      <c r="E413" s="175"/>
      <c r="F413" s="175"/>
      <c r="G413" s="202"/>
      <c r="H413" s="175"/>
      <c r="I413" s="172" t="str">
        <f>IF(H413="X",TEXT(G413,0)&amp;ELENCO!$A$4," ")</f>
        <v xml:space="preserve"> </v>
      </c>
      <c r="J413" s="174"/>
      <c r="K413" s="203"/>
      <c r="L413" s="203"/>
      <c r="M413" s="203"/>
      <c r="N413" s="203"/>
      <c r="O413" s="203"/>
      <c r="P413" s="203"/>
      <c r="Q413" s="176"/>
      <c r="R413" s="176"/>
      <c r="S413" s="176"/>
      <c r="T413" s="176"/>
      <c r="U413" s="194"/>
      <c r="V413" s="175"/>
      <c r="W413" s="174" t="str">
        <f t="shared" si="12"/>
        <v/>
      </c>
      <c r="X413" s="177"/>
      <c r="Y413" s="177"/>
      <c r="Z413" s="177"/>
      <c r="AA413" s="177"/>
      <c r="AB413" s="177"/>
      <c r="AC413" s="177"/>
      <c r="AD413" s="177"/>
      <c r="AE413" s="177" t="str">
        <f t="shared" si="13"/>
        <v/>
      </c>
      <c r="AF413" s="193"/>
    </row>
    <row r="414" spans="2:32" ht="12" customHeight="1" x14ac:dyDescent="0.2">
      <c r="B414" s="179"/>
      <c r="C414" s="180"/>
      <c r="D414" s="182"/>
      <c r="E414" s="175"/>
      <c r="F414" s="175"/>
      <c r="G414" s="202"/>
      <c r="H414" s="175"/>
      <c r="I414" s="172" t="str">
        <f>IF(H414="X",TEXT(G414,0)&amp;ELENCO!$A$4," ")</f>
        <v xml:space="preserve"> </v>
      </c>
      <c r="J414" s="174"/>
      <c r="K414" s="203"/>
      <c r="L414" s="203"/>
      <c r="M414" s="203"/>
      <c r="N414" s="203"/>
      <c r="O414" s="203"/>
      <c r="P414" s="203"/>
      <c r="Q414" s="176"/>
      <c r="R414" s="176"/>
      <c r="S414" s="176"/>
      <c r="T414" s="176"/>
      <c r="U414" s="194"/>
      <c r="V414" s="175"/>
      <c r="W414" s="174" t="str">
        <f t="shared" si="12"/>
        <v/>
      </c>
      <c r="X414" s="177"/>
      <c r="Y414" s="177"/>
      <c r="Z414" s="177"/>
      <c r="AA414" s="177"/>
      <c r="AB414" s="177"/>
      <c r="AC414" s="177"/>
      <c r="AD414" s="177"/>
      <c r="AE414" s="177" t="str">
        <f t="shared" si="13"/>
        <v/>
      </c>
      <c r="AF414" s="193"/>
    </row>
    <row r="415" spans="2:32" ht="12" customHeight="1" x14ac:dyDescent="0.2">
      <c r="B415" s="179"/>
      <c r="C415" s="180"/>
      <c r="D415" s="182"/>
      <c r="E415" s="175"/>
      <c r="F415" s="175"/>
      <c r="G415" s="202"/>
      <c r="H415" s="175"/>
      <c r="I415" s="172" t="str">
        <f>IF(H415="X",TEXT(G415,0)&amp;ELENCO!$A$4," ")</f>
        <v xml:space="preserve"> </v>
      </c>
      <c r="J415" s="174"/>
      <c r="K415" s="203"/>
      <c r="L415" s="203"/>
      <c r="M415" s="203"/>
      <c r="N415" s="203"/>
      <c r="O415" s="203"/>
      <c r="P415" s="203"/>
      <c r="Q415" s="176"/>
      <c r="R415" s="176"/>
      <c r="S415" s="176"/>
      <c r="T415" s="176"/>
      <c r="U415" s="194"/>
      <c r="V415" s="175"/>
      <c r="W415" s="174" t="str">
        <f t="shared" si="12"/>
        <v/>
      </c>
      <c r="X415" s="177"/>
      <c r="Y415" s="177"/>
      <c r="Z415" s="177"/>
      <c r="AA415" s="177"/>
      <c r="AB415" s="177"/>
      <c r="AC415" s="177"/>
      <c r="AD415" s="177"/>
      <c r="AE415" s="177" t="str">
        <f t="shared" si="13"/>
        <v/>
      </c>
      <c r="AF415" s="193"/>
    </row>
    <row r="416" spans="2:32" ht="12" customHeight="1" x14ac:dyDescent="0.2">
      <c r="B416" s="179"/>
      <c r="C416" s="180"/>
      <c r="D416" s="182"/>
      <c r="E416" s="175"/>
      <c r="F416" s="175"/>
      <c r="G416" s="202"/>
      <c r="H416" s="175"/>
      <c r="I416" s="172" t="str">
        <f>IF(H416="X",TEXT(G416,0)&amp;ELENCO!$A$4," ")</f>
        <v xml:space="preserve"> </v>
      </c>
      <c r="J416" s="174"/>
      <c r="K416" s="203"/>
      <c r="L416" s="203"/>
      <c r="M416" s="203"/>
      <c r="N416" s="203"/>
      <c r="O416" s="203"/>
      <c r="P416" s="203"/>
      <c r="Q416" s="176"/>
      <c r="R416" s="176"/>
      <c r="S416" s="176"/>
      <c r="T416" s="176"/>
      <c r="U416" s="194"/>
      <c r="V416" s="175"/>
      <c r="W416" s="174" t="str">
        <f t="shared" si="12"/>
        <v/>
      </c>
      <c r="X416" s="177"/>
      <c r="Y416" s="177"/>
      <c r="Z416" s="177"/>
      <c r="AA416" s="177"/>
      <c r="AB416" s="177"/>
      <c r="AC416" s="177"/>
      <c r="AD416" s="177"/>
      <c r="AE416" s="177" t="str">
        <f t="shared" si="13"/>
        <v/>
      </c>
      <c r="AF416" s="193"/>
    </row>
    <row r="417" spans="2:32" ht="12" customHeight="1" x14ac:dyDescent="0.2">
      <c r="B417" s="179"/>
      <c r="C417" s="180"/>
      <c r="D417" s="182"/>
      <c r="E417" s="175"/>
      <c r="F417" s="175"/>
      <c r="G417" s="202"/>
      <c r="H417" s="175"/>
      <c r="I417" s="172" t="str">
        <f>IF(H417="X",TEXT(G417,0)&amp;ELENCO!$A$4," ")</f>
        <v xml:space="preserve"> </v>
      </c>
      <c r="J417" s="174"/>
      <c r="K417" s="203"/>
      <c r="L417" s="203"/>
      <c r="M417" s="203"/>
      <c r="N417" s="203"/>
      <c r="O417" s="203"/>
      <c r="P417" s="203"/>
      <c r="Q417" s="176"/>
      <c r="R417" s="176"/>
      <c r="S417" s="176"/>
      <c r="T417" s="176"/>
      <c r="U417" s="194"/>
      <c r="V417" s="175"/>
      <c r="W417" s="174" t="str">
        <f t="shared" si="12"/>
        <v/>
      </c>
      <c r="X417" s="177"/>
      <c r="Y417" s="177"/>
      <c r="Z417" s="177"/>
      <c r="AA417" s="177"/>
      <c r="AB417" s="177"/>
      <c r="AC417" s="177"/>
      <c r="AD417" s="177"/>
      <c r="AE417" s="177" t="str">
        <f t="shared" si="13"/>
        <v/>
      </c>
      <c r="AF417" s="193"/>
    </row>
    <row r="418" spans="2:32" ht="12" customHeight="1" x14ac:dyDescent="0.2">
      <c r="B418" s="179"/>
      <c r="C418" s="180"/>
      <c r="D418" s="182"/>
      <c r="E418" s="175"/>
      <c r="F418" s="175"/>
      <c r="G418" s="202"/>
      <c r="H418" s="175"/>
      <c r="I418" s="172" t="str">
        <f>IF(H418="X",TEXT(G418,0)&amp;ELENCO!$A$4," ")</f>
        <v xml:space="preserve"> </v>
      </c>
      <c r="J418" s="174"/>
      <c r="K418" s="203"/>
      <c r="L418" s="203"/>
      <c r="M418" s="203"/>
      <c r="N418" s="203"/>
      <c r="O418" s="203"/>
      <c r="P418" s="203"/>
      <c r="Q418" s="176"/>
      <c r="R418" s="176"/>
      <c r="S418" s="176"/>
      <c r="T418" s="176"/>
      <c r="U418" s="194"/>
      <c r="V418" s="175"/>
      <c r="W418" s="174" t="str">
        <f t="shared" si="12"/>
        <v/>
      </c>
      <c r="X418" s="177"/>
      <c r="Y418" s="177"/>
      <c r="Z418" s="177"/>
      <c r="AA418" s="177"/>
      <c r="AB418" s="177"/>
      <c r="AC418" s="177"/>
      <c r="AD418" s="177"/>
      <c r="AE418" s="177" t="str">
        <f t="shared" si="13"/>
        <v/>
      </c>
      <c r="AF418" s="193"/>
    </row>
    <row r="419" spans="2:32" ht="12" customHeight="1" x14ac:dyDescent="0.2">
      <c r="B419" s="179"/>
      <c r="C419" s="180"/>
      <c r="D419" s="182"/>
      <c r="E419" s="175"/>
      <c r="F419" s="175"/>
      <c r="G419" s="202"/>
      <c r="H419" s="175"/>
      <c r="I419" s="172" t="str">
        <f>IF(H419="X",TEXT(G419,0)&amp;ELENCO!$A$4," ")</f>
        <v xml:space="preserve"> </v>
      </c>
      <c r="J419" s="174"/>
      <c r="K419" s="203"/>
      <c r="L419" s="203"/>
      <c r="M419" s="203"/>
      <c r="N419" s="203"/>
      <c r="O419" s="203"/>
      <c r="P419" s="203"/>
      <c r="Q419" s="176"/>
      <c r="R419" s="176"/>
      <c r="S419" s="176"/>
      <c r="T419" s="176"/>
      <c r="U419" s="194"/>
      <c r="V419" s="175"/>
      <c r="W419" s="174" t="str">
        <f t="shared" si="12"/>
        <v/>
      </c>
      <c r="X419" s="177"/>
      <c r="Y419" s="177"/>
      <c r="Z419" s="177"/>
      <c r="AA419" s="177"/>
      <c r="AB419" s="177"/>
      <c r="AC419" s="177"/>
      <c r="AD419" s="177"/>
      <c r="AE419" s="177" t="str">
        <f t="shared" si="13"/>
        <v/>
      </c>
      <c r="AF419" s="193"/>
    </row>
    <row r="420" spans="2:32" ht="12" customHeight="1" x14ac:dyDescent="0.2">
      <c r="B420" s="179"/>
      <c r="C420" s="180"/>
      <c r="D420" s="182"/>
      <c r="E420" s="175"/>
      <c r="F420" s="175"/>
      <c r="G420" s="202"/>
      <c r="H420" s="175"/>
      <c r="I420" s="172" t="str">
        <f>IF(H420="X",TEXT(G420,0)&amp;ELENCO!$A$4," ")</f>
        <v xml:space="preserve"> </v>
      </c>
      <c r="J420" s="174"/>
      <c r="K420" s="203"/>
      <c r="L420" s="203"/>
      <c r="M420" s="203"/>
      <c r="N420" s="203"/>
      <c r="O420" s="203"/>
      <c r="P420" s="203"/>
      <c r="Q420" s="176"/>
      <c r="R420" s="176"/>
      <c r="S420" s="176"/>
      <c r="T420" s="176"/>
      <c r="U420" s="194"/>
      <c r="V420" s="175"/>
      <c r="W420" s="174" t="str">
        <f t="shared" si="12"/>
        <v/>
      </c>
      <c r="X420" s="177"/>
      <c r="Y420" s="177"/>
      <c r="Z420" s="177"/>
      <c r="AA420" s="177"/>
      <c r="AB420" s="177"/>
      <c r="AC420" s="177"/>
      <c r="AD420" s="177"/>
      <c r="AE420" s="177" t="str">
        <f t="shared" si="13"/>
        <v/>
      </c>
      <c r="AF420" s="193"/>
    </row>
    <row r="421" spans="2:32" ht="12" customHeight="1" x14ac:dyDescent="0.2">
      <c r="B421" s="179"/>
      <c r="C421" s="180"/>
      <c r="D421" s="182"/>
      <c r="E421" s="175"/>
      <c r="F421" s="175"/>
      <c r="G421" s="202"/>
      <c r="H421" s="175"/>
      <c r="I421" s="172" t="str">
        <f>IF(H421="X",TEXT(G421,0)&amp;ELENCO!$A$4," ")</f>
        <v xml:space="preserve"> </v>
      </c>
      <c r="J421" s="174"/>
      <c r="K421" s="203"/>
      <c r="L421" s="203"/>
      <c r="M421" s="203"/>
      <c r="N421" s="203"/>
      <c r="O421" s="203"/>
      <c r="P421" s="203"/>
      <c r="Q421" s="176"/>
      <c r="R421" s="176"/>
      <c r="S421" s="176"/>
      <c r="T421" s="176"/>
      <c r="U421" s="194"/>
      <c r="V421" s="175"/>
      <c r="W421" s="174" t="str">
        <f t="shared" si="12"/>
        <v/>
      </c>
      <c r="X421" s="177"/>
      <c r="Y421" s="177"/>
      <c r="Z421" s="177"/>
      <c r="AA421" s="177"/>
      <c r="AB421" s="177"/>
      <c r="AC421" s="177"/>
      <c r="AD421" s="177"/>
      <c r="AE421" s="177" t="str">
        <f t="shared" si="13"/>
        <v/>
      </c>
      <c r="AF421" s="193"/>
    </row>
    <row r="422" spans="2:32" ht="12" customHeight="1" x14ac:dyDescent="0.2">
      <c r="B422" s="179"/>
      <c r="C422" s="180"/>
      <c r="D422" s="182"/>
      <c r="E422" s="175"/>
      <c r="F422" s="175"/>
      <c r="G422" s="202"/>
      <c r="H422" s="175"/>
      <c r="I422" s="172" t="str">
        <f>IF(H422="X",TEXT(G422,0)&amp;ELENCO!$A$4," ")</f>
        <v xml:space="preserve"> </v>
      </c>
      <c r="J422" s="174"/>
      <c r="K422" s="203"/>
      <c r="L422" s="203"/>
      <c r="M422" s="203"/>
      <c r="N422" s="203"/>
      <c r="O422" s="203"/>
      <c r="P422" s="203"/>
      <c r="Q422" s="176"/>
      <c r="R422" s="176"/>
      <c r="S422" s="176"/>
      <c r="T422" s="176"/>
      <c r="U422" s="194"/>
      <c r="V422" s="175"/>
      <c r="W422" s="174" t="str">
        <f t="shared" si="12"/>
        <v/>
      </c>
      <c r="X422" s="177"/>
      <c r="Y422" s="177"/>
      <c r="Z422" s="177"/>
      <c r="AA422" s="177"/>
      <c r="AB422" s="177"/>
      <c r="AC422" s="177"/>
      <c r="AD422" s="177"/>
      <c r="AE422" s="177" t="str">
        <f t="shared" si="13"/>
        <v/>
      </c>
      <c r="AF422" s="193"/>
    </row>
    <row r="423" spans="2:32" ht="12" customHeight="1" x14ac:dyDescent="0.2">
      <c r="B423" s="179"/>
      <c r="C423" s="180"/>
      <c r="D423" s="182"/>
      <c r="E423" s="175"/>
      <c r="F423" s="175"/>
      <c r="G423" s="202"/>
      <c r="H423" s="175"/>
      <c r="I423" s="172" t="str">
        <f>IF(H423="X",TEXT(G423,0)&amp;ELENCO!$A$4," ")</f>
        <v xml:space="preserve"> </v>
      </c>
      <c r="J423" s="174"/>
      <c r="K423" s="203"/>
      <c r="L423" s="203"/>
      <c r="M423" s="203"/>
      <c r="N423" s="203"/>
      <c r="O423" s="203"/>
      <c r="P423" s="203"/>
      <c r="Q423" s="176"/>
      <c r="R423" s="176"/>
      <c r="S423" s="176"/>
      <c r="T423" s="176"/>
      <c r="U423" s="194"/>
      <c r="V423" s="175"/>
      <c r="W423" s="174" t="str">
        <f t="shared" si="12"/>
        <v/>
      </c>
      <c r="X423" s="177"/>
      <c r="Y423" s="177"/>
      <c r="Z423" s="177"/>
      <c r="AA423" s="177"/>
      <c r="AB423" s="177"/>
      <c r="AC423" s="177"/>
      <c r="AD423" s="177"/>
      <c r="AE423" s="177" t="str">
        <f t="shared" si="13"/>
        <v/>
      </c>
      <c r="AF423" s="193"/>
    </row>
    <row r="424" spans="2:32" ht="12" customHeight="1" x14ac:dyDescent="0.2">
      <c r="B424" s="179"/>
      <c r="C424" s="180"/>
      <c r="D424" s="182"/>
      <c r="E424" s="175"/>
      <c r="F424" s="175"/>
      <c r="G424" s="202"/>
      <c r="H424" s="175"/>
      <c r="I424" s="172" t="str">
        <f>IF(H424="X",TEXT(G424,0)&amp;ELENCO!$A$4," ")</f>
        <v xml:space="preserve"> </v>
      </c>
      <c r="J424" s="174"/>
      <c r="K424" s="203"/>
      <c r="L424" s="203"/>
      <c r="M424" s="203"/>
      <c r="N424" s="203"/>
      <c r="O424" s="203"/>
      <c r="P424" s="203"/>
      <c r="Q424" s="176"/>
      <c r="R424" s="176"/>
      <c r="S424" s="176"/>
      <c r="T424" s="176"/>
      <c r="U424" s="194"/>
      <c r="V424" s="175"/>
      <c r="W424" s="174" t="str">
        <f t="shared" si="12"/>
        <v/>
      </c>
      <c r="X424" s="177"/>
      <c r="Y424" s="177"/>
      <c r="Z424" s="177"/>
      <c r="AA424" s="177"/>
      <c r="AB424" s="177"/>
      <c r="AC424" s="177"/>
      <c r="AD424" s="177"/>
      <c r="AE424" s="177" t="str">
        <f t="shared" si="13"/>
        <v/>
      </c>
      <c r="AF424" s="193"/>
    </row>
    <row r="425" spans="2:32" ht="12" customHeight="1" x14ac:dyDescent="0.2">
      <c r="B425" s="179"/>
      <c r="C425" s="180"/>
      <c r="D425" s="182"/>
      <c r="E425" s="175"/>
      <c r="F425" s="175"/>
      <c r="G425" s="202"/>
      <c r="H425" s="175"/>
      <c r="I425" s="172" t="str">
        <f>IF(H425="X",TEXT(G425,0)&amp;ELENCO!$A$4," ")</f>
        <v xml:space="preserve"> </v>
      </c>
      <c r="J425" s="174"/>
      <c r="K425" s="203"/>
      <c r="L425" s="203"/>
      <c r="M425" s="203"/>
      <c r="N425" s="203"/>
      <c r="O425" s="203"/>
      <c r="P425" s="203"/>
      <c r="Q425" s="176"/>
      <c r="R425" s="176"/>
      <c r="S425" s="176"/>
      <c r="T425" s="176"/>
      <c r="U425" s="194"/>
      <c r="V425" s="175"/>
      <c r="W425" s="174" t="str">
        <f t="shared" si="12"/>
        <v/>
      </c>
      <c r="X425" s="177"/>
      <c r="Y425" s="177"/>
      <c r="Z425" s="177"/>
      <c r="AA425" s="177"/>
      <c r="AB425" s="177"/>
      <c r="AC425" s="177"/>
      <c r="AD425" s="177"/>
      <c r="AE425" s="177" t="str">
        <f t="shared" si="13"/>
        <v/>
      </c>
      <c r="AF425" s="193"/>
    </row>
    <row r="426" spans="2:32" ht="12" customHeight="1" x14ac:dyDescent="0.2">
      <c r="B426" s="179"/>
      <c r="C426" s="180"/>
      <c r="D426" s="182"/>
      <c r="E426" s="175"/>
      <c r="F426" s="175"/>
      <c r="G426" s="202"/>
      <c r="H426" s="175"/>
      <c r="I426" s="172" t="str">
        <f>IF(H426="X",TEXT(G426,0)&amp;ELENCO!$A$4," ")</f>
        <v xml:space="preserve"> </v>
      </c>
      <c r="J426" s="174"/>
      <c r="K426" s="203"/>
      <c r="L426" s="203"/>
      <c r="M426" s="203"/>
      <c r="N426" s="203"/>
      <c r="O426" s="203"/>
      <c r="P426" s="203"/>
      <c r="Q426" s="176"/>
      <c r="R426" s="176"/>
      <c r="S426" s="176"/>
      <c r="T426" s="176"/>
      <c r="U426" s="194"/>
      <c r="V426" s="175"/>
      <c r="W426" s="174" t="str">
        <f t="shared" si="12"/>
        <v/>
      </c>
      <c r="X426" s="177"/>
      <c r="Y426" s="177"/>
      <c r="Z426" s="177"/>
      <c r="AA426" s="177"/>
      <c r="AB426" s="177"/>
      <c r="AC426" s="177"/>
      <c r="AD426" s="177"/>
      <c r="AE426" s="177" t="str">
        <f t="shared" si="13"/>
        <v/>
      </c>
      <c r="AF426" s="193"/>
    </row>
    <row r="427" spans="2:32" ht="12" customHeight="1" x14ac:dyDescent="0.2">
      <c r="B427" s="179"/>
      <c r="C427" s="180"/>
      <c r="D427" s="182"/>
      <c r="E427" s="175"/>
      <c r="F427" s="175"/>
      <c r="G427" s="202"/>
      <c r="H427" s="175"/>
      <c r="I427" s="172" t="str">
        <f>IF(H427="X",TEXT(G427,0)&amp;ELENCO!$A$4," ")</f>
        <v xml:space="preserve"> </v>
      </c>
      <c r="J427" s="174"/>
      <c r="K427" s="203"/>
      <c r="L427" s="203"/>
      <c r="M427" s="203"/>
      <c r="N427" s="203"/>
      <c r="O427" s="203"/>
      <c r="P427" s="203"/>
      <c r="Q427" s="176"/>
      <c r="R427" s="176"/>
      <c r="S427" s="176"/>
      <c r="T427" s="176"/>
      <c r="U427" s="194"/>
      <c r="V427" s="175"/>
      <c r="W427" s="174" t="str">
        <f t="shared" si="12"/>
        <v/>
      </c>
      <c r="X427" s="177"/>
      <c r="Y427" s="177"/>
      <c r="Z427" s="177"/>
      <c r="AA427" s="177"/>
      <c r="AB427" s="177"/>
      <c r="AC427" s="177"/>
      <c r="AD427" s="177"/>
      <c r="AE427" s="177" t="str">
        <f t="shared" si="13"/>
        <v/>
      </c>
      <c r="AF427" s="193"/>
    </row>
    <row r="428" spans="2:32" ht="12" customHeight="1" x14ac:dyDescent="0.2">
      <c r="B428" s="179"/>
      <c r="C428" s="180"/>
      <c r="D428" s="182"/>
      <c r="E428" s="175"/>
      <c r="F428" s="175"/>
      <c r="G428" s="202"/>
      <c r="H428" s="175"/>
      <c r="I428" s="172" t="str">
        <f>IF(H428="X",TEXT(G428,0)&amp;ELENCO!$A$4," ")</f>
        <v xml:space="preserve"> </v>
      </c>
      <c r="J428" s="174"/>
      <c r="K428" s="203"/>
      <c r="L428" s="203"/>
      <c r="M428" s="203"/>
      <c r="N428" s="203"/>
      <c r="O428" s="203"/>
      <c r="P428" s="203"/>
      <c r="Q428" s="176"/>
      <c r="R428" s="176"/>
      <c r="S428" s="176"/>
      <c r="T428" s="176"/>
      <c r="U428" s="194"/>
      <c r="V428" s="175"/>
      <c r="W428" s="174" t="str">
        <f t="shared" si="12"/>
        <v/>
      </c>
      <c r="X428" s="177"/>
      <c r="Y428" s="177"/>
      <c r="Z428" s="177"/>
      <c r="AA428" s="177"/>
      <c r="AB428" s="177"/>
      <c r="AC428" s="177"/>
      <c r="AD428" s="177"/>
      <c r="AE428" s="177" t="str">
        <f t="shared" si="13"/>
        <v/>
      </c>
      <c r="AF428" s="193"/>
    </row>
    <row r="429" spans="2:32" ht="12" customHeight="1" x14ac:dyDescent="0.2">
      <c r="B429" s="179"/>
      <c r="C429" s="180"/>
      <c r="D429" s="182"/>
      <c r="E429" s="175"/>
      <c r="F429" s="175"/>
      <c r="G429" s="202"/>
      <c r="H429" s="175"/>
      <c r="I429" s="172" t="str">
        <f>IF(H429="X",TEXT(G429,0)&amp;ELENCO!$A$4," ")</f>
        <v xml:space="preserve"> </v>
      </c>
      <c r="J429" s="174"/>
      <c r="K429" s="203"/>
      <c r="L429" s="203"/>
      <c r="M429" s="203"/>
      <c r="N429" s="203"/>
      <c r="O429" s="203"/>
      <c r="P429" s="203"/>
      <c r="Q429" s="176"/>
      <c r="R429" s="176"/>
      <c r="S429" s="176"/>
      <c r="T429" s="176"/>
      <c r="U429" s="194"/>
      <c r="V429" s="175"/>
      <c r="W429" s="174" t="str">
        <f t="shared" si="12"/>
        <v/>
      </c>
      <c r="X429" s="177"/>
      <c r="Y429" s="177"/>
      <c r="Z429" s="177"/>
      <c r="AA429" s="177"/>
      <c r="AB429" s="177"/>
      <c r="AC429" s="177"/>
      <c r="AD429" s="177"/>
      <c r="AE429" s="177" t="str">
        <f t="shared" si="13"/>
        <v/>
      </c>
      <c r="AF429" s="193"/>
    </row>
    <row r="430" spans="2:32" ht="12" customHeight="1" x14ac:dyDescent="0.2">
      <c r="B430" s="179"/>
      <c r="C430" s="180"/>
      <c r="D430" s="182"/>
      <c r="E430" s="175"/>
      <c r="F430" s="175"/>
      <c r="G430" s="202"/>
      <c r="H430" s="175"/>
      <c r="I430" s="172" t="str">
        <f>IF(H430="X",TEXT(G430,0)&amp;ELENCO!$A$4," ")</f>
        <v xml:space="preserve"> </v>
      </c>
      <c r="J430" s="174"/>
      <c r="K430" s="203"/>
      <c r="L430" s="203"/>
      <c r="M430" s="203"/>
      <c r="N430" s="203"/>
      <c r="O430" s="203"/>
      <c r="P430" s="203"/>
      <c r="Q430" s="176"/>
      <c r="R430" s="176"/>
      <c r="S430" s="176"/>
      <c r="T430" s="176"/>
      <c r="U430" s="194"/>
      <c r="V430" s="175"/>
      <c r="W430" s="174" t="str">
        <f t="shared" si="12"/>
        <v/>
      </c>
      <c r="X430" s="177"/>
      <c r="Y430" s="177"/>
      <c r="Z430" s="177"/>
      <c r="AA430" s="177"/>
      <c r="AB430" s="177"/>
      <c r="AC430" s="177"/>
      <c r="AD430" s="177"/>
      <c r="AE430" s="177" t="str">
        <f t="shared" si="13"/>
        <v/>
      </c>
      <c r="AF430" s="193"/>
    </row>
    <row r="431" spans="2:32" ht="12" customHeight="1" x14ac:dyDescent="0.2">
      <c r="B431" s="179"/>
      <c r="C431" s="180"/>
      <c r="D431" s="182"/>
      <c r="E431" s="175"/>
      <c r="F431" s="175"/>
      <c r="G431" s="202"/>
      <c r="H431" s="175"/>
      <c r="I431" s="172" t="str">
        <f>IF(H431="X",TEXT(G431,0)&amp;ELENCO!$A$4," ")</f>
        <v xml:space="preserve"> </v>
      </c>
      <c r="J431" s="174"/>
      <c r="K431" s="203"/>
      <c r="L431" s="203"/>
      <c r="M431" s="203"/>
      <c r="N431" s="203"/>
      <c r="O431" s="203"/>
      <c r="P431" s="203"/>
      <c r="Q431" s="176"/>
      <c r="R431" s="176"/>
      <c r="S431" s="176"/>
      <c r="T431" s="176"/>
      <c r="U431" s="194"/>
      <c r="V431" s="175"/>
      <c r="W431" s="174" t="str">
        <f t="shared" si="12"/>
        <v/>
      </c>
      <c r="X431" s="177"/>
      <c r="Y431" s="177"/>
      <c r="Z431" s="177"/>
      <c r="AA431" s="177"/>
      <c r="AB431" s="177"/>
      <c r="AC431" s="177"/>
      <c r="AD431" s="177"/>
      <c r="AE431" s="177" t="str">
        <f t="shared" si="13"/>
        <v/>
      </c>
      <c r="AF431" s="193"/>
    </row>
    <row r="432" spans="2:32" ht="12" customHeight="1" x14ac:dyDescent="0.2">
      <c r="B432" s="179"/>
      <c r="C432" s="180"/>
      <c r="D432" s="182"/>
      <c r="E432" s="175"/>
      <c r="F432" s="175"/>
      <c r="G432" s="202"/>
      <c r="H432" s="175"/>
      <c r="I432" s="172" t="str">
        <f>IF(H432="X",TEXT(G432,0)&amp;ELENCO!$A$4," ")</f>
        <v xml:space="preserve"> </v>
      </c>
      <c r="J432" s="174"/>
      <c r="K432" s="203"/>
      <c r="L432" s="203"/>
      <c r="M432" s="203"/>
      <c r="N432" s="203"/>
      <c r="O432" s="203"/>
      <c r="P432" s="203"/>
      <c r="Q432" s="176"/>
      <c r="R432" s="176"/>
      <c r="S432" s="176"/>
      <c r="T432" s="176"/>
      <c r="U432" s="194"/>
      <c r="V432" s="175"/>
      <c r="W432" s="174" t="str">
        <f t="shared" si="12"/>
        <v/>
      </c>
      <c r="X432" s="177"/>
      <c r="Y432" s="177"/>
      <c r="Z432" s="177"/>
      <c r="AA432" s="177"/>
      <c r="AB432" s="177"/>
      <c r="AC432" s="177"/>
      <c r="AD432" s="177"/>
      <c r="AE432" s="177" t="str">
        <f t="shared" si="13"/>
        <v/>
      </c>
      <c r="AF432" s="193"/>
    </row>
    <row r="433" spans="2:32" ht="12" customHeight="1" x14ac:dyDescent="0.2">
      <c r="B433" s="179"/>
      <c r="C433" s="180"/>
      <c r="D433" s="182"/>
      <c r="E433" s="175"/>
      <c r="F433" s="175"/>
      <c r="G433" s="202"/>
      <c r="H433" s="175"/>
      <c r="I433" s="172" t="str">
        <f>IF(H433="X",TEXT(G433,0)&amp;ELENCO!$A$4," ")</f>
        <v xml:space="preserve"> </v>
      </c>
      <c r="J433" s="174"/>
      <c r="K433" s="203"/>
      <c r="L433" s="203"/>
      <c r="M433" s="203"/>
      <c r="N433" s="203"/>
      <c r="O433" s="203"/>
      <c r="P433" s="203"/>
      <c r="Q433" s="176"/>
      <c r="R433" s="176"/>
      <c r="S433" s="176"/>
      <c r="T433" s="176"/>
      <c r="U433" s="194"/>
      <c r="V433" s="175"/>
      <c r="W433" s="174" t="str">
        <f t="shared" si="12"/>
        <v/>
      </c>
      <c r="X433" s="177"/>
      <c r="Y433" s="177"/>
      <c r="Z433" s="177"/>
      <c r="AA433" s="177"/>
      <c r="AB433" s="177"/>
      <c r="AC433" s="177"/>
      <c r="AD433" s="177"/>
      <c r="AE433" s="177" t="str">
        <f t="shared" si="13"/>
        <v/>
      </c>
      <c r="AF433" s="193"/>
    </row>
    <row r="434" spans="2:32" ht="12" customHeight="1" x14ac:dyDescent="0.2">
      <c r="B434" s="179"/>
      <c r="C434" s="180"/>
      <c r="D434" s="182"/>
      <c r="E434" s="175"/>
      <c r="F434" s="175"/>
      <c r="G434" s="202"/>
      <c r="H434" s="175"/>
      <c r="I434" s="172" t="str">
        <f>IF(H434="X",TEXT(G434,0)&amp;ELENCO!$A$4," ")</f>
        <v xml:space="preserve"> </v>
      </c>
      <c r="J434" s="174"/>
      <c r="K434" s="203"/>
      <c r="L434" s="203"/>
      <c r="M434" s="203"/>
      <c r="N434" s="203"/>
      <c r="O434" s="203"/>
      <c r="P434" s="203"/>
      <c r="Q434" s="176"/>
      <c r="R434" s="176"/>
      <c r="S434" s="176"/>
      <c r="T434" s="176"/>
      <c r="U434" s="194"/>
      <c r="V434" s="175"/>
      <c r="W434" s="174" t="str">
        <f t="shared" si="12"/>
        <v/>
      </c>
      <c r="X434" s="177"/>
      <c r="Y434" s="177"/>
      <c r="Z434" s="177"/>
      <c r="AA434" s="177"/>
      <c r="AB434" s="177"/>
      <c r="AC434" s="177"/>
      <c r="AD434" s="177"/>
      <c r="AE434" s="177" t="str">
        <f t="shared" si="13"/>
        <v/>
      </c>
      <c r="AF434" s="193"/>
    </row>
    <row r="435" spans="2:32" ht="12" customHeight="1" x14ac:dyDescent="0.2">
      <c r="B435" s="179"/>
      <c r="C435" s="180"/>
      <c r="D435" s="182"/>
      <c r="E435" s="175"/>
      <c r="F435" s="175"/>
      <c r="G435" s="202"/>
      <c r="H435" s="175"/>
      <c r="I435" s="172" t="str">
        <f>IF(H435="X",TEXT(G435,0)&amp;ELENCO!$A$4," ")</f>
        <v xml:space="preserve"> </v>
      </c>
      <c r="J435" s="174"/>
      <c r="K435" s="203"/>
      <c r="L435" s="203"/>
      <c r="M435" s="203"/>
      <c r="N435" s="203"/>
      <c r="O435" s="203"/>
      <c r="P435" s="203"/>
      <c r="Q435" s="176"/>
      <c r="R435" s="176"/>
      <c r="S435" s="176"/>
      <c r="T435" s="176"/>
      <c r="U435" s="194"/>
      <c r="V435" s="175"/>
      <c r="W435" s="174" t="str">
        <f t="shared" si="12"/>
        <v/>
      </c>
      <c r="X435" s="177"/>
      <c r="Y435" s="177"/>
      <c r="Z435" s="177"/>
      <c r="AA435" s="177"/>
      <c r="AB435" s="177"/>
      <c r="AC435" s="177"/>
      <c r="AD435" s="177"/>
      <c r="AE435" s="177" t="str">
        <f t="shared" si="13"/>
        <v/>
      </c>
      <c r="AF435" s="193"/>
    </row>
    <row r="436" spans="2:32" ht="12" customHeight="1" x14ac:dyDescent="0.2">
      <c r="B436" s="179"/>
      <c r="C436" s="180"/>
      <c r="D436" s="182"/>
      <c r="E436" s="175"/>
      <c r="F436" s="175"/>
      <c r="G436" s="202"/>
      <c r="H436" s="175"/>
      <c r="I436" s="172" t="str">
        <f>IF(H436="X",TEXT(G436,0)&amp;ELENCO!$A$4," ")</f>
        <v xml:space="preserve"> </v>
      </c>
      <c r="J436" s="174"/>
      <c r="K436" s="203"/>
      <c r="L436" s="203"/>
      <c r="M436" s="203"/>
      <c r="N436" s="203"/>
      <c r="O436" s="203"/>
      <c r="P436" s="203"/>
      <c r="Q436" s="176"/>
      <c r="R436" s="176"/>
      <c r="S436" s="176"/>
      <c r="T436" s="176"/>
      <c r="U436" s="194"/>
      <c r="V436" s="175"/>
      <c r="W436" s="174" t="str">
        <f t="shared" si="12"/>
        <v/>
      </c>
      <c r="X436" s="177"/>
      <c r="Y436" s="177"/>
      <c r="Z436" s="177"/>
      <c r="AA436" s="177"/>
      <c r="AB436" s="177"/>
      <c r="AC436" s="177"/>
      <c r="AD436" s="177"/>
      <c r="AE436" s="177" t="str">
        <f t="shared" si="13"/>
        <v/>
      </c>
      <c r="AF436" s="193"/>
    </row>
    <row r="437" spans="2:32" ht="12" customHeight="1" x14ac:dyDescent="0.2">
      <c r="B437" s="179"/>
      <c r="C437" s="180"/>
      <c r="D437" s="182"/>
      <c r="E437" s="175"/>
      <c r="F437" s="175"/>
      <c r="G437" s="202"/>
      <c r="H437" s="175"/>
      <c r="I437" s="172" t="str">
        <f>IF(H437="X",TEXT(G437,0)&amp;ELENCO!$A$4," ")</f>
        <v xml:space="preserve"> </v>
      </c>
      <c r="J437" s="174"/>
      <c r="K437" s="203"/>
      <c r="L437" s="203"/>
      <c r="M437" s="203"/>
      <c r="N437" s="203"/>
      <c r="O437" s="203"/>
      <c r="P437" s="203"/>
      <c r="Q437" s="176"/>
      <c r="R437" s="176"/>
      <c r="S437" s="176"/>
      <c r="T437" s="176"/>
      <c r="U437" s="194"/>
      <c r="V437" s="175"/>
      <c r="W437" s="174" t="str">
        <f t="shared" si="12"/>
        <v/>
      </c>
      <c r="X437" s="177"/>
      <c r="Y437" s="177"/>
      <c r="Z437" s="177"/>
      <c r="AA437" s="177"/>
      <c r="AB437" s="177"/>
      <c r="AC437" s="177"/>
      <c r="AD437" s="177"/>
      <c r="AE437" s="177" t="str">
        <f t="shared" si="13"/>
        <v/>
      </c>
      <c r="AF437" s="193"/>
    </row>
    <row r="438" spans="2:32" ht="12" customHeight="1" x14ac:dyDescent="0.2">
      <c r="B438" s="179"/>
      <c r="C438" s="180"/>
      <c r="D438" s="182"/>
      <c r="E438" s="175"/>
      <c r="F438" s="175"/>
      <c r="G438" s="202"/>
      <c r="H438" s="175"/>
      <c r="I438" s="172" t="str">
        <f>IF(H438="X",TEXT(G438,0)&amp;ELENCO!$A$4," ")</f>
        <v xml:space="preserve"> </v>
      </c>
      <c r="J438" s="174"/>
      <c r="K438" s="203"/>
      <c r="L438" s="203"/>
      <c r="M438" s="203"/>
      <c r="N438" s="203"/>
      <c r="O438" s="203"/>
      <c r="P438" s="203"/>
      <c r="Q438" s="176"/>
      <c r="R438" s="176"/>
      <c r="S438" s="176"/>
      <c r="T438" s="176"/>
      <c r="U438" s="194"/>
      <c r="V438" s="175"/>
      <c r="W438" s="174" t="str">
        <f t="shared" si="12"/>
        <v/>
      </c>
      <c r="X438" s="177"/>
      <c r="Y438" s="177"/>
      <c r="Z438" s="177"/>
      <c r="AA438" s="177"/>
      <c r="AB438" s="177"/>
      <c r="AC438" s="177"/>
      <c r="AD438" s="177"/>
      <c r="AE438" s="177" t="str">
        <f t="shared" si="13"/>
        <v/>
      </c>
      <c r="AF438" s="193"/>
    </row>
    <row r="439" spans="2:32" ht="12" customHeight="1" x14ac:dyDescent="0.2">
      <c r="B439" s="179"/>
      <c r="C439" s="180"/>
      <c r="D439" s="182"/>
      <c r="E439" s="175"/>
      <c r="F439" s="175"/>
      <c r="G439" s="202"/>
      <c r="H439" s="175"/>
      <c r="I439" s="172" t="str">
        <f>IF(H439="X",TEXT(G439,0)&amp;ELENCO!$A$4," ")</f>
        <v xml:space="preserve"> </v>
      </c>
      <c r="J439" s="174"/>
      <c r="K439" s="203"/>
      <c r="L439" s="203"/>
      <c r="M439" s="203"/>
      <c r="N439" s="203"/>
      <c r="O439" s="203"/>
      <c r="P439" s="203"/>
      <c r="Q439" s="176"/>
      <c r="R439" s="176"/>
      <c r="S439" s="176"/>
      <c r="T439" s="176"/>
      <c r="U439" s="194"/>
      <c r="V439" s="175"/>
      <c r="W439" s="174" t="str">
        <f t="shared" si="12"/>
        <v/>
      </c>
      <c r="X439" s="177"/>
      <c r="Y439" s="177"/>
      <c r="Z439" s="177"/>
      <c r="AA439" s="177"/>
      <c r="AB439" s="177"/>
      <c r="AC439" s="177"/>
      <c r="AD439" s="177"/>
      <c r="AE439" s="177" t="str">
        <f t="shared" si="13"/>
        <v/>
      </c>
      <c r="AF439" s="193"/>
    </row>
    <row r="440" spans="2:32" ht="12" customHeight="1" x14ac:dyDescent="0.2">
      <c r="B440" s="179"/>
      <c r="C440" s="180"/>
      <c r="D440" s="182"/>
      <c r="E440" s="175"/>
      <c r="F440" s="175"/>
      <c r="G440" s="202"/>
      <c r="H440" s="175"/>
      <c r="I440" s="172" t="str">
        <f>IF(H440="X",TEXT(G440,0)&amp;ELENCO!$A$4," ")</f>
        <v xml:space="preserve"> </v>
      </c>
      <c r="J440" s="174"/>
      <c r="K440" s="203"/>
      <c r="L440" s="203"/>
      <c r="M440" s="203"/>
      <c r="N440" s="203"/>
      <c r="O440" s="203"/>
      <c r="P440" s="203"/>
      <c r="Q440" s="176"/>
      <c r="R440" s="176"/>
      <c r="S440" s="176"/>
      <c r="T440" s="176"/>
      <c r="U440" s="194"/>
      <c r="V440" s="175"/>
      <c r="W440" s="174" t="str">
        <f t="shared" si="12"/>
        <v/>
      </c>
      <c r="X440" s="177"/>
      <c r="Y440" s="177"/>
      <c r="Z440" s="177"/>
      <c r="AA440" s="177"/>
      <c r="AB440" s="177"/>
      <c r="AC440" s="177"/>
      <c r="AD440" s="177"/>
      <c r="AE440" s="177" t="str">
        <f t="shared" si="13"/>
        <v/>
      </c>
      <c r="AF440" s="193"/>
    </row>
    <row r="441" spans="2:32" ht="12" customHeight="1" x14ac:dyDescent="0.2">
      <c r="B441" s="179"/>
      <c r="C441" s="180"/>
      <c r="D441" s="182"/>
      <c r="E441" s="175"/>
      <c r="F441" s="175"/>
      <c r="G441" s="202"/>
      <c r="H441" s="175"/>
      <c r="I441" s="172" t="str">
        <f>IF(H441="X",TEXT(G441,0)&amp;ELENCO!$A$4," ")</f>
        <v xml:space="preserve"> </v>
      </c>
      <c r="J441" s="174"/>
      <c r="K441" s="203"/>
      <c r="L441" s="203"/>
      <c r="M441" s="203"/>
      <c r="N441" s="203"/>
      <c r="O441" s="203"/>
      <c r="P441" s="203"/>
      <c r="Q441" s="176"/>
      <c r="R441" s="176"/>
      <c r="S441" s="176"/>
      <c r="T441" s="176"/>
      <c r="U441" s="194"/>
      <c r="V441" s="175"/>
      <c r="W441" s="174" t="str">
        <f t="shared" si="12"/>
        <v/>
      </c>
      <c r="X441" s="177"/>
      <c r="Y441" s="177"/>
      <c r="Z441" s="177"/>
      <c r="AA441" s="177"/>
      <c r="AB441" s="177"/>
      <c r="AC441" s="177"/>
      <c r="AD441" s="177"/>
      <c r="AE441" s="177" t="str">
        <f t="shared" si="13"/>
        <v/>
      </c>
      <c r="AF441" s="193"/>
    </row>
    <row r="442" spans="2:32" ht="12" customHeight="1" x14ac:dyDescent="0.2">
      <c r="B442" s="179"/>
      <c r="C442" s="180"/>
      <c r="D442" s="182"/>
      <c r="E442" s="175"/>
      <c r="F442" s="175"/>
      <c r="G442" s="202"/>
      <c r="H442" s="175"/>
      <c r="I442" s="172" t="str">
        <f>IF(H442="X",TEXT(G442,0)&amp;ELENCO!$A$4," ")</f>
        <v xml:space="preserve"> </v>
      </c>
      <c r="J442" s="174"/>
      <c r="K442" s="203"/>
      <c r="L442" s="203"/>
      <c r="M442" s="203"/>
      <c r="N442" s="203"/>
      <c r="O442" s="203"/>
      <c r="P442" s="203"/>
      <c r="Q442" s="176"/>
      <c r="R442" s="176"/>
      <c r="S442" s="176"/>
      <c r="T442" s="176"/>
      <c r="U442" s="194"/>
      <c r="V442" s="175"/>
      <c r="W442" s="174" t="str">
        <f t="shared" si="12"/>
        <v/>
      </c>
      <c r="X442" s="177"/>
      <c r="Y442" s="177"/>
      <c r="Z442" s="177"/>
      <c r="AA442" s="177"/>
      <c r="AB442" s="177"/>
      <c r="AC442" s="177"/>
      <c r="AD442" s="177"/>
      <c r="AE442" s="177" t="str">
        <f t="shared" si="13"/>
        <v/>
      </c>
      <c r="AF442" s="193"/>
    </row>
    <row r="443" spans="2:32" ht="12" customHeight="1" x14ac:dyDescent="0.2">
      <c r="B443" s="179"/>
      <c r="C443" s="180"/>
      <c r="D443" s="182"/>
      <c r="E443" s="175"/>
      <c r="F443" s="175"/>
      <c r="G443" s="202"/>
      <c r="H443" s="175"/>
      <c r="I443" s="172" t="str">
        <f>IF(H443="X",TEXT(G443,0)&amp;ELENCO!$A$4," ")</f>
        <v xml:space="preserve"> </v>
      </c>
      <c r="J443" s="174"/>
      <c r="K443" s="203"/>
      <c r="L443" s="203"/>
      <c r="M443" s="203"/>
      <c r="N443" s="203"/>
      <c r="O443" s="203"/>
      <c r="P443" s="203"/>
      <c r="Q443" s="176"/>
      <c r="R443" s="176"/>
      <c r="S443" s="176"/>
      <c r="T443" s="176"/>
      <c r="U443" s="194"/>
      <c r="V443" s="175"/>
      <c r="W443" s="174" t="str">
        <f t="shared" si="12"/>
        <v/>
      </c>
      <c r="X443" s="177"/>
      <c r="Y443" s="177"/>
      <c r="Z443" s="177"/>
      <c r="AA443" s="177"/>
      <c r="AB443" s="177"/>
      <c r="AC443" s="177"/>
      <c r="AD443" s="177"/>
      <c r="AE443" s="177" t="str">
        <f t="shared" si="13"/>
        <v/>
      </c>
      <c r="AF443" s="193"/>
    </row>
    <row r="444" spans="2:32" ht="12" customHeight="1" x14ac:dyDescent="0.2">
      <c r="B444" s="179"/>
      <c r="C444" s="180"/>
      <c r="D444" s="182"/>
      <c r="E444" s="175"/>
      <c r="F444" s="175"/>
      <c r="G444" s="202"/>
      <c r="H444" s="175"/>
      <c r="I444" s="172" t="str">
        <f>IF(H444="X",TEXT(G444,0)&amp;ELENCO!$A$4," ")</f>
        <v xml:space="preserve"> </v>
      </c>
      <c r="J444" s="174"/>
      <c r="K444" s="203"/>
      <c r="L444" s="203"/>
      <c r="M444" s="203"/>
      <c r="N444" s="203"/>
      <c r="O444" s="203"/>
      <c r="P444" s="203"/>
      <c r="Q444" s="176"/>
      <c r="R444" s="176"/>
      <c r="S444" s="176"/>
      <c r="T444" s="176"/>
      <c r="U444" s="194"/>
      <c r="V444" s="175"/>
      <c r="W444" s="174" t="str">
        <f t="shared" si="12"/>
        <v/>
      </c>
      <c r="X444" s="177"/>
      <c r="Y444" s="177"/>
      <c r="Z444" s="177"/>
      <c r="AA444" s="177"/>
      <c r="AB444" s="177"/>
      <c r="AC444" s="177"/>
      <c r="AD444" s="177"/>
      <c r="AE444" s="177" t="str">
        <f t="shared" si="13"/>
        <v/>
      </c>
      <c r="AF444" s="193"/>
    </row>
    <row r="445" spans="2:32" ht="12" customHeight="1" x14ac:dyDescent="0.2">
      <c r="B445" s="179"/>
      <c r="C445" s="180"/>
      <c r="D445" s="182"/>
      <c r="E445" s="175"/>
      <c r="F445" s="175"/>
      <c r="G445" s="202"/>
      <c r="H445" s="175"/>
      <c r="I445" s="172" t="str">
        <f>IF(H445="X",TEXT(G445,0)&amp;ELENCO!$A$4," ")</f>
        <v xml:space="preserve"> </v>
      </c>
      <c r="J445" s="174"/>
      <c r="K445" s="203"/>
      <c r="L445" s="203"/>
      <c r="M445" s="203"/>
      <c r="N445" s="203"/>
      <c r="O445" s="203"/>
      <c r="P445" s="203"/>
      <c r="Q445" s="176"/>
      <c r="R445" s="176"/>
      <c r="S445" s="176"/>
      <c r="T445" s="176"/>
      <c r="U445" s="194"/>
      <c r="V445" s="175"/>
      <c r="W445" s="174" t="str">
        <f t="shared" si="12"/>
        <v/>
      </c>
      <c r="X445" s="177"/>
      <c r="Y445" s="177"/>
      <c r="Z445" s="177"/>
      <c r="AA445" s="177"/>
      <c r="AB445" s="177"/>
      <c r="AC445" s="177"/>
      <c r="AD445" s="177"/>
      <c r="AE445" s="177" t="str">
        <f t="shared" si="13"/>
        <v/>
      </c>
      <c r="AF445" s="193"/>
    </row>
    <row r="446" spans="2:32" ht="12" customHeight="1" x14ac:dyDescent="0.2">
      <c r="B446" s="179"/>
      <c r="C446" s="180"/>
      <c r="D446" s="182"/>
      <c r="E446" s="175"/>
      <c r="F446" s="175"/>
      <c r="G446" s="202"/>
      <c r="H446" s="175"/>
      <c r="I446" s="172" t="str">
        <f>IF(H446="X",TEXT(G446,0)&amp;ELENCO!$A$4," ")</f>
        <v xml:space="preserve"> </v>
      </c>
      <c r="J446" s="174"/>
      <c r="K446" s="203"/>
      <c r="L446" s="203"/>
      <c r="M446" s="203"/>
      <c r="N446" s="203"/>
      <c r="O446" s="203"/>
      <c r="P446" s="203"/>
      <c r="Q446" s="176"/>
      <c r="R446" s="176"/>
      <c r="S446" s="176"/>
      <c r="T446" s="176"/>
      <c r="U446" s="194"/>
      <c r="V446" s="175"/>
      <c r="W446" s="174" t="str">
        <f t="shared" si="12"/>
        <v/>
      </c>
      <c r="X446" s="177"/>
      <c r="Y446" s="177"/>
      <c r="Z446" s="177"/>
      <c r="AA446" s="177"/>
      <c r="AB446" s="177"/>
      <c r="AC446" s="177"/>
      <c r="AD446" s="177"/>
      <c r="AE446" s="177" t="str">
        <f t="shared" si="13"/>
        <v/>
      </c>
      <c r="AF446" s="193"/>
    </row>
    <row r="447" spans="2:32" ht="12" customHeight="1" x14ac:dyDescent="0.2">
      <c r="B447" s="179"/>
      <c r="C447" s="180"/>
      <c r="D447" s="182"/>
      <c r="E447" s="175"/>
      <c r="F447" s="175"/>
      <c r="G447" s="202"/>
      <c r="H447" s="175"/>
      <c r="I447" s="172" t="str">
        <f>IF(H447="X",TEXT(G447,0)&amp;ELENCO!$A$4," ")</f>
        <v xml:space="preserve"> </v>
      </c>
      <c r="J447" s="174"/>
      <c r="K447" s="203"/>
      <c r="L447" s="203"/>
      <c r="M447" s="203"/>
      <c r="N447" s="203"/>
      <c r="O447" s="203"/>
      <c r="P447" s="203"/>
      <c r="Q447" s="176"/>
      <c r="R447" s="176"/>
      <c r="S447" s="176"/>
      <c r="T447" s="176"/>
      <c r="U447" s="194"/>
      <c r="V447" s="175"/>
      <c r="W447" s="174" t="str">
        <f t="shared" si="12"/>
        <v/>
      </c>
      <c r="X447" s="177"/>
      <c r="Y447" s="177"/>
      <c r="Z447" s="177"/>
      <c r="AA447" s="177"/>
      <c r="AB447" s="177"/>
      <c r="AC447" s="177"/>
      <c r="AD447" s="177"/>
      <c r="AE447" s="177" t="str">
        <f t="shared" si="13"/>
        <v/>
      </c>
      <c r="AF447" s="193"/>
    </row>
    <row r="448" spans="2:32" ht="12" customHeight="1" x14ac:dyDescent="0.2">
      <c r="B448" s="179"/>
      <c r="C448" s="180"/>
      <c r="D448" s="182"/>
      <c r="E448" s="175"/>
      <c r="F448" s="175"/>
      <c r="G448" s="202"/>
      <c r="H448" s="175"/>
      <c r="I448" s="172" t="str">
        <f>IF(H448="X",TEXT(G448,0)&amp;ELENCO!$A$4," ")</f>
        <v xml:space="preserve"> </v>
      </c>
      <c r="J448" s="174"/>
      <c r="K448" s="203"/>
      <c r="L448" s="203"/>
      <c r="M448" s="203"/>
      <c r="N448" s="203"/>
      <c r="O448" s="203"/>
      <c r="P448" s="203"/>
      <c r="Q448" s="176"/>
      <c r="R448" s="176"/>
      <c r="S448" s="176"/>
      <c r="T448" s="176"/>
      <c r="U448" s="194"/>
      <c r="V448" s="175"/>
      <c r="W448" s="174" t="str">
        <f t="shared" si="12"/>
        <v/>
      </c>
      <c r="X448" s="177"/>
      <c r="Y448" s="177"/>
      <c r="Z448" s="177"/>
      <c r="AA448" s="177"/>
      <c r="AB448" s="177"/>
      <c r="AC448" s="177"/>
      <c r="AD448" s="177"/>
      <c r="AE448" s="177" t="str">
        <f t="shared" si="13"/>
        <v/>
      </c>
      <c r="AF448" s="193"/>
    </row>
    <row r="449" spans="2:32" ht="12" customHeight="1" x14ac:dyDescent="0.2">
      <c r="B449" s="179"/>
      <c r="C449" s="180"/>
      <c r="D449" s="182"/>
      <c r="E449" s="175"/>
      <c r="F449" s="175"/>
      <c r="G449" s="202"/>
      <c r="H449" s="175"/>
      <c r="I449" s="172" t="str">
        <f>IF(H449="X",TEXT(G449,0)&amp;ELENCO!$A$4," ")</f>
        <v xml:space="preserve"> </v>
      </c>
      <c r="J449" s="174"/>
      <c r="K449" s="203"/>
      <c r="L449" s="203"/>
      <c r="M449" s="203"/>
      <c r="N449" s="203"/>
      <c r="O449" s="203"/>
      <c r="P449" s="203"/>
      <c r="Q449" s="176"/>
      <c r="R449" s="176"/>
      <c r="S449" s="176"/>
      <c r="T449" s="176"/>
      <c r="U449" s="194"/>
      <c r="V449" s="175"/>
      <c r="W449" s="174" t="str">
        <f t="shared" si="12"/>
        <v/>
      </c>
      <c r="X449" s="177"/>
      <c r="Y449" s="177"/>
      <c r="Z449" s="177"/>
      <c r="AA449" s="177"/>
      <c r="AB449" s="177"/>
      <c r="AC449" s="177"/>
      <c r="AD449" s="177"/>
      <c r="AE449" s="177" t="str">
        <f t="shared" si="13"/>
        <v/>
      </c>
      <c r="AF449" s="193"/>
    </row>
    <row r="450" spans="2:32" ht="12" customHeight="1" x14ac:dyDescent="0.2">
      <c r="B450" s="179"/>
      <c r="C450" s="180"/>
      <c r="D450" s="182"/>
      <c r="E450" s="175"/>
      <c r="F450" s="175"/>
      <c r="G450" s="202"/>
      <c r="H450" s="175"/>
      <c r="I450" s="172" t="str">
        <f>IF(H450="X",TEXT(G450,0)&amp;ELENCO!$A$4," ")</f>
        <v xml:space="preserve"> </v>
      </c>
      <c r="J450" s="174"/>
      <c r="K450" s="203"/>
      <c r="L450" s="203"/>
      <c r="M450" s="203"/>
      <c r="N450" s="203"/>
      <c r="O450" s="203"/>
      <c r="P450" s="203"/>
      <c r="Q450" s="176"/>
      <c r="R450" s="176"/>
      <c r="S450" s="176"/>
      <c r="T450" s="176"/>
      <c r="U450" s="194"/>
      <c r="V450" s="175"/>
      <c r="W450" s="174" t="str">
        <f t="shared" si="12"/>
        <v/>
      </c>
      <c r="X450" s="177"/>
      <c r="Y450" s="177"/>
      <c r="Z450" s="177"/>
      <c r="AA450" s="177"/>
      <c r="AB450" s="177"/>
      <c r="AC450" s="177"/>
      <c r="AD450" s="177"/>
      <c r="AE450" s="177" t="str">
        <f t="shared" si="13"/>
        <v/>
      </c>
      <c r="AF450" s="193"/>
    </row>
    <row r="451" spans="2:32" ht="12" customHeight="1" x14ac:dyDescent="0.2">
      <c r="B451" s="179"/>
      <c r="C451" s="180"/>
      <c r="D451" s="182"/>
      <c r="E451" s="175"/>
      <c r="F451" s="175"/>
      <c r="G451" s="202"/>
      <c r="H451" s="175"/>
      <c r="I451" s="172" t="str">
        <f>IF(H451="X",TEXT(G451,0)&amp;ELENCO!$A$4," ")</f>
        <v xml:space="preserve"> </v>
      </c>
      <c r="J451" s="174"/>
      <c r="K451" s="203"/>
      <c r="L451" s="203"/>
      <c r="M451" s="203"/>
      <c r="N451" s="203"/>
      <c r="O451" s="203"/>
      <c r="P451" s="203"/>
      <c r="Q451" s="176"/>
      <c r="R451" s="176"/>
      <c r="S451" s="176"/>
      <c r="T451" s="176"/>
      <c r="U451" s="194"/>
      <c r="V451" s="175"/>
      <c r="W451" s="174" t="str">
        <f t="shared" si="12"/>
        <v/>
      </c>
      <c r="X451" s="177"/>
      <c r="Y451" s="177"/>
      <c r="Z451" s="177"/>
      <c r="AA451" s="177"/>
      <c r="AB451" s="177"/>
      <c r="AC451" s="177"/>
      <c r="AD451" s="177"/>
      <c r="AE451" s="177" t="str">
        <f t="shared" si="13"/>
        <v/>
      </c>
      <c r="AF451" s="193"/>
    </row>
    <row r="452" spans="2:32" ht="12" customHeight="1" x14ac:dyDescent="0.2">
      <c r="B452" s="179"/>
      <c r="C452" s="180"/>
      <c r="D452" s="182"/>
      <c r="E452" s="175"/>
      <c r="F452" s="175"/>
      <c r="G452" s="202"/>
      <c r="H452" s="175"/>
      <c r="I452" s="172" t="str">
        <f>IF(H452="X",TEXT(G452,0)&amp;ELENCO!$A$4," ")</f>
        <v xml:space="preserve"> </v>
      </c>
      <c r="J452" s="174"/>
      <c r="K452" s="203"/>
      <c r="L452" s="203"/>
      <c r="M452" s="203"/>
      <c r="N452" s="203"/>
      <c r="O452" s="203"/>
      <c r="P452" s="203"/>
      <c r="Q452" s="176"/>
      <c r="R452" s="176"/>
      <c r="S452" s="176"/>
      <c r="T452" s="176"/>
      <c r="U452" s="194"/>
      <c r="V452" s="175"/>
      <c r="W452" s="174" t="str">
        <f t="shared" si="12"/>
        <v/>
      </c>
      <c r="X452" s="177"/>
      <c r="Y452" s="177"/>
      <c r="Z452" s="177"/>
      <c r="AA452" s="177"/>
      <c r="AB452" s="177"/>
      <c r="AC452" s="177"/>
      <c r="AD452" s="177"/>
      <c r="AE452" s="177" t="str">
        <f t="shared" si="13"/>
        <v/>
      </c>
      <c r="AF452" s="193"/>
    </row>
    <row r="453" spans="2:32" ht="12" customHeight="1" x14ac:dyDescent="0.2">
      <c r="B453" s="179"/>
      <c r="C453" s="180"/>
      <c r="D453" s="182"/>
      <c r="E453" s="175"/>
      <c r="F453" s="175"/>
      <c r="G453" s="202"/>
      <c r="H453" s="175"/>
      <c r="I453" s="172" t="str">
        <f>IF(H453="X",TEXT(G453,0)&amp;ELENCO!$A$4," ")</f>
        <v xml:space="preserve"> </v>
      </c>
      <c r="J453" s="174"/>
      <c r="K453" s="203"/>
      <c r="L453" s="203"/>
      <c r="M453" s="203"/>
      <c r="N453" s="203"/>
      <c r="O453" s="203"/>
      <c r="P453" s="203"/>
      <c r="Q453" s="176"/>
      <c r="R453" s="176"/>
      <c r="S453" s="176"/>
      <c r="T453" s="176"/>
      <c r="U453" s="194"/>
      <c r="V453" s="175"/>
      <c r="W453" s="174" t="str">
        <f t="shared" si="12"/>
        <v/>
      </c>
      <c r="X453" s="177"/>
      <c r="Y453" s="177"/>
      <c r="Z453" s="177"/>
      <c r="AA453" s="177"/>
      <c r="AB453" s="177"/>
      <c r="AC453" s="177"/>
      <c r="AD453" s="177"/>
      <c r="AE453" s="177" t="str">
        <f t="shared" si="13"/>
        <v/>
      </c>
      <c r="AF453" s="193"/>
    </row>
    <row r="454" spans="2:32" ht="12" customHeight="1" x14ac:dyDescent="0.2">
      <c r="B454" s="179"/>
      <c r="C454" s="180"/>
      <c r="D454" s="182"/>
      <c r="E454" s="175"/>
      <c r="F454" s="175"/>
      <c r="G454" s="202"/>
      <c r="H454" s="175"/>
      <c r="I454" s="172" t="str">
        <f>IF(H454="X",TEXT(G454,0)&amp;ELENCO!$A$4," ")</f>
        <v xml:space="preserve"> </v>
      </c>
      <c r="J454" s="174"/>
      <c r="K454" s="203"/>
      <c r="L454" s="203"/>
      <c r="M454" s="203"/>
      <c r="N454" s="203"/>
      <c r="O454" s="203"/>
      <c r="P454" s="203"/>
      <c r="Q454" s="176"/>
      <c r="R454" s="176"/>
      <c r="S454" s="176"/>
      <c r="T454" s="176"/>
      <c r="U454" s="194"/>
      <c r="V454" s="175"/>
      <c r="W454" s="174" t="str">
        <f t="shared" ref="W454:W517" si="14">IF(AND(NOT(ISERROR(SEARCH("Ricaricabile",Q454,1)))),"Tacito Assenso","")</f>
        <v/>
      </c>
      <c r="X454" s="177"/>
      <c r="Y454" s="177"/>
      <c r="Z454" s="177"/>
      <c r="AA454" s="177"/>
      <c r="AB454" s="177"/>
      <c r="AC454" s="177"/>
      <c r="AD454" s="177"/>
      <c r="AE454" s="177" t="str">
        <f t="shared" ref="AE454:AE517" si="15">IF(AND(NOT(ISERROR(SEARCH("Ricaricabile",Q454,1))),R454="Abilitato"),IF(SUM(AB454:AD454)=0,4.1,""),"")</f>
        <v/>
      </c>
      <c r="AF454" s="193"/>
    </row>
    <row r="455" spans="2:32" ht="12" customHeight="1" x14ac:dyDescent="0.2">
      <c r="B455" s="179"/>
      <c r="C455" s="180"/>
      <c r="D455" s="182"/>
      <c r="E455" s="175"/>
      <c r="F455" s="175"/>
      <c r="G455" s="202"/>
      <c r="H455" s="175"/>
      <c r="I455" s="172" t="str">
        <f>IF(H455="X",TEXT(G455,0)&amp;ELENCO!$A$4," ")</f>
        <v xml:space="preserve"> </v>
      </c>
      <c r="J455" s="174"/>
      <c r="K455" s="203"/>
      <c r="L455" s="203"/>
      <c r="M455" s="203"/>
      <c r="N455" s="203"/>
      <c r="O455" s="203"/>
      <c r="P455" s="203"/>
      <c r="Q455" s="176"/>
      <c r="R455" s="176"/>
      <c r="S455" s="176"/>
      <c r="T455" s="176"/>
      <c r="U455" s="194"/>
      <c r="V455" s="175"/>
      <c r="W455" s="174" t="str">
        <f t="shared" si="14"/>
        <v/>
      </c>
      <c r="X455" s="177"/>
      <c r="Y455" s="177"/>
      <c r="Z455" s="177"/>
      <c r="AA455" s="177"/>
      <c r="AB455" s="177"/>
      <c r="AC455" s="177"/>
      <c r="AD455" s="177"/>
      <c r="AE455" s="177" t="str">
        <f t="shared" si="15"/>
        <v/>
      </c>
      <c r="AF455" s="193"/>
    </row>
    <row r="456" spans="2:32" ht="12" customHeight="1" x14ac:dyDescent="0.2">
      <c r="B456" s="179"/>
      <c r="C456" s="180"/>
      <c r="D456" s="182"/>
      <c r="E456" s="175"/>
      <c r="F456" s="175"/>
      <c r="G456" s="202"/>
      <c r="H456" s="175"/>
      <c r="I456" s="172" t="str">
        <f>IF(H456="X",TEXT(G456,0)&amp;ELENCO!$A$4," ")</f>
        <v xml:space="preserve"> </v>
      </c>
      <c r="J456" s="174"/>
      <c r="K456" s="203"/>
      <c r="L456" s="203"/>
      <c r="M456" s="203"/>
      <c r="N456" s="203"/>
      <c r="O456" s="203"/>
      <c r="P456" s="203"/>
      <c r="Q456" s="176"/>
      <c r="R456" s="176"/>
      <c r="S456" s="176"/>
      <c r="T456" s="176"/>
      <c r="U456" s="194"/>
      <c r="V456" s="175"/>
      <c r="W456" s="174" t="str">
        <f t="shared" si="14"/>
        <v/>
      </c>
      <c r="X456" s="177"/>
      <c r="Y456" s="177"/>
      <c r="Z456" s="177"/>
      <c r="AA456" s="177"/>
      <c r="AB456" s="177"/>
      <c r="AC456" s="177"/>
      <c r="AD456" s="177"/>
      <c r="AE456" s="177" t="str">
        <f t="shared" si="15"/>
        <v/>
      </c>
      <c r="AF456" s="193"/>
    </row>
    <row r="457" spans="2:32" ht="12" customHeight="1" x14ac:dyDescent="0.2">
      <c r="B457" s="179"/>
      <c r="C457" s="180"/>
      <c r="D457" s="182"/>
      <c r="E457" s="175"/>
      <c r="F457" s="175"/>
      <c r="G457" s="202"/>
      <c r="H457" s="175"/>
      <c r="I457" s="172" t="str">
        <f>IF(H457="X",TEXT(G457,0)&amp;ELENCO!$A$4," ")</f>
        <v xml:space="preserve"> </v>
      </c>
      <c r="J457" s="174"/>
      <c r="K457" s="203"/>
      <c r="L457" s="203"/>
      <c r="M457" s="203"/>
      <c r="N457" s="203"/>
      <c r="O457" s="203"/>
      <c r="P457" s="203"/>
      <c r="Q457" s="176"/>
      <c r="R457" s="176"/>
      <c r="S457" s="176"/>
      <c r="T457" s="176"/>
      <c r="U457" s="194"/>
      <c r="V457" s="175"/>
      <c r="W457" s="174" t="str">
        <f t="shared" si="14"/>
        <v/>
      </c>
      <c r="X457" s="177"/>
      <c r="Y457" s="177"/>
      <c r="Z457" s="177"/>
      <c r="AA457" s="177"/>
      <c r="AB457" s="177"/>
      <c r="AC457" s="177"/>
      <c r="AD457" s="177"/>
      <c r="AE457" s="177" t="str">
        <f t="shared" si="15"/>
        <v/>
      </c>
      <c r="AF457" s="193"/>
    </row>
    <row r="458" spans="2:32" ht="12" customHeight="1" x14ac:dyDescent="0.2">
      <c r="B458" s="179"/>
      <c r="C458" s="180"/>
      <c r="D458" s="182"/>
      <c r="E458" s="175"/>
      <c r="F458" s="175"/>
      <c r="G458" s="202"/>
      <c r="H458" s="175"/>
      <c r="I458" s="172" t="str">
        <f>IF(H458="X",TEXT(G458,0)&amp;ELENCO!$A$4," ")</f>
        <v xml:space="preserve"> </v>
      </c>
      <c r="J458" s="174"/>
      <c r="K458" s="203"/>
      <c r="L458" s="203"/>
      <c r="M458" s="203"/>
      <c r="N458" s="203"/>
      <c r="O458" s="203"/>
      <c r="P458" s="203"/>
      <c r="Q458" s="176"/>
      <c r="R458" s="176"/>
      <c r="S458" s="176"/>
      <c r="T458" s="176"/>
      <c r="U458" s="194"/>
      <c r="V458" s="175"/>
      <c r="W458" s="174" t="str">
        <f t="shared" si="14"/>
        <v/>
      </c>
      <c r="X458" s="177"/>
      <c r="Y458" s="177"/>
      <c r="Z458" s="177"/>
      <c r="AA458" s="177"/>
      <c r="AB458" s="177"/>
      <c r="AC458" s="177"/>
      <c r="AD458" s="177"/>
      <c r="AE458" s="177" t="str">
        <f t="shared" si="15"/>
        <v/>
      </c>
      <c r="AF458" s="193"/>
    </row>
    <row r="459" spans="2:32" ht="12" customHeight="1" x14ac:dyDescent="0.2">
      <c r="B459" s="179"/>
      <c r="C459" s="180"/>
      <c r="D459" s="182"/>
      <c r="E459" s="175"/>
      <c r="F459" s="175"/>
      <c r="G459" s="202"/>
      <c r="H459" s="175"/>
      <c r="I459" s="172" t="str">
        <f>IF(H459="X",TEXT(G459,0)&amp;ELENCO!$A$4," ")</f>
        <v xml:space="preserve"> </v>
      </c>
      <c r="J459" s="174"/>
      <c r="K459" s="203"/>
      <c r="L459" s="203"/>
      <c r="M459" s="203"/>
      <c r="N459" s="203"/>
      <c r="O459" s="203"/>
      <c r="P459" s="203"/>
      <c r="Q459" s="176"/>
      <c r="R459" s="176"/>
      <c r="S459" s="176"/>
      <c r="T459" s="176"/>
      <c r="U459" s="194"/>
      <c r="V459" s="175"/>
      <c r="W459" s="174" t="str">
        <f t="shared" si="14"/>
        <v/>
      </c>
      <c r="X459" s="177"/>
      <c r="Y459" s="177"/>
      <c r="Z459" s="177"/>
      <c r="AA459" s="177"/>
      <c r="AB459" s="177"/>
      <c r="AC459" s="177"/>
      <c r="AD459" s="177"/>
      <c r="AE459" s="177" t="str">
        <f t="shared" si="15"/>
        <v/>
      </c>
      <c r="AF459" s="193"/>
    </row>
    <row r="460" spans="2:32" ht="12" customHeight="1" x14ac:dyDescent="0.2">
      <c r="B460" s="179"/>
      <c r="C460" s="180"/>
      <c r="D460" s="182"/>
      <c r="E460" s="175"/>
      <c r="F460" s="175"/>
      <c r="G460" s="202"/>
      <c r="H460" s="175"/>
      <c r="I460" s="172" t="str">
        <f>IF(H460="X",TEXT(G460,0)&amp;ELENCO!$A$4," ")</f>
        <v xml:space="preserve"> </v>
      </c>
      <c r="J460" s="174"/>
      <c r="K460" s="203"/>
      <c r="L460" s="203"/>
      <c r="M460" s="203"/>
      <c r="N460" s="203"/>
      <c r="O460" s="203"/>
      <c r="P460" s="203"/>
      <c r="Q460" s="176"/>
      <c r="R460" s="176"/>
      <c r="S460" s="176"/>
      <c r="T460" s="176"/>
      <c r="U460" s="194"/>
      <c r="V460" s="175"/>
      <c r="W460" s="174" t="str">
        <f t="shared" si="14"/>
        <v/>
      </c>
      <c r="X460" s="177"/>
      <c r="Y460" s="177"/>
      <c r="Z460" s="177"/>
      <c r="AA460" s="177"/>
      <c r="AB460" s="177"/>
      <c r="AC460" s="177"/>
      <c r="AD460" s="177"/>
      <c r="AE460" s="177" t="str">
        <f t="shared" si="15"/>
        <v/>
      </c>
      <c r="AF460" s="193"/>
    </row>
    <row r="461" spans="2:32" ht="12" customHeight="1" x14ac:dyDescent="0.2">
      <c r="B461" s="179"/>
      <c r="C461" s="180"/>
      <c r="D461" s="182"/>
      <c r="E461" s="175"/>
      <c r="F461" s="175"/>
      <c r="G461" s="202"/>
      <c r="H461" s="175"/>
      <c r="I461" s="172" t="str">
        <f>IF(H461="X",TEXT(G461,0)&amp;ELENCO!$A$4," ")</f>
        <v xml:space="preserve"> </v>
      </c>
      <c r="J461" s="174"/>
      <c r="K461" s="203"/>
      <c r="L461" s="203"/>
      <c r="M461" s="203"/>
      <c r="N461" s="203"/>
      <c r="O461" s="203"/>
      <c r="P461" s="203"/>
      <c r="Q461" s="176"/>
      <c r="R461" s="176"/>
      <c r="S461" s="176"/>
      <c r="T461" s="176"/>
      <c r="U461" s="194"/>
      <c r="V461" s="175"/>
      <c r="W461" s="174" t="str">
        <f t="shared" si="14"/>
        <v/>
      </c>
      <c r="X461" s="177"/>
      <c r="Y461" s="177"/>
      <c r="Z461" s="177"/>
      <c r="AA461" s="177"/>
      <c r="AB461" s="177"/>
      <c r="AC461" s="177"/>
      <c r="AD461" s="177"/>
      <c r="AE461" s="177" t="str">
        <f t="shared" si="15"/>
        <v/>
      </c>
      <c r="AF461" s="193"/>
    </row>
    <row r="462" spans="2:32" ht="12" customHeight="1" x14ac:dyDescent="0.2">
      <c r="B462" s="179"/>
      <c r="C462" s="180"/>
      <c r="D462" s="182"/>
      <c r="E462" s="175"/>
      <c r="F462" s="175"/>
      <c r="G462" s="202"/>
      <c r="H462" s="175"/>
      <c r="I462" s="172" t="str">
        <f>IF(H462="X",TEXT(G462,0)&amp;ELENCO!$A$4," ")</f>
        <v xml:space="preserve"> </v>
      </c>
      <c r="J462" s="174"/>
      <c r="K462" s="203"/>
      <c r="L462" s="203"/>
      <c r="M462" s="203"/>
      <c r="N462" s="203"/>
      <c r="O462" s="203"/>
      <c r="P462" s="203"/>
      <c r="Q462" s="176"/>
      <c r="R462" s="176"/>
      <c r="S462" s="176"/>
      <c r="T462" s="176"/>
      <c r="U462" s="194"/>
      <c r="V462" s="175"/>
      <c r="W462" s="174" t="str">
        <f t="shared" si="14"/>
        <v/>
      </c>
      <c r="X462" s="177"/>
      <c r="Y462" s="177"/>
      <c r="Z462" s="177"/>
      <c r="AA462" s="177"/>
      <c r="AB462" s="177"/>
      <c r="AC462" s="177"/>
      <c r="AD462" s="177"/>
      <c r="AE462" s="177" t="str">
        <f t="shared" si="15"/>
        <v/>
      </c>
      <c r="AF462" s="193"/>
    </row>
    <row r="463" spans="2:32" ht="12" customHeight="1" x14ac:dyDescent="0.2">
      <c r="B463" s="179"/>
      <c r="C463" s="180"/>
      <c r="D463" s="182"/>
      <c r="E463" s="175"/>
      <c r="F463" s="175"/>
      <c r="G463" s="202"/>
      <c r="H463" s="175"/>
      <c r="I463" s="172" t="str">
        <f>IF(H463="X",TEXT(G463,0)&amp;ELENCO!$A$4," ")</f>
        <v xml:space="preserve"> </v>
      </c>
      <c r="J463" s="174"/>
      <c r="K463" s="203"/>
      <c r="L463" s="203"/>
      <c r="M463" s="203"/>
      <c r="N463" s="203"/>
      <c r="O463" s="203"/>
      <c r="P463" s="203"/>
      <c r="Q463" s="176"/>
      <c r="R463" s="176"/>
      <c r="S463" s="176"/>
      <c r="T463" s="176"/>
      <c r="U463" s="194"/>
      <c r="V463" s="175"/>
      <c r="W463" s="174" t="str">
        <f t="shared" si="14"/>
        <v/>
      </c>
      <c r="X463" s="177"/>
      <c r="Y463" s="177"/>
      <c r="Z463" s="177"/>
      <c r="AA463" s="177"/>
      <c r="AB463" s="177"/>
      <c r="AC463" s="177"/>
      <c r="AD463" s="177"/>
      <c r="AE463" s="177" t="str">
        <f t="shared" si="15"/>
        <v/>
      </c>
      <c r="AF463" s="193"/>
    </row>
    <row r="464" spans="2:32" ht="12" customHeight="1" x14ac:dyDescent="0.2">
      <c r="B464" s="179"/>
      <c r="C464" s="180"/>
      <c r="D464" s="182"/>
      <c r="E464" s="175"/>
      <c r="F464" s="175"/>
      <c r="G464" s="202"/>
      <c r="H464" s="175"/>
      <c r="I464" s="172" t="str">
        <f>IF(H464="X",TEXT(G464,0)&amp;ELENCO!$A$4," ")</f>
        <v xml:space="preserve"> </v>
      </c>
      <c r="J464" s="174"/>
      <c r="K464" s="203"/>
      <c r="L464" s="203"/>
      <c r="M464" s="203"/>
      <c r="N464" s="203"/>
      <c r="O464" s="203"/>
      <c r="P464" s="203"/>
      <c r="Q464" s="176"/>
      <c r="R464" s="176"/>
      <c r="S464" s="176"/>
      <c r="T464" s="176"/>
      <c r="U464" s="194"/>
      <c r="V464" s="175"/>
      <c r="W464" s="174" t="str">
        <f t="shared" si="14"/>
        <v/>
      </c>
      <c r="X464" s="177"/>
      <c r="Y464" s="177"/>
      <c r="Z464" s="177"/>
      <c r="AA464" s="177"/>
      <c r="AB464" s="177"/>
      <c r="AC464" s="177"/>
      <c r="AD464" s="177"/>
      <c r="AE464" s="177" t="str">
        <f t="shared" si="15"/>
        <v/>
      </c>
      <c r="AF464" s="193"/>
    </row>
    <row r="465" spans="2:32" ht="12" customHeight="1" x14ac:dyDescent="0.2">
      <c r="B465" s="179"/>
      <c r="C465" s="180"/>
      <c r="D465" s="182"/>
      <c r="E465" s="175"/>
      <c r="F465" s="175"/>
      <c r="G465" s="202"/>
      <c r="H465" s="175"/>
      <c r="I465" s="172" t="str">
        <f>IF(H465="X",TEXT(G465,0)&amp;ELENCO!$A$4," ")</f>
        <v xml:space="preserve"> </v>
      </c>
      <c r="J465" s="174"/>
      <c r="K465" s="203"/>
      <c r="L465" s="203"/>
      <c r="M465" s="203"/>
      <c r="N465" s="203"/>
      <c r="O465" s="203"/>
      <c r="P465" s="203"/>
      <c r="Q465" s="176"/>
      <c r="R465" s="176"/>
      <c r="S465" s="176"/>
      <c r="T465" s="176"/>
      <c r="U465" s="194"/>
      <c r="V465" s="175"/>
      <c r="W465" s="174" t="str">
        <f t="shared" si="14"/>
        <v/>
      </c>
      <c r="X465" s="177"/>
      <c r="Y465" s="177"/>
      <c r="Z465" s="177"/>
      <c r="AA465" s="177"/>
      <c r="AB465" s="177"/>
      <c r="AC465" s="177"/>
      <c r="AD465" s="177"/>
      <c r="AE465" s="177" t="str">
        <f t="shared" si="15"/>
        <v/>
      </c>
      <c r="AF465" s="193"/>
    </row>
    <row r="466" spans="2:32" ht="12" customHeight="1" x14ac:dyDescent="0.2">
      <c r="B466" s="179"/>
      <c r="C466" s="180"/>
      <c r="D466" s="182"/>
      <c r="E466" s="175"/>
      <c r="F466" s="175"/>
      <c r="G466" s="202"/>
      <c r="H466" s="175"/>
      <c r="I466" s="172" t="str">
        <f>IF(H466="X",TEXT(G466,0)&amp;ELENCO!$A$4," ")</f>
        <v xml:space="preserve"> </v>
      </c>
      <c r="J466" s="174"/>
      <c r="K466" s="203"/>
      <c r="L466" s="203"/>
      <c r="M466" s="203"/>
      <c r="N466" s="203"/>
      <c r="O466" s="203"/>
      <c r="P466" s="203"/>
      <c r="Q466" s="176"/>
      <c r="R466" s="176"/>
      <c r="S466" s="176"/>
      <c r="T466" s="176"/>
      <c r="U466" s="194"/>
      <c r="V466" s="175"/>
      <c r="W466" s="174" t="str">
        <f t="shared" si="14"/>
        <v/>
      </c>
      <c r="X466" s="177"/>
      <c r="Y466" s="177"/>
      <c r="Z466" s="177"/>
      <c r="AA466" s="177"/>
      <c r="AB466" s="177"/>
      <c r="AC466" s="177"/>
      <c r="AD466" s="177"/>
      <c r="AE466" s="177" t="str">
        <f t="shared" si="15"/>
        <v/>
      </c>
      <c r="AF466" s="193"/>
    </row>
    <row r="467" spans="2:32" ht="12" customHeight="1" x14ac:dyDescent="0.2">
      <c r="B467" s="179"/>
      <c r="C467" s="180"/>
      <c r="D467" s="182"/>
      <c r="E467" s="175"/>
      <c r="F467" s="175"/>
      <c r="G467" s="202"/>
      <c r="H467" s="175"/>
      <c r="I467" s="172" t="str">
        <f>IF(H467="X",TEXT(G467,0)&amp;ELENCO!$A$4," ")</f>
        <v xml:space="preserve"> </v>
      </c>
      <c r="J467" s="174"/>
      <c r="K467" s="203"/>
      <c r="L467" s="203"/>
      <c r="M467" s="203"/>
      <c r="N467" s="203"/>
      <c r="O467" s="203"/>
      <c r="P467" s="203"/>
      <c r="Q467" s="176"/>
      <c r="R467" s="176"/>
      <c r="S467" s="176"/>
      <c r="T467" s="176"/>
      <c r="U467" s="194"/>
      <c r="V467" s="175"/>
      <c r="W467" s="174" t="str">
        <f t="shared" si="14"/>
        <v/>
      </c>
      <c r="X467" s="177"/>
      <c r="Y467" s="177"/>
      <c r="Z467" s="177"/>
      <c r="AA467" s="177"/>
      <c r="AB467" s="177"/>
      <c r="AC467" s="177"/>
      <c r="AD467" s="177"/>
      <c r="AE467" s="177" t="str">
        <f t="shared" si="15"/>
        <v/>
      </c>
      <c r="AF467" s="193"/>
    </row>
    <row r="468" spans="2:32" ht="12" customHeight="1" x14ac:dyDescent="0.2">
      <c r="B468" s="179"/>
      <c r="C468" s="180"/>
      <c r="D468" s="182"/>
      <c r="E468" s="175"/>
      <c r="F468" s="175"/>
      <c r="G468" s="202"/>
      <c r="H468" s="175"/>
      <c r="I468" s="172" t="str">
        <f>IF(H468="X",TEXT(G468,0)&amp;ELENCO!$A$4," ")</f>
        <v xml:space="preserve"> </v>
      </c>
      <c r="J468" s="174"/>
      <c r="K468" s="203"/>
      <c r="L468" s="203"/>
      <c r="M468" s="203"/>
      <c r="N468" s="203"/>
      <c r="O468" s="203"/>
      <c r="P468" s="203"/>
      <c r="Q468" s="176"/>
      <c r="R468" s="176"/>
      <c r="S468" s="176"/>
      <c r="T468" s="176"/>
      <c r="U468" s="194"/>
      <c r="V468" s="175"/>
      <c r="W468" s="174" t="str">
        <f t="shared" si="14"/>
        <v/>
      </c>
      <c r="X468" s="177"/>
      <c r="Y468" s="177"/>
      <c r="Z468" s="177"/>
      <c r="AA468" s="177"/>
      <c r="AB468" s="177"/>
      <c r="AC468" s="177"/>
      <c r="AD468" s="177"/>
      <c r="AE468" s="177" t="str">
        <f t="shared" si="15"/>
        <v/>
      </c>
      <c r="AF468" s="193"/>
    </row>
    <row r="469" spans="2:32" ht="12" customHeight="1" x14ac:dyDescent="0.2">
      <c r="B469" s="179"/>
      <c r="C469" s="180"/>
      <c r="D469" s="182"/>
      <c r="E469" s="175"/>
      <c r="F469" s="175"/>
      <c r="G469" s="202"/>
      <c r="H469" s="175"/>
      <c r="I469" s="172" t="str">
        <f>IF(H469="X",TEXT(G469,0)&amp;ELENCO!$A$4," ")</f>
        <v xml:space="preserve"> </v>
      </c>
      <c r="J469" s="174"/>
      <c r="K469" s="203"/>
      <c r="L469" s="203"/>
      <c r="M469" s="203"/>
      <c r="N469" s="203"/>
      <c r="O469" s="203"/>
      <c r="P469" s="203"/>
      <c r="Q469" s="176"/>
      <c r="R469" s="176"/>
      <c r="S469" s="176"/>
      <c r="T469" s="176"/>
      <c r="U469" s="194"/>
      <c r="V469" s="175"/>
      <c r="W469" s="174" t="str">
        <f t="shared" si="14"/>
        <v/>
      </c>
      <c r="X469" s="177"/>
      <c r="Y469" s="177"/>
      <c r="Z469" s="177"/>
      <c r="AA469" s="177"/>
      <c r="AB469" s="177"/>
      <c r="AC469" s="177"/>
      <c r="AD469" s="177"/>
      <c r="AE469" s="177" t="str">
        <f t="shared" si="15"/>
        <v/>
      </c>
      <c r="AF469" s="193"/>
    </row>
    <row r="470" spans="2:32" ht="12" customHeight="1" x14ac:dyDescent="0.2">
      <c r="B470" s="179"/>
      <c r="C470" s="180"/>
      <c r="D470" s="182"/>
      <c r="E470" s="175"/>
      <c r="F470" s="175"/>
      <c r="G470" s="202"/>
      <c r="H470" s="175"/>
      <c r="I470" s="172" t="str">
        <f>IF(H470="X",TEXT(G470,0)&amp;ELENCO!$A$4," ")</f>
        <v xml:space="preserve"> </v>
      </c>
      <c r="J470" s="174"/>
      <c r="K470" s="203"/>
      <c r="L470" s="203"/>
      <c r="M470" s="203"/>
      <c r="N470" s="203"/>
      <c r="O470" s="203"/>
      <c r="P470" s="203"/>
      <c r="Q470" s="176"/>
      <c r="R470" s="176"/>
      <c r="S470" s="176"/>
      <c r="T470" s="176"/>
      <c r="U470" s="194"/>
      <c r="V470" s="175"/>
      <c r="W470" s="174" t="str">
        <f t="shared" si="14"/>
        <v/>
      </c>
      <c r="X470" s="177"/>
      <c r="Y470" s="177"/>
      <c r="Z470" s="177"/>
      <c r="AA470" s="177"/>
      <c r="AB470" s="177"/>
      <c r="AC470" s="177"/>
      <c r="AD470" s="177"/>
      <c r="AE470" s="177" t="str">
        <f t="shared" si="15"/>
        <v/>
      </c>
      <c r="AF470" s="193"/>
    </row>
    <row r="471" spans="2:32" ht="12" customHeight="1" x14ac:dyDescent="0.2">
      <c r="B471" s="179"/>
      <c r="C471" s="180"/>
      <c r="D471" s="182"/>
      <c r="E471" s="175"/>
      <c r="F471" s="175"/>
      <c r="G471" s="202"/>
      <c r="H471" s="175"/>
      <c r="I471" s="172" t="str">
        <f>IF(H471="X",TEXT(G471,0)&amp;ELENCO!$A$4," ")</f>
        <v xml:space="preserve"> </v>
      </c>
      <c r="J471" s="174"/>
      <c r="K471" s="203"/>
      <c r="L471" s="203"/>
      <c r="M471" s="203"/>
      <c r="N471" s="203"/>
      <c r="O471" s="203"/>
      <c r="P471" s="203"/>
      <c r="Q471" s="176"/>
      <c r="R471" s="176"/>
      <c r="S471" s="176"/>
      <c r="T471" s="176"/>
      <c r="U471" s="194"/>
      <c r="V471" s="175"/>
      <c r="W471" s="174" t="str">
        <f t="shared" si="14"/>
        <v/>
      </c>
      <c r="X471" s="177"/>
      <c r="Y471" s="177"/>
      <c r="Z471" s="177"/>
      <c r="AA471" s="177"/>
      <c r="AB471" s="177"/>
      <c r="AC471" s="177"/>
      <c r="AD471" s="177"/>
      <c r="AE471" s="177" t="str">
        <f t="shared" si="15"/>
        <v/>
      </c>
      <c r="AF471" s="193"/>
    </row>
    <row r="472" spans="2:32" ht="12" customHeight="1" x14ac:dyDescent="0.2">
      <c r="B472" s="179"/>
      <c r="C472" s="180"/>
      <c r="D472" s="182"/>
      <c r="E472" s="175"/>
      <c r="F472" s="175"/>
      <c r="G472" s="202"/>
      <c r="H472" s="175"/>
      <c r="I472" s="172" t="str">
        <f>IF(H472="X",TEXT(G472,0)&amp;ELENCO!$A$4," ")</f>
        <v xml:space="preserve"> </v>
      </c>
      <c r="J472" s="174"/>
      <c r="K472" s="203"/>
      <c r="L472" s="203"/>
      <c r="M472" s="203"/>
      <c r="N472" s="203"/>
      <c r="O472" s="203"/>
      <c r="P472" s="203"/>
      <c r="Q472" s="176"/>
      <c r="R472" s="176"/>
      <c r="S472" s="176"/>
      <c r="T472" s="176"/>
      <c r="U472" s="194"/>
      <c r="V472" s="175"/>
      <c r="W472" s="174" t="str">
        <f t="shared" si="14"/>
        <v/>
      </c>
      <c r="X472" s="177"/>
      <c r="Y472" s="177"/>
      <c r="Z472" s="177"/>
      <c r="AA472" s="177"/>
      <c r="AB472" s="177"/>
      <c r="AC472" s="177"/>
      <c r="AD472" s="177"/>
      <c r="AE472" s="177" t="str">
        <f t="shared" si="15"/>
        <v/>
      </c>
      <c r="AF472" s="193"/>
    </row>
    <row r="473" spans="2:32" ht="12" customHeight="1" x14ac:dyDescent="0.2">
      <c r="B473" s="179"/>
      <c r="C473" s="180"/>
      <c r="D473" s="182"/>
      <c r="E473" s="175"/>
      <c r="F473" s="175"/>
      <c r="G473" s="202"/>
      <c r="H473" s="175"/>
      <c r="I473" s="172" t="str">
        <f>IF(H473="X",TEXT(G473,0)&amp;ELENCO!$A$4," ")</f>
        <v xml:space="preserve"> </v>
      </c>
      <c r="J473" s="174"/>
      <c r="K473" s="203"/>
      <c r="L473" s="203"/>
      <c r="M473" s="203"/>
      <c r="N473" s="203"/>
      <c r="O473" s="203"/>
      <c r="P473" s="203"/>
      <c r="Q473" s="176"/>
      <c r="R473" s="176"/>
      <c r="S473" s="176"/>
      <c r="T473" s="176"/>
      <c r="U473" s="194"/>
      <c r="V473" s="175"/>
      <c r="W473" s="174" t="str">
        <f t="shared" si="14"/>
        <v/>
      </c>
      <c r="X473" s="177"/>
      <c r="Y473" s="177"/>
      <c r="Z473" s="177"/>
      <c r="AA473" s="177"/>
      <c r="AB473" s="177"/>
      <c r="AC473" s="177"/>
      <c r="AD473" s="177"/>
      <c r="AE473" s="177" t="str">
        <f t="shared" si="15"/>
        <v/>
      </c>
      <c r="AF473" s="193"/>
    </row>
    <row r="474" spans="2:32" ht="12" customHeight="1" x14ac:dyDescent="0.2">
      <c r="B474" s="179"/>
      <c r="C474" s="180"/>
      <c r="D474" s="182"/>
      <c r="E474" s="175"/>
      <c r="F474" s="175"/>
      <c r="G474" s="202"/>
      <c r="H474" s="175"/>
      <c r="I474" s="172" t="str">
        <f>IF(H474="X",TEXT(G474,0)&amp;ELENCO!$A$4," ")</f>
        <v xml:space="preserve"> </v>
      </c>
      <c r="J474" s="174"/>
      <c r="K474" s="203"/>
      <c r="L474" s="203"/>
      <c r="M474" s="203"/>
      <c r="N474" s="203"/>
      <c r="O474" s="203"/>
      <c r="P474" s="203"/>
      <c r="Q474" s="176"/>
      <c r="R474" s="176"/>
      <c r="S474" s="176"/>
      <c r="T474" s="176"/>
      <c r="U474" s="194"/>
      <c r="V474" s="175"/>
      <c r="W474" s="174" t="str">
        <f t="shared" si="14"/>
        <v/>
      </c>
      <c r="X474" s="177"/>
      <c r="Y474" s="177"/>
      <c r="Z474" s="177"/>
      <c r="AA474" s="177"/>
      <c r="AB474" s="177"/>
      <c r="AC474" s="177"/>
      <c r="AD474" s="177"/>
      <c r="AE474" s="177" t="str">
        <f t="shared" si="15"/>
        <v/>
      </c>
      <c r="AF474" s="193"/>
    </row>
    <row r="475" spans="2:32" ht="12" customHeight="1" x14ac:dyDescent="0.2">
      <c r="B475" s="179"/>
      <c r="C475" s="180"/>
      <c r="D475" s="182"/>
      <c r="E475" s="175"/>
      <c r="F475" s="175"/>
      <c r="G475" s="202"/>
      <c r="H475" s="175"/>
      <c r="I475" s="172" t="str">
        <f>IF(H475="X",TEXT(G475,0)&amp;ELENCO!$A$4," ")</f>
        <v xml:space="preserve"> </v>
      </c>
      <c r="J475" s="174"/>
      <c r="K475" s="203"/>
      <c r="L475" s="203"/>
      <c r="M475" s="203"/>
      <c r="N475" s="203"/>
      <c r="O475" s="203"/>
      <c r="P475" s="203"/>
      <c r="Q475" s="176"/>
      <c r="R475" s="176"/>
      <c r="S475" s="176"/>
      <c r="T475" s="176"/>
      <c r="U475" s="194"/>
      <c r="V475" s="175"/>
      <c r="W475" s="174" t="str">
        <f t="shared" si="14"/>
        <v/>
      </c>
      <c r="X475" s="177"/>
      <c r="Y475" s="177"/>
      <c r="Z475" s="177"/>
      <c r="AA475" s="177"/>
      <c r="AB475" s="177"/>
      <c r="AC475" s="177"/>
      <c r="AD475" s="177"/>
      <c r="AE475" s="177" t="str">
        <f t="shared" si="15"/>
        <v/>
      </c>
      <c r="AF475" s="193"/>
    </row>
    <row r="476" spans="2:32" ht="12" customHeight="1" x14ac:dyDescent="0.2">
      <c r="B476" s="179"/>
      <c r="C476" s="180"/>
      <c r="D476" s="182"/>
      <c r="E476" s="175"/>
      <c r="F476" s="175"/>
      <c r="G476" s="202"/>
      <c r="H476" s="175"/>
      <c r="I476" s="172" t="str">
        <f>IF(H476="X",TEXT(G476,0)&amp;ELENCO!$A$4," ")</f>
        <v xml:space="preserve"> </v>
      </c>
      <c r="J476" s="174"/>
      <c r="K476" s="203"/>
      <c r="L476" s="203"/>
      <c r="M476" s="203"/>
      <c r="N476" s="203"/>
      <c r="O476" s="203"/>
      <c r="P476" s="203"/>
      <c r="Q476" s="176"/>
      <c r="R476" s="176"/>
      <c r="S476" s="176"/>
      <c r="T476" s="176"/>
      <c r="U476" s="194"/>
      <c r="V476" s="175"/>
      <c r="W476" s="174" t="str">
        <f t="shared" si="14"/>
        <v/>
      </c>
      <c r="X476" s="177"/>
      <c r="Y476" s="177"/>
      <c r="Z476" s="177"/>
      <c r="AA476" s="177"/>
      <c r="AB476" s="177"/>
      <c r="AC476" s="177"/>
      <c r="AD476" s="177"/>
      <c r="AE476" s="177" t="str">
        <f t="shared" si="15"/>
        <v/>
      </c>
      <c r="AF476" s="193"/>
    </row>
    <row r="477" spans="2:32" ht="12" customHeight="1" x14ac:dyDescent="0.2">
      <c r="B477" s="179"/>
      <c r="C477" s="180"/>
      <c r="D477" s="182"/>
      <c r="E477" s="175"/>
      <c r="F477" s="175"/>
      <c r="G477" s="202"/>
      <c r="H477" s="175"/>
      <c r="I477" s="172" t="str">
        <f>IF(H477="X",TEXT(G477,0)&amp;ELENCO!$A$4," ")</f>
        <v xml:space="preserve"> </v>
      </c>
      <c r="J477" s="174"/>
      <c r="K477" s="203"/>
      <c r="L477" s="203"/>
      <c r="M477" s="203"/>
      <c r="N477" s="203"/>
      <c r="O477" s="203"/>
      <c r="P477" s="203"/>
      <c r="Q477" s="176"/>
      <c r="R477" s="176"/>
      <c r="S477" s="176"/>
      <c r="T477" s="176"/>
      <c r="U477" s="194"/>
      <c r="V477" s="175"/>
      <c r="W477" s="174" t="str">
        <f t="shared" si="14"/>
        <v/>
      </c>
      <c r="X477" s="177"/>
      <c r="Y477" s="177"/>
      <c r="Z477" s="177"/>
      <c r="AA477" s="177"/>
      <c r="AB477" s="177"/>
      <c r="AC477" s="177"/>
      <c r="AD477" s="177"/>
      <c r="AE477" s="177" t="str">
        <f t="shared" si="15"/>
        <v/>
      </c>
      <c r="AF477" s="193"/>
    </row>
    <row r="478" spans="2:32" ht="12" customHeight="1" x14ac:dyDescent="0.2">
      <c r="B478" s="179"/>
      <c r="C478" s="180"/>
      <c r="D478" s="182"/>
      <c r="E478" s="175"/>
      <c r="F478" s="175"/>
      <c r="G478" s="202"/>
      <c r="H478" s="175"/>
      <c r="I478" s="172" t="str">
        <f>IF(H478="X",TEXT(G478,0)&amp;ELENCO!$A$4," ")</f>
        <v xml:space="preserve"> </v>
      </c>
      <c r="J478" s="174"/>
      <c r="K478" s="203"/>
      <c r="L478" s="203"/>
      <c r="M478" s="203"/>
      <c r="N478" s="203"/>
      <c r="O478" s="203"/>
      <c r="P478" s="203"/>
      <c r="Q478" s="176"/>
      <c r="R478" s="176"/>
      <c r="S478" s="176"/>
      <c r="T478" s="176"/>
      <c r="U478" s="194"/>
      <c r="V478" s="175"/>
      <c r="W478" s="174" t="str">
        <f t="shared" si="14"/>
        <v/>
      </c>
      <c r="X478" s="177"/>
      <c r="Y478" s="177"/>
      <c r="Z478" s="177"/>
      <c r="AA478" s="177"/>
      <c r="AB478" s="177"/>
      <c r="AC478" s="177"/>
      <c r="AD478" s="177"/>
      <c r="AE478" s="177" t="str">
        <f t="shared" si="15"/>
        <v/>
      </c>
      <c r="AF478" s="193"/>
    </row>
    <row r="479" spans="2:32" ht="12" customHeight="1" x14ac:dyDescent="0.2">
      <c r="B479" s="179"/>
      <c r="C479" s="180"/>
      <c r="D479" s="182"/>
      <c r="E479" s="175"/>
      <c r="F479" s="175"/>
      <c r="G479" s="202"/>
      <c r="H479" s="175"/>
      <c r="I479" s="172" t="str">
        <f>IF(H479="X",TEXT(G479,0)&amp;ELENCO!$A$4," ")</f>
        <v xml:space="preserve"> </v>
      </c>
      <c r="J479" s="174"/>
      <c r="K479" s="203"/>
      <c r="L479" s="203"/>
      <c r="M479" s="203"/>
      <c r="N479" s="203"/>
      <c r="O479" s="203"/>
      <c r="P479" s="203"/>
      <c r="Q479" s="176"/>
      <c r="R479" s="176"/>
      <c r="S479" s="176"/>
      <c r="T479" s="176"/>
      <c r="U479" s="194"/>
      <c r="V479" s="175"/>
      <c r="W479" s="174" t="str">
        <f t="shared" si="14"/>
        <v/>
      </c>
      <c r="X479" s="177"/>
      <c r="Y479" s="177"/>
      <c r="Z479" s="177"/>
      <c r="AA479" s="177"/>
      <c r="AB479" s="177"/>
      <c r="AC479" s="177"/>
      <c r="AD479" s="177"/>
      <c r="AE479" s="177" t="str">
        <f t="shared" si="15"/>
        <v/>
      </c>
      <c r="AF479" s="193"/>
    </row>
    <row r="480" spans="2:32" ht="12" customHeight="1" x14ac:dyDescent="0.2">
      <c r="B480" s="179"/>
      <c r="C480" s="180"/>
      <c r="D480" s="182"/>
      <c r="E480" s="175"/>
      <c r="F480" s="175"/>
      <c r="G480" s="202"/>
      <c r="H480" s="175"/>
      <c r="I480" s="172" t="str">
        <f>IF(H480="X",TEXT(G480,0)&amp;ELENCO!$A$4," ")</f>
        <v xml:space="preserve"> </v>
      </c>
      <c r="J480" s="174"/>
      <c r="K480" s="203"/>
      <c r="L480" s="203"/>
      <c r="M480" s="203"/>
      <c r="N480" s="203"/>
      <c r="O480" s="203"/>
      <c r="P480" s="203"/>
      <c r="Q480" s="176"/>
      <c r="R480" s="176"/>
      <c r="S480" s="176"/>
      <c r="T480" s="176"/>
      <c r="U480" s="194"/>
      <c r="V480" s="175"/>
      <c r="W480" s="174" t="str">
        <f t="shared" si="14"/>
        <v/>
      </c>
      <c r="X480" s="177"/>
      <c r="Y480" s="177"/>
      <c r="Z480" s="177"/>
      <c r="AA480" s="177"/>
      <c r="AB480" s="177"/>
      <c r="AC480" s="177"/>
      <c r="AD480" s="177"/>
      <c r="AE480" s="177" t="str">
        <f t="shared" si="15"/>
        <v/>
      </c>
      <c r="AF480" s="193"/>
    </row>
    <row r="481" spans="2:32" ht="12" customHeight="1" x14ac:dyDescent="0.2">
      <c r="B481" s="179"/>
      <c r="C481" s="180"/>
      <c r="D481" s="182"/>
      <c r="E481" s="175"/>
      <c r="F481" s="175"/>
      <c r="G481" s="202"/>
      <c r="H481" s="175"/>
      <c r="I481" s="172" t="str">
        <f>IF(H481="X",TEXT(G481,0)&amp;ELENCO!$A$4," ")</f>
        <v xml:space="preserve"> </v>
      </c>
      <c r="J481" s="174"/>
      <c r="K481" s="203"/>
      <c r="L481" s="203"/>
      <c r="M481" s="203"/>
      <c r="N481" s="203"/>
      <c r="O481" s="203"/>
      <c r="P481" s="203"/>
      <c r="Q481" s="176"/>
      <c r="R481" s="176"/>
      <c r="S481" s="176"/>
      <c r="T481" s="176"/>
      <c r="U481" s="194"/>
      <c r="V481" s="175"/>
      <c r="W481" s="174" t="str">
        <f t="shared" si="14"/>
        <v/>
      </c>
      <c r="X481" s="177"/>
      <c r="Y481" s="177"/>
      <c r="Z481" s="177"/>
      <c r="AA481" s="177"/>
      <c r="AB481" s="177"/>
      <c r="AC481" s="177"/>
      <c r="AD481" s="177"/>
      <c r="AE481" s="177" t="str">
        <f t="shared" si="15"/>
        <v/>
      </c>
      <c r="AF481" s="193"/>
    </row>
    <row r="482" spans="2:32" ht="12" customHeight="1" x14ac:dyDescent="0.2">
      <c r="B482" s="179"/>
      <c r="C482" s="180"/>
      <c r="D482" s="182"/>
      <c r="E482" s="175"/>
      <c r="F482" s="175"/>
      <c r="G482" s="202"/>
      <c r="H482" s="175"/>
      <c r="I482" s="172" t="str">
        <f>IF(H482="X",TEXT(G482,0)&amp;ELENCO!$A$4," ")</f>
        <v xml:space="preserve"> </v>
      </c>
      <c r="J482" s="174"/>
      <c r="K482" s="203"/>
      <c r="L482" s="203"/>
      <c r="M482" s="203"/>
      <c r="N482" s="203"/>
      <c r="O482" s="203"/>
      <c r="P482" s="203"/>
      <c r="Q482" s="176"/>
      <c r="R482" s="176"/>
      <c r="S482" s="176"/>
      <c r="T482" s="176"/>
      <c r="U482" s="194"/>
      <c r="V482" s="175"/>
      <c r="W482" s="174" t="str">
        <f t="shared" si="14"/>
        <v/>
      </c>
      <c r="X482" s="177"/>
      <c r="Y482" s="177"/>
      <c r="Z482" s="177"/>
      <c r="AA482" s="177"/>
      <c r="AB482" s="177"/>
      <c r="AC482" s="177"/>
      <c r="AD482" s="177"/>
      <c r="AE482" s="177" t="str">
        <f t="shared" si="15"/>
        <v/>
      </c>
      <c r="AF482" s="193"/>
    </row>
    <row r="483" spans="2:32" ht="12" customHeight="1" x14ac:dyDescent="0.2">
      <c r="B483" s="179"/>
      <c r="C483" s="180"/>
      <c r="D483" s="182"/>
      <c r="E483" s="175"/>
      <c r="F483" s="175"/>
      <c r="G483" s="202"/>
      <c r="H483" s="175"/>
      <c r="I483" s="172" t="str">
        <f>IF(H483="X",TEXT(G483,0)&amp;ELENCO!$A$4," ")</f>
        <v xml:space="preserve"> </v>
      </c>
      <c r="J483" s="174"/>
      <c r="K483" s="203"/>
      <c r="L483" s="203"/>
      <c r="M483" s="203"/>
      <c r="N483" s="203"/>
      <c r="O483" s="203"/>
      <c r="P483" s="203"/>
      <c r="Q483" s="176"/>
      <c r="R483" s="176"/>
      <c r="S483" s="176"/>
      <c r="T483" s="176"/>
      <c r="U483" s="194"/>
      <c r="V483" s="175"/>
      <c r="W483" s="174" t="str">
        <f t="shared" si="14"/>
        <v/>
      </c>
      <c r="X483" s="177"/>
      <c r="Y483" s="177"/>
      <c r="Z483" s="177"/>
      <c r="AA483" s="177"/>
      <c r="AB483" s="177"/>
      <c r="AC483" s="177"/>
      <c r="AD483" s="177"/>
      <c r="AE483" s="177" t="str">
        <f t="shared" si="15"/>
        <v/>
      </c>
      <c r="AF483" s="193"/>
    </row>
    <row r="484" spans="2:32" ht="12" customHeight="1" x14ac:dyDescent="0.2">
      <c r="B484" s="179"/>
      <c r="C484" s="180"/>
      <c r="D484" s="182"/>
      <c r="E484" s="175"/>
      <c r="F484" s="175"/>
      <c r="G484" s="202"/>
      <c r="H484" s="175"/>
      <c r="I484" s="172" t="str">
        <f>IF(H484="X",TEXT(G484,0)&amp;ELENCO!$A$4," ")</f>
        <v xml:space="preserve"> </v>
      </c>
      <c r="J484" s="174"/>
      <c r="K484" s="203"/>
      <c r="L484" s="203"/>
      <c r="M484" s="203"/>
      <c r="N484" s="203"/>
      <c r="O484" s="203"/>
      <c r="P484" s="203"/>
      <c r="Q484" s="176"/>
      <c r="R484" s="176"/>
      <c r="S484" s="176"/>
      <c r="T484" s="176"/>
      <c r="U484" s="194"/>
      <c r="V484" s="175"/>
      <c r="W484" s="174" t="str">
        <f t="shared" si="14"/>
        <v/>
      </c>
      <c r="X484" s="177"/>
      <c r="Y484" s="177"/>
      <c r="Z484" s="177"/>
      <c r="AA484" s="177"/>
      <c r="AB484" s="177"/>
      <c r="AC484" s="177"/>
      <c r="AD484" s="177"/>
      <c r="AE484" s="177" t="str">
        <f t="shared" si="15"/>
        <v/>
      </c>
      <c r="AF484" s="193"/>
    </row>
    <row r="485" spans="2:32" ht="12" customHeight="1" x14ac:dyDescent="0.2">
      <c r="B485" s="179"/>
      <c r="C485" s="180"/>
      <c r="D485" s="182"/>
      <c r="E485" s="175"/>
      <c r="F485" s="175"/>
      <c r="G485" s="202"/>
      <c r="H485" s="175"/>
      <c r="I485" s="172" t="str">
        <f>IF(H485="X",TEXT(G485,0)&amp;ELENCO!$A$4," ")</f>
        <v xml:space="preserve"> </v>
      </c>
      <c r="J485" s="174"/>
      <c r="K485" s="203"/>
      <c r="L485" s="203"/>
      <c r="M485" s="203"/>
      <c r="N485" s="203"/>
      <c r="O485" s="203"/>
      <c r="P485" s="203"/>
      <c r="Q485" s="176"/>
      <c r="R485" s="176"/>
      <c r="S485" s="176"/>
      <c r="T485" s="176"/>
      <c r="U485" s="194"/>
      <c r="V485" s="175"/>
      <c r="W485" s="174" t="str">
        <f t="shared" si="14"/>
        <v/>
      </c>
      <c r="X485" s="177"/>
      <c r="Y485" s="177"/>
      <c r="Z485" s="177"/>
      <c r="AA485" s="177"/>
      <c r="AB485" s="177"/>
      <c r="AC485" s="177"/>
      <c r="AD485" s="177"/>
      <c r="AE485" s="177" t="str">
        <f t="shared" si="15"/>
        <v/>
      </c>
      <c r="AF485" s="193"/>
    </row>
    <row r="486" spans="2:32" ht="12" customHeight="1" x14ac:dyDescent="0.2">
      <c r="B486" s="179"/>
      <c r="C486" s="180"/>
      <c r="D486" s="182"/>
      <c r="E486" s="175"/>
      <c r="F486" s="175"/>
      <c r="G486" s="202"/>
      <c r="H486" s="175"/>
      <c r="I486" s="172" t="str">
        <f>IF(H486="X",TEXT(G486,0)&amp;ELENCO!$A$4," ")</f>
        <v xml:space="preserve"> </v>
      </c>
      <c r="J486" s="174"/>
      <c r="K486" s="203"/>
      <c r="L486" s="203"/>
      <c r="M486" s="203"/>
      <c r="N486" s="203"/>
      <c r="O486" s="203"/>
      <c r="P486" s="203"/>
      <c r="Q486" s="176"/>
      <c r="R486" s="176"/>
      <c r="S486" s="176"/>
      <c r="T486" s="176"/>
      <c r="U486" s="194"/>
      <c r="V486" s="175"/>
      <c r="W486" s="174" t="str">
        <f t="shared" si="14"/>
        <v/>
      </c>
      <c r="X486" s="177"/>
      <c r="Y486" s="177"/>
      <c r="Z486" s="177"/>
      <c r="AA486" s="177"/>
      <c r="AB486" s="177"/>
      <c r="AC486" s="177"/>
      <c r="AD486" s="177"/>
      <c r="AE486" s="177" t="str">
        <f t="shared" si="15"/>
        <v/>
      </c>
      <c r="AF486" s="193"/>
    </row>
    <row r="487" spans="2:32" ht="12" customHeight="1" x14ac:dyDescent="0.2">
      <c r="B487" s="179"/>
      <c r="C487" s="180"/>
      <c r="D487" s="182"/>
      <c r="E487" s="175"/>
      <c r="F487" s="175"/>
      <c r="G487" s="202"/>
      <c r="H487" s="175"/>
      <c r="I487" s="172" t="str">
        <f>IF(H487="X",TEXT(G487,0)&amp;ELENCO!$A$4," ")</f>
        <v xml:space="preserve"> </v>
      </c>
      <c r="J487" s="174"/>
      <c r="K487" s="203"/>
      <c r="L487" s="203"/>
      <c r="M487" s="203"/>
      <c r="N487" s="203"/>
      <c r="O487" s="203"/>
      <c r="P487" s="203"/>
      <c r="Q487" s="176"/>
      <c r="R487" s="176"/>
      <c r="S487" s="176"/>
      <c r="T487" s="176"/>
      <c r="U487" s="194"/>
      <c r="V487" s="175"/>
      <c r="W487" s="174" t="str">
        <f t="shared" si="14"/>
        <v/>
      </c>
      <c r="X487" s="177"/>
      <c r="Y487" s="177"/>
      <c r="Z487" s="177"/>
      <c r="AA487" s="177"/>
      <c r="AB487" s="177"/>
      <c r="AC487" s="177"/>
      <c r="AD487" s="177"/>
      <c r="AE487" s="177" t="str">
        <f t="shared" si="15"/>
        <v/>
      </c>
      <c r="AF487" s="193"/>
    </row>
    <row r="488" spans="2:32" ht="12" customHeight="1" x14ac:dyDescent="0.2">
      <c r="B488" s="179"/>
      <c r="C488" s="180"/>
      <c r="D488" s="182"/>
      <c r="E488" s="175"/>
      <c r="F488" s="175"/>
      <c r="G488" s="202"/>
      <c r="H488" s="175"/>
      <c r="I488" s="172" t="str">
        <f>IF(H488="X",TEXT(G488,0)&amp;ELENCO!$A$4," ")</f>
        <v xml:space="preserve"> </v>
      </c>
      <c r="J488" s="174"/>
      <c r="K488" s="203"/>
      <c r="L488" s="203"/>
      <c r="M488" s="203"/>
      <c r="N488" s="203"/>
      <c r="O488" s="203"/>
      <c r="P488" s="203"/>
      <c r="Q488" s="176"/>
      <c r="R488" s="176"/>
      <c r="S488" s="176"/>
      <c r="T488" s="176"/>
      <c r="U488" s="194"/>
      <c r="V488" s="175"/>
      <c r="W488" s="174" t="str">
        <f t="shared" si="14"/>
        <v/>
      </c>
      <c r="X488" s="177"/>
      <c r="Y488" s="177"/>
      <c r="Z488" s="177"/>
      <c r="AA488" s="177"/>
      <c r="AB488" s="177"/>
      <c r="AC488" s="177"/>
      <c r="AD488" s="177"/>
      <c r="AE488" s="177" t="str">
        <f t="shared" si="15"/>
        <v/>
      </c>
      <c r="AF488" s="193"/>
    </row>
    <row r="489" spans="2:32" ht="12" customHeight="1" x14ac:dyDescent="0.2">
      <c r="B489" s="179"/>
      <c r="C489" s="180"/>
      <c r="D489" s="182"/>
      <c r="E489" s="175"/>
      <c r="F489" s="175"/>
      <c r="G489" s="202"/>
      <c r="H489" s="175"/>
      <c r="I489" s="172" t="str">
        <f>IF(H489="X",TEXT(G489,0)&amp;ELENCO!$A$4," ")</f>
        <v xml:space="preserve"> </v>
      </c>
      <c r="J489" s="174"/>
      <c r="K489" s="203"/>
      <c r="L489" s="203"/>
      <c r="M489" s="203"/>
      <c r="N489" s="203"/>
      <c r="O489" s="203"/>
      <c r="P489" s="203"/>
      <c r="Q489" s="176"/>
      <c r="R489" s="176"/>
      <c r="S489" s="176"/>
      <c r="T489" s="176"/>
      <c r="U489" s="194"/>
      <c r="V489" s="175"/>
      <c r="W489" s="174" t="str">
        <f t="shared" si="14"/>
        <v/>
      </c>
      <c r="X489" s="177"/>
      <c r="Y489" s="177"/>
      <c r="Z489" s="177"/>
      <c r="AA489" s="177"/>
      <c r="AB489" s="177"/>
      <c r="AC489" s="177"/>
      <c r="AD489" s="177"/>
      <c r="AE489" s="177" t="str">
        <f t="shared" si="15"/>
        <v/>
      </c>
      <c r="AF489" s="193"/>
    </row>
    <row r="490" spans="2:32" ht="12" customHeight="1" x14ac:dyDescent="0.2">
      <c r="B490" s="179"/>
      <c r="C490" s="180"/>
      <c r="D490" s="182"/>
      <c r="E490" s="175"/>
      <c r="F490" s="175"/>
      <c r="G490" s="202"/>
      <c r="H490" s="175"/>
      <c r="I490" s="172" t="str">
        <f>IF(H490="X",TEXT(G490,0)&amp;ELENCO!$A$4," ")</f>
        <v xml:space="preserve"> </v>
      </c>
      <c r="J490" s="174"/>
      <c r="K490" s="203"/>
      <c r="L490" s="203"/>
      <c r="M490" s="203"/>
      <c r="N490" s="203"/>
      <c r="O490" s="203"/>
      <c r="P490" s="203"/>
      <c r="Q490" s="176"/>
      <c r="R490" s="176"/>
      <c r="S490" s="176"/>
      <c r="T490" s="176"/>
      <c r="U490" s="194"/>
      <c r="V490" s="175"/>
      <c r="W490" s="174" t="str">
        <f t="shared" si="14"/>
        <v/>
      </c>
      <c r="X490" s="177"/>
      <c r="Y490" s="177"/>
      <c r="Z490" s="177"/>
      <c r="AA490" s="177"/>
      <c r="AB490" s="177"/>
      <c r="AC490" s="177"/>
      <c r="AD490" s="177"/>
      <c r="AE490" s="177" t="str">
        <f t="shared" si="15"/>
        <v/>
      </c>
      <c r="AF490" s="193"/>
    </row>
    <row r="491" spans="2:32" ht="12" customHeight="1" x14ac:dyDescent="0.2">
      <c r="B491" s="179"/>
      <c r="C491" s="180"/>
      <c r="D491" s="182"/>
      <c r="E491" s="175"/>
      <c r="F491" s="175"/>
      <c r="G491" s="202"/>
      <c r="H491" s="175"/>
      <c r="I491" s="172" t="str">
        <f>IF(H491="X",TEXT(G491,0)&amp;ELENCO!$A$4," ")</f>
        <v xml:space="preserve"> </v>
      </c>
      <c r="J491" s="174"/>
      <c r="K491" s="203"/>
      <c r="L491" s="203"/>
      <c r="M491" s="203"/>
      <c r="N491" s="203"/>
      <c r="O491" s="203"/>
      <c r="P491" s="203"/>
      <c r="Q491" s="176"/>
      <c r="R491" s="176"/>
      <c r="S491" s="176"/>
      <c r="T491" s="176"/>
      <c r="U491" s="194"/>
      <c r="V491" s="175"/>
      <c r="W491" s="174" t="str">
        <f t="shared" si="14"/>
        <v/>
      </c>
      <c r="X491" s="177"/>
      <c r="Y491" s="177"/>
      <c r="Z491" s="177"/>
      <c r="AA491" s="177"/>
      <c r="AB491" s="177"/>
      <c r="AC491" s="177"/>
      <c r="AD491" s="177"/>
      <c r="AE491" s="177" t="str">
        <f t="shared" si="15"/>
        <v/>
      </c>
      <c r="AF491" s="193"/>
    </row>
    <row r="492" spans="2:32" ht="12" customHeight="1" x14ac:dyDescent="0.2">
      <c r="B492" s="179"/>
      <c r="C492" s="180"/>
      <c r="D492" s="182"/>
      <c r="E492" s="175"/>
      <c r="F492" s="175"/>
      <c r="G492" s="202"/>
      <c r="H492" s="175"/>
      <c r="I492" s="172" t="str">
        <f>IF(H492="X",TEXT(G492,0)&amp;ELENCO!$A$4," ")</f>
        <v xml:space="preserve"> </v>
      </c>
      <c r="J492" s="174"/>
      <c r="K492" s="203"/>
      <c r="L492" s="203"/>
      <c r="M492" s="203"/>
      <c r="N492" s="203"/>
      <c r="O492" s="203"/>
      <c r="P492" s="203"/>
      <c r="Q492" s="176"/>
      <c r="R492" s="176"/>
      <c r="S492" s="176"/>
      <c r="T492" s="176"/>
      <c r="U492" s="194"/>
      <c r="V492" s="175"/>
      <c r="W492" s="174" t="str">
        <f t="shared" si="14"/>
        <v/>
      </c>
      <c r="X492" s="177"/>
      <c r="Y492" s="177"/>
      <c r="Z492" s="177"/>
      <c r="AA492" s="177"/>
      <c r="AB492" s="177"/>
      <c r="AC492" s="177"/>
      <c r="AD492" s="177"/>
      <c r="AE492" s="177" t="str">
        <f t="shared" si="15"/>
        <v/>
      </c>
      <c r="AF492" s="193"/>
    </row>
    <row r="493" spans="2:32" ht="12" customHeight="1" x14ac:dyDescent="0.2">
      <c r="B493" s="179"/>
      <c r="C493" s="180"/>
      <c r="D493" s="182"/>
      <c r="E493" s="175"/>
      <c r="F493" s="175"/>
      <c r="G493" s="202"/>
      <c r="H493" s="175"/>
      <c r="I493" s="172" t="str">
        <f>IF(H493="X",TEXT(G493,0)&amp;ELENCO!$A$4," ")</f>
        <v xml:space="preserve"> </v>
      </c>
      <c r="J493" s="174"/>
      <c r="K493" s="203"/>
      <c r="L493" s="203"/>
      <c r="M493" s="203"/>
      <c r="N493" s="203"/>
      <c r="O493" s="203"/>
      <c r="P493" s="203"/>
      <c r="Q493" s="176"/>
      <c r="R493" s="176"/>
      <c r="S493" s="176"/>
      <c r="T493" s="176"/>
      <c r="U493" s="194"/>
      <c r="V493" s="175"/>
      <c r="W493" s="174" t="str">
        <f t="shared" si="14"/>
        <v/>
      </c>
      <c r="X493" s="177"/>
      <c r="Y493" s="177"/>
      <c r="Z493" s="177"/>
      <c r="AA493" s="177"/>
      <c r="AB493" s="177"/>
      <c r="AC493" s="177"/>
      <c r="AD493" s="177"/>
      <c r="AE493" s="177" t="str">
        <f t="shared" si="15"/>
        <v/>
      </c>
      <c r="AF493" s="193"/>
    </row>
    <row r="494" spans="2:32" ht="12" customHeight="1" x14ac:dyDescent="0.2">
      <c r="B494" s="179"/>
      <c r="C494" s="180"/>
      <c r="D494" s="182"/>
      <c r="E494" s="175"/>
      <c r="F494" s="175"/>
      <c r="G494" s="202"/>
      <c r="H494" s="175"/>
      <c r="I494" s="172" t="str">
        <f>IF(H494="X",TEXT(G494,0)&amp;ELENCO!$A$4," ")</f>
        <v xml:space="preserve"> </v>
      </c>
      <c r="J494" s="174"/>
      <c r="K494" s="203"/>
      <c r="L494" s="203"/>
      <c r="M494" s="203"/>
      <c r="N494" s="203"/>
      <c r="O494" s="203"/>
      <c r="P494" s="203"/>
      <c r="Q494" s="176"/>
      <c r="R494" s="176"/>
      <c r="S494" s="176"/>
      <c r="T494" s="176"/>
      <c r="U494" s="194"/>
      <c r="V494" s="175"/>
      <c r="W494" s="174" t="str">
        <f t="shared" si="14"/>
        <v/>
      </c>
      <c r="X494" s="177"/>
      <c r="Y494" s="177"/>
      <c r="Z494" s="177"/>
      <c r="AA494" s="177"/>
      <c r="AB494" s="177"/>
      <c r="AC494" s="177"/>
      <c r="AD494" s="177"/>
      <c r="AE494" s="177" t="str">
        <f t="shared" si="15"/>
        <v/>
      </c>
      <c r="AF494" s="193"/>
    </row>
    <row r="495" spans="2:32" ht="12" customHeight="1" x14ac:dyDescent="0.2">
      <c r="B495" s="179"/>
      <c r="C495" s="180"/>
      <c r="D495" s="182"/>
      <c r="E495" s="175"/>
      <c r="F495" s="175"/>
      <c r="G495" s="202"/>
      <c r="H495" s="175"/>
      <c r="I495" s="172" t="str">
        <f>IF(H495="X",TEXT(G495,0)&amp;ELENCO!$A$4," ")</f>
        <v xml:space="preserve"> </v>
      </c>
      <c r="J495" s="174"/>
      <c r="K495" s="203"/>
      <c r="L495" s="203"/>
      <c r="M495" s="203"/>
      <c r="N495" s="203"/>
      <c r="O495" s="203"/>
      <c r="P495" s="203"/>
      <c r="Q495" s="176"/>
      <c r="R495" s="176"/>
      <c r="S495" s="176"/>
      <c r="T495" s="176"/>
      <c r="U495" s="194"/>
      <c r="V495" s="175"/>
      <c r="W495" s="174" t="str">
        <f t="shared" si="14"/>
        <v/>
      </c>
      <c r="X495" s="177"/>
      <c r="Y495" s="177"/>
      <c r="Z495" s="177"/>
      <c r="AA495" s="177"/>
      <c r="AB495" s="177"/>
      <c r="AC495" s="177"/>
      <c r="AD495" s="177"/>
      <c r="AE495" s="177" t="str">
        <f t="shared" si="15"/>
        <v/>
      </c>
      <c r="AF495" s="193"/>
    </row>
    <row r="496" spans="2:32" ht="12" customHeight="1" x14ac:dyDescent="0.2">
      <c r="B496" s="179"/>
      <c r="C496" s="180"/>
      <c r="D496" s="182"/>
      <c r="E496" s="175"/>
      <c r="F496" s="175"/>
      <c r="G496" s="202"/>
      <c r="H496" s="175"/>
      <c r="I496" s="172" t="str">
        <f>IF(H496="X",TEXT(G496,0)&amp;ELENCO!$A$4," ")</f>
        <v xml:space="preserve"> </v>
      </c>
      <c r="J496" s="174"/>
      <c r="K496" s="203"/>
      <c r="L496" s="203"/>
      <c r="M496" s="203"/>
      <c r="N496" s="203"/>
      <c r="O496" s="203"/>
      <c r="P496" s="203"/>
      <c r="Q496" s="176"/>
      <c r="R496" s="176"/>
      <c r="S496" s="176"/>
      <c r="T496" s="176"/>
      <c r="U496" s="194"/>
      <c r="V496" s="175"/>
      <c r="W496" s="174" t="str">
        <f t="shared" si="14"/>
        <v/>
      </c>
      <c r="X496" s="177"/>
      <c r="Y496" s="177"/>
      <c r="Z496" s="177"/>
      <c r="AA496" s="177"/>
      <c r="AB496" s="177"/>
      <c r="AC496" s="177"/>
      <c r="AD496" s="177"/>
      <c r="AE496" s="177" t="str">
        <f t="shared" si="15"/>
        <v/>
      </c>
      <c r="AF496" s="193"/>
    </row>
    <row r="497" spans="2:32" ht="12" customHeight="1" x14ac:dyDescent="0.2">
      <c r="B497" s="179"/>
      <c r="C497" s="180"/>
      <c r="D497" s="182"/>
      <c r="E497" s="175"/>
      <c r="F497" s="175"/>
      <c r="G497" s="202"/>
      <c r="H497" s="175"/>
      <c r="I497" s="172" t="str">
        <f>IF(H497="X",TEXT(G497,0)&amp;ELENCO!$A$4," ")</f>
        <v xml:space="preserve"> </v>
      </c>
      <c r="J497" s="174"/>
      <c r="K497" s="203"/>
      <c r="L497" s="203"/>
      <c r="M497" s="203"/>
      <c r="N497" s="203"/>
      <c r="O497" s="203"/>
      <c r="P497" s="203"/>
      <c r="Q497" s="176"/>
      <c r="R497" s="176"/>
      <c r="S497" s="176"/>
      <c r="T497" s="176"/>
      <c r="U497" s="194"/>
      <c r="V497" s="175"/>
      <c r="W497" s="174" t="str">
        <f t="shared" si="14"/>
        <v/>
      </c>
      <c r="X497" s="177"/>
      <c r="Y497" s="177"/>
      <c r="Z497" s="177"/>
      <c r="AA497" s="177"/>
      <c r="AB497" s="177"/>
      <c r="AC497" s="177"/>
      <c r="AD497" s="177"/>
      <c r="AE497" s="177" t="str">
        <f t="shared" si="15"/>
        <v/>
      </c>
      <c r="AF497" s="193"/>
    </row>
    <row r="498" spans="2:32" ht="12" customHeight="1" x14ac:dyDescent="0.2">
      <c r="B498" s="179"/>
      <c r="C498" s="180"/>
      <c r="D498" s="182"/>
      <c r="E498" s="175"/>
      <c r="F498" s="175"/>
      <c r="G498" s="202"/>
      <c r="H498" s="175"/>
      <c r="I498" s="172" t="str">
        <f>IF(H498="X",TEXT(G498,0)&amp;ELENCO!$A$4," ")</f>
        <v xml:space="preserve"> </v>
      </c>
      <c r="J498" s="174"/>
      <c r="K498" s="203"/>
      <c r="L498" s="203"/>
      <c r="M498" s="203"/>
      <c r="N498" s="203"/>
      <c r="O498" s="203"/>
      <c r="P498" s="203"/>
      <c r="Q498" s="176"/>
      <c r="R498" s="176"/>
      <c r="S498" s="176"/>
      <c r="T498" s="176"/>
      <c r="U498" s="194"/>
      <c r="V498" s="175"/>
      <c r="W498" s="174" t="str">
        <f t="shared" si="14"/>
        <v/>
      </c>
      <c r="X498" s="177"/>
      <c r="Y498" s="177"/>
      <c r="Z498" s="177"/>
      <c r="AA498" s="177"/>
      <c r="AB498" s="177"/>
      <c r="AC498" s="177"/>
      <c r="AD498" s="177"/>
      <c r="AE498" s="177" t="str">
        <f t="shared" si="15"/>
        <v/>
      </c>
      <c r="AF498" s="193"/>
    </row>
    <row r="499" spans="2:32" ht="12" customHeight="1" x14ac:dyDescent="0.2">
      <c r="B499" s="179"/>
      <c r="C499" s="180"/>
      <c r="D499" s="182"/>
      <c r="E499" s="175"/>
      <c r="F499" s="175"/>
      <c r="G499" s="202"/>
      <c r="H499" s="175"/>
      <c r="I499" s="172" t="str">
        <f>IF(H499="X",TEXT(G499,0)&amp;ELENCO!$A$4," ")</f>
        <v xml:space="preserve"> </v>
      </c>
      <c r="J499" s="174"/>
      <c r="K499" s="203"/>
      <c r="L499" s="203"/>
      <c r="M499" s="203"/>
      <c r="N499" s="203"/>
      <c r="O499" s="203"/>
      <c r="P499" s="203"/>
      <c r="Q499" s="176"/>
      <c r="R499" s="176"/>
      <c r="S499" s="176"/>
      <c r="T499" s="176"/>
      <c r="U499" s="194"/>
      <c r="V499" s="175"/>
      <c r="W499" s="174" t="str">
        <f t="shared" si="14"/>
        <v/>
      </c>
      <c r="X499" s="177"/>
      <c r="Y499" s="177"/>
      <c r="Z499" s="177"/>
      <c r="AA499" s="177"/>
      <c r="AB499" s="177"/>
      <c r="AC499" s="177"/>
      <c r="AD499" s="177"/>
      <c r="AE499" s="177" t="str">
        <f t="shared" si="15"/>
        <v/>
      </c>
      <c r="AF499" s="193"/>
    </row>
    <row r="500" spans="2:32" ht="12" customHeight="1" x14ac:dyDescent="0.2">
      <c r="B500" s="179"/>
      <c r="C500" s="180"/>
      <c r="D500" s="182"/>
      <c r="E500" s="175"/>
      <c r="F500" s="175"/>
      <c r="G500" s="202"/>
      <c r="H500" s="175"/>
      <c r="I500" s="172" t="str">
        <f>IF(H500="X",TEXT(G500,0)&amp;ELENCO!$A$4," ")</f>
        <v xml:space="preserve"> </v>
      </c>
      <c r="J500" s="174"/>
      <c r="K500" s="203"/>
      <c r="L500" s="203"/>
      <c r="M500" s="203"/>
      <c r="N500" s="203"/>
      <c r="O500" s="203"/>
      <c r="P500" s="203"/>
      <c r="Q500" s="176"/>
      <c r="R500" s="176"/>
      <c r="S500" s="176"/>
      <c r="T500" s="176"/>
      <c r="U500" s="194"/>
      <c r="V500" s="175"/>
      <c r="W500" s="174" t="str">
        <f t="shared" si="14"/>
        <v/>
      </c>
      <c r="X500" s="177"/>
      <c r="Y500" s="177"/>
      <c r="Z500" s="177"/>
      <c r="AA500" s="177"/>
      <c r="AB500" s="177"/>
      <c r="AC500" s="177"/>
      <c r="AD500" s="177"/>
      <c r="AE500" s="177" t="str">
        <f t="shared" si="15"/>
        <v/>
      </c>
      <c r="AF500" s="193"/>
    </row>
    <row r="501" spans="2:32" ht="12" customHeight="1" x14ac:dyDescent="0.2">
      <c r="B501" s="179"/>
      <c r="C501" s="180"/>
      <c r="D501" s="182"/>
      <c r="E501" s="175"/>
      <c r="F501" s="175"/>
      <c r="G501" s="202"/>
      <c r="H501" s="175"/>
      <c r="I501" s="172" t="str">
        <f>IF(H501="X",TEXT(G501,0)&amp;ELENCO!$A$4," ")</f>
        <v xml:space="preserve"> </v>
      </c>
      <c r="J501" s="174"/>
      <c r="K501" s="203"/>
      <c r="L501" s="203"/>
      <c r="M501" s="203"/>
      <c r="N501" s="203"/>
      <c r="O501" s="203"/>
      <c r="P501" s="203"/>
      <c r="Q501" s="176"/>
      <c r="R501" s="176"/>
      <c r="S501" s="176"/>
      <c r="T501" s="176"/>
      <c r="U501" s="194"/>
      <c r="V501" s="175"/>
      <c r="W501" s="174" t="str">
        <f t="shared" si="14"/>
        <v/>
      </c>
      <c r="X501" s="177"/>
      <c r="Y501" s="177"/>
      <c r="Z501" s="177"/>
      <c r="AA501" s="177"/>
      <c r="AB501" s="177"/>
      <c r="AC501" s="177"/>
      <c r="AD501" s="177"/>
      <c r="AE501" s="177" t="str">
        <f t="shared" si="15"/>
        <v/>
      </c>
      <c r="AF501" s="193"/>
    </row>
    <row r="502" spans="2:32" ht="12" customHeight="1" x14ac:dyDescent="0.2">
      <c r="B502" s="179"/>
      <c r="C502" s="180"/>
      <c r="D502" s="182"/>
      <c r="E502" s="175"/>
      <c r="F502" s="175"/>
      <c r="G502" s="202"/>
      <c r="H502" s="175"/>
      <c r="I502" s="172" t="str">
        <f>IF(H502="X",TEXT(G502,0)&amp;ELENCO!$A$4," ")</f>
        <v xml:space="preserve"> </v>
      </c>
      <c r="J502" s="174"/>
      <c r="K502" s="203"/>
      <c r="L502" s="203"/>
      <c r="M502" s="203"/>
      <c r="N502" s="203"/>
      <c r="O502" s="203"/>
      <c r="P502" s="203"/>
      <c r="Q502" s="176"/>
      <c r="R502" s="176"/>
      <c r="S502" s="176"/>
      <c r="T502" s="176"/>
      <c r="U502" s="194"/>
      <c r="V502" s="175"/>
      <c r="W502" s="174" t="str">
        <f t="shared" si="14"/>
        <v/>
      </c>
      <c r="X502" s="177"/>
      <c r="Y502" s="177"/>
      <c r="Z502" s="177"/>
      <c r="AA502" s="177"/>
      <c r="AB502" s="177"/>
      <c r="AC502" s="177"/>
      <c r="AD502" s="177"/>
      <c r="AE502" s="177" t="str">
        <f t="shared" si="15"/>
        <v/>
      </c>
      <c r="AF502" s="193"/>
    </row>
    <row r="503" spans="2:32" ht="12" customHeight="1" x14ac:dyDescent="0.2">
      <c r="B503" s="179"/>
      <c r="C503" s="180"/>
      <c r="D503" s="182"/>
      <c r="E503" s="175"/>
      <c r="F503" s="175"/>
      <c r="G503" s="202"/>
      <c r="H503" s="175"/>
      <c r="I503" s="172" t="str">
        <f>IF(H503="X",TEXT(G503,0)&amp;ELENCO!$A$4," ")</f>
        <v xml:space="preserve"> </v>
      </c>
      <c r="J503" s="174"/>
      <c r="K503" s="203"/>
      <c r="L503" s="203"/>
      <c r="M503" s="203"/>
      <c r="N503" s="203"/>
      <c r="O503" s="203"/>
      <c r="P503" s="203"/>
      <c r="Q503" s="176"/>
      <c r="R503" s="176"/>
      <c r="S503" s="176"/>
      <c r="T503" s="176"/>
      <c r="U503" s="194"/>
      <c r="V503" s="175"/>
      <c r="W503" s="174" t="str">
        <f t="shared" si="14"/>
        <v/>
      </c>
      <c r="X503" s="177"/>
      <c r="Y503" s="177"/>
      <c r="Z503" s="177"/>
      <c r="AA503" s="177"/>
      <c r="AB503" s="177"/>
      <c r="AC503" s="177"/>
      <c r="AD503" s="177"/>
      <c r="AE503" s="177" t="str">
        <f t="shared" si="15"/>
        <v/>
      </c>
      <c r="AF503" s="193"/>
    </row>
    <row r="504" spans="2:32" ht="12" customHeight="1" x14ac:dyDescent="0.2">
      <c r="B504" s="179"/>
      <c r="C504" s="180"/>
      <c r="D504" s="182"/>
      <c r="E504" s="175"/>
      <c r="F504" s="175"/>
      <c r="G504" s="202"/>
      <c r="H504" s="175"/>
      <c r="I504" s="172" t="str">
        <f>IF(H504="X",TEXT(G504,0)&amp;ELENCO!$A$4," ")</f>
        <v xml:space="preserve"> </v>
      </c>
      <c r="J504" s="174"/>
      <c r="K504" s="203"/>
      <c r="L504" s="203"/>
      <c r="M504" s="203"/>
      <c r="N504" s="203"/>
      <c r="O504" s="203"/>
      <c r="P504" s="203"/>
      <c r="Q504" s="176"/>
      <c r="R504" s="176"/>
      <c r="S504" s="176"/>
      <c r="T504" s="176"/>
      <c r="U504" s="194"/>
      <c r="V504" s="175"/>
      <c r="W504" s="174" t="str">
        <f t="shared" si="14"/>
        <v/>
      </c>
      <c r="X504" s="177"/>
      <c r="Y504" s="177"/>
      <c r="Z504" s="177"/>
      <c r="AA504" s="177"/>
      <c r="AB504" s="177"/>
      <c r="AC504" s="177"/>
      <c r="AD504" s="177"/>
      <c r="AE504" s="177" t="str">
        <f t="shared" si="15"/>
        <v/>
      </c>
      <c r="AF504" s="193"/>
    </row>
    <row r="505" spans="2:32" ht="12" customHeight="1" x14ac:dyDescent="0.2">
      <c r="B505" s="179"/>
      <c r="C505" s="180"/>
      <c r="D505" s="182"/>
      <c r="E505" s="175"/>
      <c r="F505" s="175"/>
      <c r="G505" s="202"/>
      <c r="H505" s="175"/>
      <c r="I505" s="172" t="str">
        <f>IF(H505="X",TEXT(G505,0)&amp;ELENCO!$A$4," ")</f>
        <v xml:space="preserve"> </v>
      </c>
      <c r="J505" s="174"/>
      <c r="K505" s="203"/>
      <c r="L505" s="203"/>
      <c r="M505" s="203"/>
      <c r="N505" s="203"/>
      <c r="O505" s="203"/>
      <c r="P505" s="203"/>
      <c r="Q505" s="176"/>
      <c r="R505" s="176"/>
      <c r="S505" s="176"/>
      <c r="T505" s="176"/>
      <c r="U505" s="194"/>
      <c r="V505" s="175"/>
      <c r="W505" s="174" t="str">
        <f t="shared" si="14"/>
        <v/>
      </c>
      <c r="X505" s="177"/>
      <c r="Y505" s="177"/>
      <c r="Z505" s="177"/>
      <c r="AA505" s="177"/>
      <c r="AB505" s="177"/>
      <c r="AC505" s="177"/>
      <c r="AD505" s="177"/>
      <c r="AE505" s="177" t="str">
        <f t="shared" si="15"/>
        <v/>
      </c>
      <c r="AF505" s="193"/>
    </row>
    <row r="506" spans="2:32" ht="12" customHeight="1" x14ac:dyDescent="0.2">
      <c r="B506" s="179"/>
      <c r="C506" s="180"/>
      <c r="D506" s="182"/>
      <c r="E506" s="175"/>
      <c r="F506" s="175"/>
      <c r="G506" s="202"/>
      <c r="H506" s="175"/>
      <c r="I506" s="172" t="str">
        <f>IF(H506="X",TEXT(G506,0)&amp;ELENCO!$A$4," ")</f>
        <v xml:space="preserve"> </v>
      </c>
      <c r="J506" s="174"/>
      <c r="K506" s="203"/>
      <c r="L506" s="203"/>
      <c r="M506" s="203"/>
      <c r="N506" s="203"/>
      <c r="O506" s="203"/>
      <c r="P506" s="203"/>
      <c r="Q506" s="176"/>
      <c r="R506" s="176"/>
      <c r="S506" s="176"/>
      <c r="T506" s="176"/>
      <c r="U506" s="194"/>
      <c r="V506" s="175"/>
      <c r="W506" s="174" t="str">
        <f t="shared" si="14"/>
        <v/>
      </c>
      <c r="X506" s="177"/>
      <c r="Y506" s="177"/>
      <c r="Z506" s="177"/>
      <c r="AA506" s="177"/>
      <c r="AB506" s="177"/>
      <c r="AC506" s="177"/>
      <c r="AD506" s="177"/>
      <c r="AE506" s="177" t="str">
        <f t="shared" si="15"/>
        <v/>
      </c>
      <c r="AF506" s="193"/>
    </row>
    <row r="507" spans="2:32" ht="12" customHeight="1" x14ac:dyDescent="0.2">
      <c r="B507" s="179"/>
      <c r="C507" s="180"/>
      <c r="D507" s="182"/>
      <c r="E507" s="175"/>
      <c r="F507" s="175"/>
      <c r="G507" s="202"/>
      <c r="H507" s="175"/>
      <c r="I507" s="172" t="str">
        <f>IF(H507="X",TEXT(G507,0)&amp;ELENCO!$A$4," ")</f>
        <v xml:space="preserve"> </v>
      </c>
      <c r="J507" s="174"/>
      <c r="K507" s="203"/>
      <c r="L507" s="203"/>
      <c r="M507" s="203"/>
      <c r="N507" s="203"/>
      <c r="O507" s="203"/>
      <c r="P507" s="203"/>
      <c r="Q507" s="176"/>
      <c r="R507" s="176"/>
      <c r="S507" s="176"/>
      <c r="T507" s="176"/>
      <c r="U507" s="194"/>
      <c r="V507" s="175"/>
      <c r="W507" s="174" t="str">
        <f t="shared" si="14"/>
        <v/>
      </c>
      <c r="X507" s="177"/>
      <c r="Y507" s="177"/>
      <c r="Z507" s="177"/>
      <c r="AA507" s="177"/>
      <c r="AB507" s="177"/>
      <c r="AC507" s="177"/>
      <c r="AD507" s="177"/>
      <c r="AE507" s="177" t="str">
        <f t="shared" si="15"/>
        <v/>
      </c>
      <c r="AF507" s="193"/>
    </row>
    <row r="508" spans="2:32" ht="12" customHeight="1" x14ac:dyDescent="0.2">
      <c r="B508" s="179"/>
      <c r="C508" s="180"/>
      <c r="D508" s="182"/>
      <c r="E508" s="175"/>
      <c r="F508" s="175"/>
      <c r="G508" s="202"/>
      <c r="H508" s="175"/>
      <c r="I508" s="172" t="str">
        <f>IF(H508="X",TEXT(G508,0)&amp;ELENCO!$A$4," ")</f>
        <v xml:space="preserve"> </v>
      </c>
      <c r="J508" s="174"/>
      <c r="K508" s="203"/>
      <c r="L508" s="203"/>
      <c r="M508" s="203"/>
      <c r="N508" s="203"/>
      <c r="O508" s="203"/>
      <c r="P508" s="203"/>
      <c r="Q508" s="176"/>
      <c r="R508" s="176"/>
      <c r="S508" s="176"/>
      <c r="T508" s="176"/>
      <c r="U508" s="194"/>
      <c r="V508" s="175"/>
      <c r="W508" s="174" t="str">
        <f t="shared" si="14"/>
        <v/>
      </c>
      <c r="X508" s="177"/>
      <c r="Y508" s="177"/>
      <c r="Z508" s="177"/>
      <c r="AA508" s="177"/>
      <c r="AB508" s="177"/>
      <c r="AC508" s="177"/>
      <c r="AD508" s="177"/>
      <c r="AE508" s="177" t="str">
        <f t="shared" si="15"/>
        <v/>
      </c>
      <c r="AF508" s="193"/>
    </row>
    <row r="509" spans="2:32" ht="12" customHeight="1" x14ac:dyDescent="0.2">
      <c r="B509" s="179"/>
      <c r="C509" s="180"/>
      <c r="D509" s="182"/>
      <c r="E509" s="175"/>
      <c r="F509" s="175"/>
      <c r="G509" s="202"/>
      <c r="H509" s="175"/>
      <c r="I509" s="172" t="str">
        <f>IF(H509="X",TEXT(G509,0)&amp;ELENCO!$A$4," ")</f>
        <v xml:space="preserve"> </v>
      </c>
      <c r="J509" s="174"/>
      <c r="K509" s="203"/>
      <c r="L509" s="203"/>
      <c r="M509" s="203"/>
      <c r="N509" s="203"/>
      <c r="O509" s="203"/>
      <c r="P509" s="203"/>
      <c r="Q509" s="176"/>
      <c r="R509" s="176"/>
      <c r="S509" s="176"/>
      <c r="T509" s="176"/>
      <c r="U509" s="194"/>
      <c r="V509" s="175"/>
      <c r="W509" s="174" t="str">
        <f t="shared" si="14"/>
        <v/>
      </c>
      <c r="X509" s="177"/>
      <c r="Y509" s="177"/>
      <c r="Z509" s="177"/>
      <c r="AA509" s="177"/>
      <c r="AB509" s="177"/>
      <c r="AC509" s="177"/>
      <c r="AD509" s="177"/>
      <c r="AE509" s="177" t="str">
        <f t="shared" si="15"/>
        <v/>
      </c>
      <c r="AF509" s="193"/>
    </row>
    <row r="510" spans="2:32" ht="12" customHeight="1" x14ac:dyDescent="0.2">
      <c r="B510" s="179"/>
      <c r="C510" s="180"/>
      <c r="D510" s="182"/>
      <c r="E510" s="175"/>
      <c r="F510" s="175"/>
      <c r="G510" s="202"/>
      <c r="H510" s="175"/>
      <c r="I510" s="172" t="str">
        <f>IF(H510="X",TEXT(G510,0)&amp;ELENCO!$A$4," ")</f>
        <v xml:space="preserve"> </v>
      </c>
      <c r="J510" s="174"/>
      <c r="K510" s="203"/>
      <c r="L510" s="203"/>
      <c r="M510" s="203"/>
      <c r="N510" s="203"/>
      <c r="O510" s="203"/>
      <c r="P510" s="203"/>
      <c r="Q510" s="176"/>
      <c r="R510" s="176"/>
      <c r="S510" s="176"/>
      <c r="T510" s="176"/>
      <c r="U510" s="194"/>
      <c r="V510" s="175"/>
      <c r="W510" s="174" t="str">
        <f t="shared" si="14"/>
        <v/>
      </c>
      <c r="X510" s="177"/>
      <c r="Y510" s="177"/>
      <c r="Z510" s="177"/>
      <c r="AA510" s="177"/>
      <c r="AB510" s="177"/>
      <c r="AC510" s="177"/>
      <c r="AD510" s="177"/>
      <c r="AE510" s="177" t="str">
        <f t="shared" si="15"/>
        <v/>
      </c>
      <c r="AF510" s="193"/>
    </row>
    <row r="511" spans="2:32" ht="12" customHeight="1" x14ac:dyDescent="0.2">
      <c r="B511" s="179"/>
      <c r="C511" s="180"/>
      <c r="D511" s="182"/>
      <c r="E511" s="175"/>
      <c r="F511" s="175"/>
      <c r="G511" s="202"/>
      <c r="H511" s="175"/>
      <c r="I511" s="172" t="str">
        <f>IF(H511="X",TEXT(G511,0)&amp;ELENCO!$A$4," ")</f>
        <v xml:space="preserve"> </v>
      </c>
      <c r="J511" s="174"/>
      <c r="K511" s="203"/>
      <c r="L511" s="203"/>
      <c r="M511" s="203"/>
      <c r="N511" s="203"/>
      <c r="O511" s="203"/>
      <c r="P511" s="203"/>
      <c r="Q511" s="176"/>
      <c r="R511" s="176"/>
      <c r="S511" s="176"/>
      <c r="T511" s="176"/>
      <c r="U511" s="194"/>
      <c r="V511" s="175"/>
      <c r="W511" s="174" t="str">
        <f t="shared" si="14"/>
        <v/>
      </c>
      <c r="X511" s="177"/>
      <c r="Y511" s="177"/>
      <c r="Z511" s="177"/>
      <c r="AA511" s="177"/>
      <c r="AB511" s="177"/>
      <c r="AC511" s="177"/>
      <c r="AD511" s="177"/>
      <c r="AE511" s="177" t="str">
        <f t="shared" si="15"/>
        <v/>
      </c>
      <c r="AF511" s="193"/>
    </row>
    <row r="512" spans="2:32" ht="12" customHeight="1" x14ac:dyDescent="0.2">
      <c r="B512" s="179"/>
      <c r="C512" s="180"/>
      <c r="D512" s="182"/>
      <c r="E512" s="175"/>
      <c r="F512" s="175"/>
      <c r="G512" s="202"/>
      <c r="H512" s="175"/>
      <c r="I512" s="172" t="str">
        <f>IF(H512="X",TEXT(G512,0)&amp;ELENCO!$A$4," ")</f>
        <v xml:space="preserve"> </v>
      </c>
      <c r="J512" s="174"/>
      <c r="K512" s="203"/>
      <c r="L512" s="203"/>
      <c r="M512" s="203"/>
      <c r="N512" s="203"/>
      <c r="O512" s="203"/>
      <c r="P512" s="203"/>
      <c r="Q512" s="176"/>
      <c r="R512" s="176"/>
      <c r="S512" s="176"/>
      <c r="T512" s="176"/>
      <c r="U512" s="194"/>
      <c r="V512" s="175"/>
      <c r="W512" s="174" t="str">
        <f t="shared" si="14"/>
        <v/>
      </c>
      <c r="X512" s="177"/>
      <c r="Y512" s="177"/>
      <c r="Z512" s="177"/>
      <c r="AA512" s="177"/>
      <c r="AB512" s="177"/>
      <c r="AC512" s="177"/>
      <c r="AD512" s="177"/>
      <c r="AE512" s="177" t="str">
        <f t="shared" si="15"/>
        <v/>
      </c>
      <c r="AF512" s="193"/>
    </row>
    <row r="513" spans="2:32" ht="12" customHeight="1" x14ac:dyDescent="0.2">
      <c r="B513" s="179"/>
      <c r="C513" s="180"/>
      <c r="D513" s="182"/>
      <c r="E513" s="175"/>
      <c r="F513" s="175"/>
      <c r="G513" s="202"/>
      <c r="H513" s="175"/>
      <c r="I513" s="172" t="str">
        <f>IF(H513="X",TEXT(G513,0)&amp;ELENCO!$A$4," ")</f>
        <v xml:space="preserve"> </v>
      </c>
      <c r="J513" s="174"/>
      <c r="K513" s="203"/>
      <c r="L513" s="203"/>
      <c r="M513" s="203"/>
      <c r="N513" s="203"/>
      <c r="O513" s="203"/>
      <c r="P513" s="203"/>
      <c r="Q513" s="176"/>
      <c r="R513" s="176"/>
      <c r="S513" s="176"/>
      <c r="T513" s="176"/>
      <c r="U513" s="194"/>
      <c r="V513" s="175"/>
      <c r="W513" s="174" t="str">
        <f t="shared" si="14"/>
        <v/>
      </c>
      <c r="X513" s="177"/>
      <c r="Y513" s="177"/>
      <c r="Z513" s="177"/>
      <c r="AA513" s="177"/>
      <c r="AB513" s="177"/>
      <c r="AC513" s="177"/>
      <c r="AD513" s="177"/>
      <c r="AE513" s="177" t="str">
        <f t="shared" si="15"/>
        <v/>
      </c>
      <c r="AF513" s="193"/>
    </row>
    <row r="514" spans="2:32" ht="12" customHeight="1" x14ac:dyDescent="0.2">
      <c r="B514" s="179"/>
      <c r="C514" s="180"/>
      <c r="D514" s="182"/>
      <c r="E514" s="175"/>
      <c r="F514" s="175"/>
      <c r="G514" s="202"/>
      <c r="H514" s="175"/>
      <c r="I514" s="172" t="str">
        <f>IF(H514="X",TEXT(G514,0)&amp;ELENCO!$A$4," ")</f>
        <v xml:space="preserve"> </v>
      </c>
      <c r="J514" s="174"/>
      <c r="K514" s="203"/>
      <c r="L514" s="203"/>
      <c r="M514" s="203"/>
      <c r="N514" s="203"/>
      <c r="O514" s="203"/>
      <c r="P514" s="203"/>
      <c r="Q514" s="176"/>
      <c r="R514" s="176"/>
      <c r="S514" s="176"/>
      <c r="T514" s="176"/>
      <c r="U514" s="194"/>
      <c r="V514" s="175"/>
      <c r="W514" s="174" t="str">
        <f t="shared" si="14"/>
        <v/>
      </c>
      <c r="X514" s="177"/>
      <c r="Y514" s="177"/>
      <c r="Z514" s="177"/>
      <c r="AA514" s="177"/>
      <c r="AB514" s="177"/>
      <c r="AC514" s="177"/>
      <c r="AD514" s="177"/>
      <c r="AE514" s="177" t="str">
        <f t="shared" si="15"/>
        <v/>
      </c>
      <c r="AF514" s="193"/>
    </row>
    <row r="515" spans="2:32" ht="12" customHeight="1" x14ac:dyDescent="0.2">
      <c r="B515" s="179"/>
      <c r="C515" s="180"/>
      <c r="D515" s="182"/>
      <c r="E515" s="175"/>
      <c r="F515" s="175"/>
      <c r="G515" s="202"/>
      <c r="H515" s="175"/>
      <c r="I515" s="172" t="str">
        <f>IF(H515="X",TEXT(G515,0)&amp;ELENCO!$A$4," ")</f>
        <v xml:space="preserve"> </v>
      </c>
      <c r="J515" s="174"/>
      <c r="K515" s="203"/>
      <c r="L515" s="203"/>
      <c r="M515" s="203"/>
      <c r="N515" s="203"/>
      <c r="O515" s="203"/>
      <c r="P515" s="203"/>
      <c r="Q515" s="176"/>
      <c r="R515" s="176"/>
      <c r="S515" s="176"/>
      <c r="T515" s="176"/>
      <c r="U515" s="194"/>
      <c r="V515" s="175"/>
      <c r="W515" s="174" t="str">
        <f t="shared" si="14"/>
        <v/>
      </c>
      <c r="X515" s="177"/>
      <c r="Y515" s="177"/>
      <c r="Z515" s="177"/>
      <c r="AA515" s="177"/>
      <c r="AB515" s="177"/>
      <c r="AC515" s="177"/>
      <c r="AD515" s="177"/>
      <c r="AE515" s="177" t="str">
        <f t="shared" si="15"/>
        <v/>
      </c>
      <c r="AF515" s="193"/>
    </row>
    <row r="516" spans="2:32" ht="12" customHeight="1" x14ac:dyDescent="0.2">
      <c r="B516" s="179"/>
      <c r="C516" s="180"/>
      <c r="D516" s="182"/>
      <c r="E516" s="175"/>
      <c r="F516" s="175"/>
      <c r="G516" s="202"/>
      <c r="H516" s="175"/>
      <c r="I516" s="172" t="str">
        <f>IF(H516="X",TEXT(G516,0)&amp;ELENCO!$A$4," ")</f>
        <v xml:space="preserve"> </v>
      </c>
      <c r="J516" s="174"/>
      <c r="K516" s="203"/>
      <c r="L516" s="203"/>
      <c r="M516" s="203"/>
      <c r="N516" s="203"/>
      <c r="O516" s="203"/>
      <c r="P516" s="203"/>
      <c r="Q516" s="176"/>
      <c r="R516" s="176"/>
      <c r="S516" s="176"/>
      <c r="T516" s="176"/>
      <c r="U516" s="194"/>
      <c r="V516" s="175"/>
      <c r="W516" s="174" t="str">
        <f t="shared" si="14"/>
        <v/>
      </c>
      <c r="X516" s="177"/>
      <c r="Y516" s="177"/>
      <c r="Z516" s="177"/>
      <c r="AA516" s="177"/>
      <c r="AB516" s="177"/>
      <c r="AC516" s="177"/>
      <c r="AD516" s="177"/>
      <c r="AE516" s="177" t="str">
        <f t="shared" si="15"/>
        <v/>
      </c>
      <c r="AF516" s="193"/>
    </row>
    <row r="517" spans="2:32" ht="12" customHeight="1" x14ac:dyDescent="0.2">
      <c r="B517" s="179"/>
      <c r="C517" s="180"/>
      <c r="D517" s="182"/>
      <c r="E517" s="175"/>
      <c r="F517" s="175"/>
      <c r="G517" s="202"/>
      <c r="H517" s="175"/>
      <c r="I517" s="172" t="str">
        <f>IF(H517="X",TEXT(G517,0)&amp;ELENCO!$A$4," ")</f>
        <v xml:space="preserve"> </v>
      </c>
      <c r="J517" s="174"/>
      <c r="K517" s="203"/>
      <c r="L517" s="203"/>
      <c r="M517" s="203"/>
      <c r="N517" s="203"/>
      <c r="O517" s="203"/>
      <c r="P517" s="203"/>
      <c r="Q517" s="176"/>
      <c r="R517" s="176"/>
      <c r="S517" s="176"/>
      <c r="T517" s="176"/>
      <c r="U517" s="194"/>
      <c r="V517" s="175"/>
      <c r="W517" s="174" t="str">
        <f t="shared" si="14"/>
        <v/>
      </c>
      <c r="X517" s="177"/>
      <c r="Y517" s="177"/>
      <c r="Z517" s="177"/>
      <c r="AA517" s="177"/>
      <c r="AB517" s="177"/>
      <c r="AC517" s="177"/>
      <c r="AD517" s="177"/>
      <c r="AE517" s="177" t="str">
        <f t="shared" si="15"/>
        <v/>
      </c>
      <c r="AF517" s="193"/>
    </row>
    <row r="518" spans="2:32" ht="12" customHeight="1" x14ac:dyDescent="0.2">
      <c r="B518" s="179"/>
      <c r="C518" s="180"/>
      <c r="D518" s="182"/>
      <c r="E518" s="175"/>
      <c r="F518" s="175"/>
      <c r="G518" s="202"/>
      <c r="H518" s="175"/>
      <c r="I518" s="172" t="str">
        <f>IF(H518="X",TEXT(G518,0)&amp;ELENCO!$A$4," ")</f>
        <v xml:space="preserve"> </v>
      </c>
      <c r="J518" s="174"/>
      <c r="K518" s="203"/>
      <c r="L518" s="203"/>
      <c r="M518" s="203"/>
      <c r="N518" s="203"/>
      <c r="O518" s="203"/>
      <c r="P518" s="203"/>
      <c r="Q518" s="176"/>
      <c r="R518" s="176"/>
      <c r="S518" s="176"/>
      <c r="T518" s="176"/>
      <c r="U518" s="194"/>
      <c r="V518" s="175"/>
      <c r="W518" s="174" t="str">
        <f t="shared" ref="W518:W581" si="16">IF(AND(NOT(ISERROR(SEARCH("Ricaricabile",Q518,1)))),"Tacito Assenso","")</f>
        <v/>
      </c>
      <c r="X518" s="177"/>
      <c r="Y518" s="177"/>
      <c r="Z518" s="177"/>
      <c r="AA518" s="177"/>
      <c r="AB518" s="177"/>
      <c r="AC518" s="177"/>
      <c r="AD518" s="177"/>
      <c r="AE518" s="177" t="str">
        <f t="shared" ref="AE518:AE581" si="17">IF(AND(NOT(ISERROR(SEARCH("Ricaricabile",Q518,1))),R518="Abilitato"),IF(SUM(AB518:AD518)=0,4.1,""),"")</f>
        <v/>
      </c>
      <c r="AF518" s="193"/>
    </row>
    <row r="519" spans="2:32" ht="12" customHeight="1" x14ac:dyDescent="0.2">
      <c r="B519" s="179"/>
      <c r="C519" s="180"/>
      <c r="D519" s="182"/>
      <c r="E519" s="175"/>
      <c r="F519" s="175"/>
      <c r="G519" s="202"/>
      <c r="H519" s="175"/>
      <c r="I519" s="172" t="str">
        <f>IF(H519="X",TEXT(G519,0)&amp;ELENCO!$A$4," ")</f>
        <v xml:space="preserve"> </v>
      </c>
      <c r="J519" s="174"/>
      <c r="K519" s="203"/>
      <c r="L519" s="203"/>
      <c r="M519" s="203"/>
      <c r="N519" s="203"/>
      <c r="O519" s="203"/>
      <c r="P519" s="203"/>
      <c r="Q519" s="176"/>
      <c r="R519" s="176"/>
      <c r="S519" s="176"/>
      <c r="T519" s="176"/>
      <c r="U519" s="194"/>
      <c r="V519" s="175"/>
      <c r="W519" s="174" t="str">
        <f t="shared" si="16"/>
        <v/>
      </c>
      <c r="X519" s="177"/>
      <c r="Y519" s="177"/>
      <c r="Z519" s="177"/>
      <c r="AA519" s="177"/>
      <c r="AB519" s="177"/>
      <c r="AC519" s="177"/>
      <c r="AD519" s="177"/>
      <c r="AE519" s="177" t="str">
        <f t="shared" si="17"/>
        <v/>
      </c>
      <c r="AF519" s="193"/>
    </row>
    <row r="520" spans="2:32" ht="12" customHeight="1" x14ac:dyDescent="0.2">
      <c r="B520" s="179"/>
      <c r="C520" s="180"/>
      <c r="D520" s="182"/>
      <c r="E520" s="175"/>
      <c r="F520" s="175"/>
      <c r="G520" s="202"/>
      <c r="H520" s="175"/>
      <c r="I520" s="172" t="str">
        <f>IF(H520="X",TEXT(G520,0)&amp;ELENCO!$A$4," ")</f>
        <v xml:space="preserve"> </v>
      </c>
      <c r="J520" s="174"/>
      <c r="K520" s="203"/>
      <c r="L520" s="203"/>
      <c r="M520" s="203"/>
      <c r="N520" s="203"/>
      <c r="O520" s="203"/>
      <c r="P520" s="203"/>
      <c r="Q520" s="176"/>
      <c r="R520" s="176"/>
      <c r="S520" s="176"/>
      <c r="T520" s="176"/>
      <c r="U520" s="194"/>
      <c r="V520" s="175"/>
      <c r="W520" s="174" t="str">
        <f t="shared" si="16"/>
        <v/>
      </c>
      <c r="X520" s="177"/>
      <c r="Y520" s="177"/>
      <c r="Z520" s="177"/>
      <c r="AA520" s="177"/>
      <c r="AB520" s="177"/>
      <c r="AC520" s="177"/>
      <c r="AD520" s="177"/>
      <c r="AE520" s="177" t="str">
        <f t="shared" si="17"/>
        <v/>
      </c>
      <c r="AF520" s="193"/>
    </row>
    <row r="521" spans="2:32" ht="12" customHeight="1" x14ac:dyDescent="0.2">
      <c r="B521" s="179"/>
      <c r="C521" s="180"/>
      <c r="D521" s="182"/>
      <c r="E521" s="175"/>
      <c r="F521" s="175"/>
      <c r="G521" s="202"/>
      <c r="H521" s="175"/>
      <c r="I521" s="172" t="str">
        <f>IF(H521="X",TEXT(G521,0)&amp;ELENCO!$A$4," ")</f>
        <v xml:space="preserve"> </v>
      </c>
      <c r="J521" s="174"/>
      <c r="K521" s="203"/>
      <c r="L521" s="203"/>
      <c r="M521" s="203"/>
      <c r="N521" s="203"/>
      <c r="O521" s="203"/>
      <c r="P521" s="203"/>
      <c r="Q521" s="176"/>
      <c r="R521" s="176"/>
      <c r="S521" s="176"/>
      <c r="T521" s="176"/>
      <c r="U521" s="194"/>
      <c r="V521" s="175"/>
      <c r="W521" s="174" t="str">
        <f t="shared" si="16"/>
        <v/>
      </c>
      <c r="X521" s="177"/>
      <c r="Y521" s="177"/>
      <c r="Z521" s="177"/>
      <c r="AA521" s="177"/>
      <c r="AB521" s="177"/>
      <c r="AC521" s="177"/>
      <c r="AD521" s="177"/>
      <c r="AE521" s="177" t="str">
        <f t="shared" si="17"/>
        <v/>
      </c>
      <c r="AF521" s="193"/>
    </row>
    <row r="522" spans="2:32" ht="12" customHeight="1" x14ac:dyDescent="0.2">
      <c r="B522" s="179"/>
      <c r="C522" s="180"/>
      <c r="D522" s="182"/>
      <c r="E522" s="175"/>
      <c r="F522" s="175"/>
      <c r="G522" s="202"/>
      <c r="H522" s="175"/>
      <c r="I522" s="172" t="str">
        <f>IF(H522="X",TEXT(G522,0)&amp;ELENCO!$A$4," ")</f>
        <v xml:space="preserve"> </v>
      </c>
      <c r="J522" s="174"/>
      <c r="K522" s="203"/>
      <c r="L522" s="203"/>
      <c r="M522" s="203"/>
      <c r="N522" s="203"/>
      <c r="O522" s="203"/>
      <c r="P522" s="203"/>
      <c r="Q522" s="176"/>
      <c r="R522" s="176"/>
      <c r="S522" s="176"/>
      <c r="T522" s="176"/>
      <c r="U522" s="194"/>
      <c r="V522" s="175"/>
      <c r="W522" s="174" t="str">
        <f t="shared" si="16"/>
        <v/>
      </c>
      <c r="X522" s="177"/>
      <c r="Y522" s="177"/>
      <c r="Z522" s="177"/>
      <c r="AA522" s="177"/>
      <c r="AB522" s="177"/>
      <c r="AC522" s="177"/>
      <c r="AD522" s="177"/>
      <c r="AE522" s="177" t="str">
        <f t="shared" si="17"/>
        <v/>
      </c>
      <c r="AF522" s="193"/>
    </row>
    <row r="523" spans="2:32" ht="12" customHeight="1" x14ac:dyDescent="0.2">
      <c r="B523" s="179"/>
      <c r="C523" s="180"/>
      <c r="D523" s="182"/>
      <c r="E523" s="175"/>
      <c r="F523" s="175"/>
      <c r="G523" s="202"/>
      <c r="H523" s="175"/>
      <c r="I523" s="172" t="str">
        <f>IF(H523="X",TEXT(G523,0)&amp;ELENCO!$A$4," ")</f>
        <v xml:space="preserve"> </v>
      </c>
      <c r="J523" s="174"/>
      <c r="K523" s="203"/>
      <c r="L523" s="203"/>
      <c r="M523" s="203"/>
      <c r="N523" s="203"/>
      <c r="O523" s="203"/>
      <c r="P523" s="203"/>
      <c r="Q523" s="176"/>
      <c r="R523" s="176"/>
      <c r="S523" s="176"/>
      <c r="T523" s="176"/>
      <c r="U523" s="194"/>
      <c r="V523" s="175"/>
      <c r="W523" s="174" t="str">
        <f t="shared" si="16"/>
        <v/>
      </c>
      <c r="X523" s="177"/>
      <c r="Y523" s="177"/>
      <c r="Z523" s="177"/>
      <c r="AA523" s="177"/>
      <c r="AB523" s="177"/>
      <c r="AC523" s="177"/>
      <c r="AD523" s="177"/>
      <c r="AE523" s="177" t="str">
        <f t="shared" si="17"/>
        <v/>
      </c>
      <c r="AF523" s="193"/>
    </row>
    <row r="524" spans="2:32" ht="12" customHeight="1" x14ac:dyDescent="0.2">
      <c r="B524" s="179"/>
      <c r="C524" s="180"/>
      <c r="D524" s="182"/>
      <c r="E524" s="175"/>
      <c r="F524" s="175"/>
      <c r="G524" s="202"/>
      <c r="H524" s="175"/>
      <c r="I524" s="172" t="str">
        <f>IF(H524="X",TEXT(G524,0)&amp;ELENCO!$A$4," ")</f>
        <v xml:space="preserve"> </v>
      </c>
      <c r="J524" s="174"/>
      <c r="K524" s="203"/>
      <c r="L524" s="203"/>
      <c r="M524" s="203"/>
      <c r="N524" s="203"/>
      <c r="O524" s="203"/>
      <c r="P524" s="203"/>
      <c r="Q524" s="176"/>
      <c r="R524" s="176"/>
      <c r="S524" s="176"/>
      <c r="T524" s="176"/>
      <c r="U524" s="194"/>
      <c r="V524" s="175"/>
      <c r="W524" s="174" t="str">
        <f t="shared" si="16"/>
        <v/>
      </c>
      <c r="X524" s="177"/>
      <c r="Y524" s="177"/>
      <c r="Z524" s="177"/>
      <c r="AA524" s="177"/>
      <c r="AB524" s="177"/>
      <c r="AC524" s="177"/>
      <c r="AD524" s="177"/>
      <c r="AE524" s="177" t="str">
        <f t="shared" si="17"/>
        <v/>
      </c>
      <c r="AF524" s="193"/>
    </row>
    <row r="525" spans="2:32" ht="12" customHeight="1" x14ac:dyDescent="0.2">
      <c r="B525" s="179"/>
      <c r="C525" s="180"/>
      <c r="D525" s="182"/>
      <c r="E525" s="175"/>
      <c r="F525" s="175"/>
      <c r="G525" s="202"/>
      <c r="H525" s="175"/>
      <c r="I525" s="172" t="str">
        <f>IF(H525="X",TEXT(G525,0)&amp;ELENCO!$A$4," ")</f>
        <v xml:space="preserve"> </v>
      </c>
      <c r="J525" s="174"/>
      <c r="K525" s="203"/>
      <c r="L525" s="203"/>
      <c r="M525" s="203"/>
      <c r="N525" s="203"/>
      <c r="O525" s="203"/>
      <c r="P525" s="203"/>
      <c r="Q525" s="176"/>
      <c r="R525" s="176"/>
      <c r="S525" s="176"/>
      <c r="T525" s="176"/>
      <c r="U525" s="194"/>
      <c r="V525" s="175"/>
      <c r="W525" s="174" t="str">
        <f t="shared" si="16"/>
        <v/>
      </c>
      <c r="X525" s="177"/>
      <c r="Y525" s="177"/>
      <c r="Z525" s="177"/>
      <c r="AA525" s="177"/>
      <c r="AB525" s="177"/>
      <c r="AC525" s="177"/>
      <c r="AD525" s="177"/>
      <c r="AE525" s="177" t="str">
        <f t="shared" si="17"/>
        <v/>
      </c>
      <c r="AF525" s="193"/>
    </row>
    <row r="526" spans="2:32" ht="12" customHeight="1" x14ac:dyDescent="0.2">
      <c r="B526" s="179"/>
      <c r="C526" s="180"/>
      <c r="D526" s="182"/>
      <c r="E526" s="175"/>
      <c r="F526" s="175"/>
      <c r="G526" s="202"/>
      <c r="H526" s="175"/>
      <c r="I526" s="172" t="str">
        <f>IF(H526="X",TEXT(G526,0)&amp;ELENCO!$A$4," ")</f>
        <v xml:space="preserve"> </v>
      </c>
      <c r="J526" s="174"/>
      <c r="K526" s="203"/>
      <c r="L526" s="203"/>
      <c r="M526" s="203"/>
      <c r="N526" s="203"/>
      <c r="O526" s="203"/>
      <c r="P526" s="203"/>
      <c r="Q526" s="176"/>
      <c r="R526" s="176"/>
      <c r="S526" s="176"/>
      <c r="T526" s="176"/>
      <c r="U526" s="194"/>
      <c r="V526" s="175"/>
      <c r="W526" s="174" t="str">
        <f t="shared" si="16"/>
        <v/>
      </c>
      <c r="X526" s="177"/>
      <c r="Y526" s="177"/>
      <c r="Z526" s="177"/>
      <c r="AA526" s="177"/>
      <c r="AB526" s="177"/>
      <c r="AC526" s="177"/>
      <c r="AD526" s="177"/>
      <c r="AE526" s="177" t="str">
        <f t="shared" si="17"/>
        <v/>
      </c>
      <c r="AF526" s="193"/>
    </row>
    <row r="527" spans="2:32" ht="12" customHeight="1" x14ac:dyDescent="0.2">
      <c r="B527" s="179"/>
      <c r="C527" s="180"/>
      <c r="D527" s="182"/>
      <c r="E527" s="175"/>
      <c r="F527" s="175"/>
      <c r="G527" s="202"/>
      <c r="H527" s="175"/>
      <c r="I527" s="172" t="str">
        <f>IF(H527="X",TEXT(G527,0)&amp;ELENCO!$A$4," ")</f>
        <v xml:space="preserve"> </v>
      </c>
      <c r="J527" s="174"/>
      <c r="K527" s="203"/>
      <c r="L527" s="203"/>
      <c r="M527" s="203"/>
      <c r="N527" s="203"/>
      <c r="O527" s="203"/>
      <c r="P527" s="203"/>
      <c r="Q527" s="176"/>
      <c r="R527" s="176"/>
      <c r="S527" s="176"/>
      <c r="T527" s="176"/>
      <c r="U527" s="194"/>
      <c r="V527" s="175"/>
      <c r="W527" s="174" t="str">
        <f t="shared" si="16"/>
        <v/>
      </c>
      <c r="X527" s="177"/>
      <c r="Y527" s="177"/>
      <c r="Z527" s="177"/>
      <c r="AA527" s="177"/>
      <c r="AB527" s="177"/>
      <c r="AC527" s="177"/>
      <c r="AD527" s="177"/>
      <c r="AE527" s="177" t="str">
        <f t="shared" si="17"/>
        <v/>
      </c>
      <c r="AF527" s="193"/>
    </row>
    <row r="528" spans="2:32" ht="12" customHeight="1" x14ac:dyDescent="0.2">
      <c r="B528" s="179"/>
      <c r="C528" s="180"/>
      <c r="D528" s="182"/>
      <c r="E528" s="175"/>
      <c r="F528" s="175"/>
      <c r="G528" s="202"/>
      <c r="H528" s="175"/>
      <c r="I528" s="172" t="str">
        <f>IF(H528="X",TEXT(G528,0)&amp;ELENCO!$A$4," ")</f>
        <v xml:space="preserve"> </v>
      </c>
      <c r="J528" s="174"/>
      <c r="K528" s="203"/>
      <c r="L528" s="203"/>
      <c r="M528" s="203"/>
      <c r="N528" s="203"/>
      <c r="O528" s="203"/>
      <c r="P528" s="203"/>
      <c r="Q528" s="176"/>
      <c r="R528" s="176"/>
      <c r="S528" s="176"/>
      <c r="T528" s="176"/>
      <c r="U528" s="194"/>
      <c r="V528" s="175"/>
      <c r="W528" s="174" t="str">
        <f t="shared" si="16"/>
        <v/>
      </c>
      <c r="X528" s="177"/>
      <c r="Y528" s="177"/>
      <c r="Z528" s="177"/>
      <c r="AA528" s="177"/>
      <c r="AB528" s="177"/>
      <c r="AC528" s="177"/>
      <c r="AD528" s="177"/>
      <c r="AE528" s="177" t="str">
        <f t="shared" si="17"/>
        <v/>
      </c>
      <c r="AF528" s="193"/>
    </row>
    <row r="529" spans="2:32" ht="12" customHeight="1" x14ac:dyDescent="0.2">
      <c r="B529" s="179"/>
      <c r="C529" s="180"/>
      <c r="D529" s="182"/>
      <c r="E529" s="175"/>
      <c r="F529" s="175"/>
      <c r="G529" s="202"/>
      <c r="H529" s="175"/>
      <c r="I529" s="172" t="str">
        <f>IF(H529="X",TEXT(G529,0)&amp;ELENCO!$A$4," ")</f>
        <v xml:space="preserve"> </v>
      </c>
      <c r="J529" s="174"/>
      <c r="K529" s="203"/>
      <c r="L529" s="203"/>
      <c r="M529" s="203"/>
      <c r="N529" s="203"/>
      <c r="O529" s="203"/>
      <c r="P529" s="203"/>
      <c r="Q529" s="176"/>
      <c r="R529" s="176"/>
      <c r="S529" s="176"/>
      <c r="T529" s="176"/>
      <c r="U529" s="194"/>
      <c r="V529" s="175"/>
      <c r="W529" s="174" t="str">
        <f t="shared" si="16"/>
        <v/>
      </c>
      <c r="X529" s="177"/>
      <c r="Y529" s="177"/>
      <c r="Z529" s="177"/>
      <c r="AA529" s="177"/>
      <c r="AB529" s="177"/>
      <c r="AC529" s="177"/>
      <c r="AD529" s="177"/>
      <c r="AE529" s="177" t="str">
        <f t="shared" si="17"/>
        <v/>
      </c>
      <c r="AF529" s="193"/>
    </row>
    <row r="530" spans="2:32" ht="12" customHeight="1" x14ac:dyDescent="0.2">
      <c r="B530" s="179"/>
      <c r="C530" s="180"/>
      <c r="D530" s="182"/>
      <c r="E530" s="175"/>
      <c r="F530" s="175"/>
      <c r="G530" s="202"/>
      <c r="H530" s="175"/>
      <c r="I530" s="172" t="str">
        <f>IF(H530="X",TEXT(G530,0)&amp;ELENCO!$A$4," ")</f>
        <v xml:space="preserve"> </v>
      </c>
      <c r="J530" s="174"/>
      <c r="K530" s="203"/>
      <c r="L530" s="203"/>
      <c r="M530" s="203"/>
      <c r="N530" s="203"/>
      <c r="O530" s="203"/>
      <c r="P530" s="203"/>
      <c r="Q530" s="176"/>
      <c r="R530" s="176"/>
      <c r="S530" s="176"/>
      <c r="T530" s="176"/>
      <c r="U530" s="194"/>
      <c r="V530" s="175"/>
      <c r="W530" s="174" t="str">
        <f t="shared" si="16"/>
        <v/>
      </c>
      <c r="X530" s="177"/>
      <c r="Y530" s="177"/>
      <c r="Z530" s="177"/>
      <c r="AA530" s="177"/>
      <c r="AB530" s="177"/>
      <c r="AC530" s="177"/>
      <c r="AD530" s="177"/>
      <c r="AE530" s="177" t="str">
        <f t="shared" si="17"/>
        <v/>
      </c>
      <c r="AF530" s="193"/>
    </row>
    <row r="531" spans="2:32" ht="12" customHeight="1" x14ac:dyDescent="0.2">
      <c r="B531" s="179"/>
      <c r="C531" s="180"/>
      <c r="D531" s="182"/>
      <c r="E531" s="175"/>
      <c r="F531" s="175"/>
      <c r="G531" s="202"/>
      <c r="H531" s="175"/>
      <c r="I531" s="172" t="str">
        <f>IF(H531="X",TEXT(G531,0)&amp;ELENCO!$A$4," ")</f>
        <v xml:space="preserve"> </v>
      </c>
      <c r="J531" s="174"/>
      <c r="K531" s="203"/>
      <c r="L531" s="203"/>
      <c r="M531" s="203"/>
      <c r="N531" s="203"/>
      <c r="O531" s="203"/>
      <c r="P531" s="203"/>
      <c r="Q531" s="176"/>
      <c r="R531" s="176"/>
      <c r="S531" s="176"/>
      <c r="T531" s="176"/>
      <c r="U531" s="194"/>
      <c r="V531" s="175"/>
      <c r="W531" s="174" t="str">
        <f t="shared" si="16"/>
        <v/>
      </c>
      <c r="X531" s="177"/>
      <c r="Y531" s="177"/>
      <c r="Z531" s="177"/>
      <c r="AA531" s="177"/>
      <c r="AB531" s="177"/>
      <c r="AC531" s="177"/>
      <c r="AD531" s="177"/>
      <c r="AE531" s="177" t="str">
        <f t="shared" si="17"/>
        <v/>
      </c>
      <c r="AF531" s="193"/>
    </row>
    <row r="532" spans="2:32" ht="12" customHeight="1" x14ac:dyDescent="0.2">
      <c r="B532" s="179"/>
      <c r="C532" s="180"/>
      <c r="D532" s="182"/>
      <c r="E532" s="175"/>
      <c r="F532" s="175"/>
      <c r="G532" s="202"/>
      <c r="H532" s="175"/>
      <c r="I532" s="172" t="str">
        <f>IF(H532="X",TEXT(G532,0)&amp;ELENCO!$A$4," ")</f>
        <v xml:space="preserve"> </v>
      </c>
      <c r="J532" s="174"/>
      <c r="K532" s="203"/>
      <c r="L532" s="203"/>
      <c r="M532" s="203"/>
      <c r="N532" s="203"/>
      <c r="O532" s="203"/>
      <c r="P532" s="203"/>
      <c r="Q532" s="176"/>
      <c r="R532" s="176"/>
      <c r="S532" s="176"/>
      <c r="T532" s="176"/>
      <c r="U532" s="194"/>
      <c r="V532" s="175"/>
      <c r="W532" s="174" t="str">
        <f t="shared" si="16"/>
        <v/>
      </c>
      <c r="X532" s="177"/>
      <c r="Y532" s="177"/>
      <c r="Z532" s="177"/>
      <c r="AA532" s="177"/>
      <c r="AB532" s="177"/>
      <c r="AC532" s="177"/>
      <c r="AD532" s="177"/>
      <c r="AE532" s="177" t="str">
        <f t="shared" si="17"/>
        <v/>
      </c>
      <c r="AF532" s="193"/>
    </row>
    <row r="533" spans="2:32" ht="12" customHeight="1" x14ac:dyDescent="0.2">
      <c r="B533" s="179"/>
      <c r="C533" s="180"/>
      <c r="D533" s="182"/>
      <c r="E533" s="175"/>
      <c r="F533" s="175"/>
      <c r="G533" s="202"/>
      <c r="H533" s="175"/>
      <c r="I533" s="172" t="str">
        <f>IF(H533="X",TEXT(G533,0)&amp;ELENCO!$A$4," ")</f>
        <v xml:space="preserve"> </v>
      </c>
      <c r="J533" s="174"/>
      <c r="K533" s="203"/>
      <c r="L533" s="203"/>
      <c r="M533" s="203"/>
      <c r="N533" s="203"/>
      <c r="O533" s="203"/>
      <c r="P533" s="203"/>
      <c r="Q533" s="176"/>
      <c r="R533" s="176"/>
      <c r="S533" s="176"/>
      <c r="T533" s="176"/>
      <c r="U533" s="194"/>
      <c r="V533" s="175"/>
      <c r="W533" s="174" t="str">
        <f t="shared" si="16"/>
        <v/>
      </c>
      <c r="X533" s="177"/>
      <c r="Y533" s="177"/>
      <c r="Z533" s="177"/>
      <c r="AA533" s="177"/>
      <c r="AB533" s="177"/>
      <c r="AC533" s="177"/>
      <c r="AD533" s="177"/>
      <c r="AE533" s="177" t="str">
        <f t="shared" si="17"/>
        <v/>
      </c>
      <c r="AF533" s="193"/>
    </row>
    <row r="534" spans="2:32" ht="12" customHeight="1" x14ac:dyDescent="0.2">
      <c r="B534" s="179"/>
      <c r="C534" s="180"/>
      <c r="D534" s="182"/>
      <c r="E534" s="175"/>
      <c r="F534" s="175"/>
      <c r="G534" s="202"/>
      <c r="H534" s="175"/>
      <c r="I534" s="172" t="str">
        <f>IF(H534="X",TEXT(G534,0)&amp;ELENCO!$A$4," ")</f>
        <v xml:space="preserve"> </v>
      </c>
      <c r="J534" s="174"/>
      <c r="K534" s="203"/>
      <c r="L534" s="203"/>
      <c r="M534" s="203"/>
      <c r="N534" s="203"/>
      <c r="O534" s="203"/>
      <c r="P534" s="203"/>
      <c r="Q534" s="176"/>
      <c r="R534" s="176"/>
      <c r="S534" s="176"/>
      <c r="T534" s="176"/>
      <c r="U534" s="194"/>
      <c r="V534" s="175"/>
      <c r="W534" s="174" t="str">
        <f t="shared" si="16"/>
        <v/>
      </c>
      <c r="X534" s="177"/>
      <c r="Y534" s="177"/>
      <c r="Z534" s="177"/>
      <c r="AA534" s="177"/>
      <c r="AB534" s="177"/>
      <c r="AC534" s="177"/>
      <c r="AD534" s="177"/>
      <c r="AE534" s="177" t="str">
        <f t="shared" si="17"/>
        <v/>
      </c>
      <c r="AF534" s="193"/>
    </row>
    <row r="535" spans="2:32" ht="12" customHeight="1" x14ac:dyDescent="0.2">
      <c r="B535" s="179"/>
      <c r="C535" s="180"/>
      <c r="D535" s="182"/>
      <c r="E535" s="175"/>
      <c r="F535" s="175"/>
      <c r="G535" s="202"/>
      <c r="H535" s="175"/>
      <c r="I535" s="172" t="str">
        <f>IF(H535="X",TEXT(G535,0)&amp;ELENCO!$A$4," ")</f>
        <v xml:space="preserve"> </v>
      </c>
      <c r="J535" s="174"/>
      <c r="K535" s="203"/>
      <c r="L535" s="203"/>
      <c r="M535" s="203"/>
      <c r="N535" s="203"/>
      <c r="O535" s="203"/>
      <c r="P535" s="203"/>
      <c r="Q535" s="176"/>
      <c r="R535" s="176"/>
      <c r="S535" s="176"/>
      <c r="T535" s="176"/>
      <c r="U535" s="194"/>
      <c r="V535" s="175"/>
      <c r="W535" s="174" t="str">
        <f t="shared" si="16"/>
        <v/>
      </c>
      <c r="X535" s="177"/>
      <c r="Y535" s="177"/>
      <c r="Z535" s="177"/>
      <c r="AA535" s="177"/>
      <c r="AB535" s="177"/>
      <c r="AC535" s="177"/>
      <c r="AD535" s="177"/>
      <c r="AE535" s="177" t="str">
        <f t="shared" si="17"/>
        <v/>
      </c>
      <c r="AF535" s="193"/>
    </row>
    <row r="536" spans="2:32" ht="12" customHeight="1" x14ac:dyDescent="0.2">
      <c r="B536" s="179"/>
      <c r="C536" s="180"/>
      <c r="D536" s="182"/>
      <c r="E536" s="175"/>
      <c r="F536" s="175"/>
      <c r="G536" s="202"/>
      <c r="H536" s="175"/>
      <c r="I536" s="172" t="str">
        <f>IF(H536="X",TEXT(G536,0)&amp;ELENCO!$A$4," ")</f>
        <v xml:space="preserve"> </v>
      </c>
      <c r="J536" s="174"/>
      <c r="K536" s="203"/>
      <c r="L536" s="203"/>
      <c r="M536" s="203"/>
      <c r="N536" s="203"/>
      <c r="O536" s="203"/>
      <c r="P536" s="203"/>
      <c r="Q536" s="176"/>
      <c r="R536" s="176"/>
      <c r="S536" s="176"/>
      <c r="T536" s="176"/>
      <c r="U536" s="194"/>
      <c r="V536" s="175"/>
      <c r="W536" s="174" t="str">
        <f t="shared" si="16"/>
        <v/>
      </c>
      <c r="X536" s="177"/>
      <c r="Y536" s="177"/>
      <c r="Z536" s="177"/>
      <c r="AA536" s="177"/>
      <c r="AB536" s="177"/>
      <c r="AC536" s="177"/>
      <c r="AD536" s="177"/>
      <c r="AE536" s="177" t="str">
        <f t="shared" si="17"/>
        <v/>
      </c>
      <c r="AF536" s="193"/>
    </row>
    <row r="537" spans="2:32" ht="12" customHeight="1" x14ac:dyDescent="0.2">
      <c r="B537" s="179"/>
      <c r="C537" s="180"/>
      <c r="D537" s="182"/>
      <c r="E537" s="175"/>
      <c r="F537" s="175"/>
      <c r="G537" s="202"/>
      <c r="H537" s="175"/>
      <c r="I537" s="172" t="str">
        <f>IF(H537="X",TEXT(G537,0)&amp;ELENCO!$A$4," ")</f>
        <v xml:space="preserve"> </v>
      </c>
      <c r="J537" s="174"/>
      <c r="K537" s="203"/>
      <c r="L537" s="203"/>
      <c r="M537" s="203"/>
      <c r="N537" s="203"/>
      <c r="O537" s="203"/>
      <c r="P537" s="203"/>
      <c r="Q537" s="176"/>
      <c r="R537" s="176"/>
      <c r="S537" s="176"/>
      <c r="T537" s="176"/>
      <c r="U537" s="194"/>
      <c r="V537" s="175"/>
      <c r="W537" s="174" t="str">
        <f t="shared" si="16"/>
        <v/>
      </c>
      <c r="X537" s="177"/>
      <c r="Y537" s="177"/>
      <c r="Z537" s="177"/>
      <c r="AA537" s="177"/>
      <c r="AB537" s="177"/>
      <c r="AC537" s="177"/>
      <c r="AD537" s="177"/>
      <c r="AE537" s="177" t="str">
        <f t="shared" si="17"/>
        <v/>
      </c>
      <c r="AF537" s="193"/>
    </row>
    <row r="538" spans="2:32" ht="12" customHeight="1" x14ac:dyDescent="0.2">
      <c r="B538" s="179"/>
      <c r="C538" s="180"/>
      <c r="D538" s="182"/>
      <c r="E538" s="175"/>
      <c r="F538" s="175"/>
      <c r="G538" s="202"/>
      <c r="H538" s="175"/>
      <c r="I538" s="172" t="str">
        <f>IF(H538="X",TEXT(G538,0)&amp;ELENCO!$A$4," ")</f>
        <v xml:space="preserve"> </v>
      </c>
      <c r="J538" s="174"/>
      <c r="K538" s="203"/>
      <c r="L538" s="203"/>
      <c r="M538" s="203"/>
      <c r="N538" s="203"/>
      <c r="O538" s="203"/>
      <c r="P538" s="203"/>
      <c r="Q538" s="176"/>
      <c r="R538" s="176"/>
      <c r="S538" s="176"/>
      <c r="T538" s="176"/>
      <c r="U538" s="194"/>
      <c r="V538" s="175"/>
      <c r="W538" s="174" t="str">
        <f t="shared" si="16"/>
        <v/>
      </c>
      <c r="X538" s="177"/>
      <c r="Y538" s="177"/>
      <c r="Z538" s="177"/>
      <c r="AA538" s="177"/>
      <c r="AB538" s="177"/>
      <c r="AC538" s="177"/>
      <c r="AD538" s="177"/>
      <c r="AE538" s="177" t="str">
        <f t="shared" si="17"/>
        <v/>
      </c>
      <c r="AF538" s="193"/>
    </row>
    <row r="539" spans="2:32" ht="12" customHeight="1" x14ac:dyDescent="0.2">
      <c r="B539" s="179"/>
      <c r="C539" s="180"/>
      <c r="D539" s="182"/>
      <c r="E539" s="175"/>
      <c r="F539" s="175"/>
      <c r="G539" s="202"/>
      <c r="H539" s="175"/>
      <c r="I539" s="172" t="str">
        <f>IF(H539="X",TEXT(G539,0)&amp;ELENCO!$A$4," ")</f>
        <v xml:space="preserve"> </v>
      </c>
      <c r="J539" s="174"/>
      <c r="K539" s="203"/>
      <c r="L539" s="203"/>
      <c r="M539" s="203"/>
      <c r="N539" s="203"/>
      <c r="O539" s="203"/>
      <c r="P539" s="203"/>
      <c r="Q539" s="176"/>
      <c r="R539" s="176"/>
      <c r="S539" s="176"/>
      <c r="T539" s="176"/>
      <c r="U539" s="194"/>
      <c r="V539" s="175"/>
      <c r="W539" s="174" t="str">
        <f t="shared" si="16"/>
        <v/>
      </c>
      <c r="X539" s="177"/>
      <c r="Y539" s="177"/>
      <c r="Z539" s="177"/>
      <c r="AA539" s="177"/>
      <c r="AB539" s="177"/>
      <c r="AC539" s="177"/>
      <c r="AD539" s="177"/>
      <c r="AE539" s="177" t="str">
        <f t="shared" si="17"/>
        <v/>
      </c>
      <c r="AF539" s="193"/>
    </row>
    <row r="540" spans="2:32" ht="12" customHeight="1" x14ac:dyDescent="0.2">
      <c r="B540" s="179"/>
      <c r="C540" s="180"/>
      <c r="D540" s="182"/>
      <c r="E540" s="175"/>
      <c r="F540" s="175"/>
      <c r="G540" s="202"/>
      <c r="H540" s="175"/>
      <c r="I540" s="172" t="str">
        <f>IF(H540="X",TEXT(G540,0)&amp;ELENCO!$A$4," ")</f>
        <v xml:space="preserve"> </v>
      </c>
      <c r="J540" s="174"/>
      <c r="K540" s="203"/>
      <c r="L540" s="203"/>
      <c r="M540" s="203"/>
      <c r="N540" s="203"/>
      <c r="O540" s="203"/>
      <c r="P540" s="203"/>
      <c r="Q540" s="176"/>
      <c r="R540" s="176"/>
      <c r="S540" s="176"/>
      <c r="T540" s="176"/>
      <c r="U540" s="194"/>
      <c r="V540" s="175"/>
      <c r="W540" s="174" t="str">
        <f t="shared" si="16"/>
        <v/>
      </c>
      <c r="X540" s="177"/>
      <c r="Y540" s="177"/>
      <c r="Z540" s="177"/>
      <c r="AA540" s="177"/>
      <c r="AB540" s="177"/>
      <c r="AC540" s="177"/>
      <c r="AD540" s="177"/>
      <c r="AE540" s="177" t="str">
        <f t="shared" si="17"/>
        <v/>
      </c>
      <c r="AF540" s="193"/>
    </row>
    <row r="541" spans="2:32" ht="12" customHeight="1" x14ac:dyDescent="0.2">
      <c r="B541" s="179"/>
      <c r="C541" s="180"/>
      <c r="D541" s="182"/>
      <c r="E541" s="175"/>
      <c r="F541" s="175"/>
      <c r="G541" s="202"/>
      <c r="H541" s="175"/>
      <c r="I541" s="172" t="str">
        <f>IF(H541="X",TEXT(G541,0)&amp;ELENCO!$A$4," ")</f>
        <v xml:space="preserve"> </v>
      </c>
      <c r="J541" s="174"/>
      <c r="K541" s="203"/>
      <c r="L541" s="203"/>
      <c r="M541" s="203"/>
      <c r="N541" s="203"/>
      <c r="O541" s="203"/>
      <c r="P541" s="203"/>
      <c r="Q541" s="176"/>
      <c r="R541" s="176"/>
      <c r="S541" s="176"/>
      <c r="T541" s="176"/>
      <c r="U541" s="194"/>
      <c r="V541" s="175"/>
      <c r="W541" s="174" t="str">
        <f t="shared" si="16"/>
        <v/>
      </c>
      <c r="X541" s="177"/>
      <c r="Y541" s="177"/>
      <c r="Z541" s="177"/>
      <c r="AA541" s="177"/>
      <c r="AB541" s="177"/>
      <c r="AC541" s="177"/>
      <c r="AD541" s="177"/>
      <c r="AE541" s="177" t="str">
        <f t="shared" si="17"/>
        <v/>
      </c>
      <c r="AF541" s="193"/>
    </row>
    <row r="542" spans="2:32" ht="12" customHeight="1" x14ac:dyDescent="0.2">
      <c r="B542" s="179"/>
      <c r="C542" s="180"/>
      <c r="D542" s="182"/>
      <c r="E542" s="175"/>
      <c r="F542" s="175"/>
      <c r="G542" s="202"/>
      <c r="H542" s="175"/>
      <c r="I542" s="172" t="str">
        <f>IF(H542="X",TEXT(G542,0)&amp;ELENCO!$A$4," ")</f>
        <v xml:space="preserve"> </v>
      </c>
      <c r="J542" s="174"/>
      <c r="K542" s="203"/>
      <c r="L542" s="203"/>
      <c r="M542" s="203"/>
      <c r="N542" s="203"/>
      <c r="O542" s="203"/>
      <c r="P542" s="203"/>
      <c r="Q542" s="176"/>
      <c r="R542" s="176"/>
      <c r="S542" s="176"/>
      <c r="T542" s="176"/>
      <c r="U542" s="194"/>
      <c r="V542" s="175"/>
      <c r="W542" s="174" t="str">
        <f t="shared" si="16"/>
        <v/>
      </c>
      <c r="X542" s="177"/>
      <c r="Y542" s="177"/>
      <c r="Z542" s="177"/>
      <c r="AA542" s="177"/>
      <c r="AB542" s="177"/>
      <c r="AC542" s="177"/>
      <c r="AD542" s="177"/>
      <c r="AE542" s="177" t="str">
        <f t="shared" si="17"/>
        <v/>
      </c>
      <c r="AF542" s="193"/>
    </row>
    <row r="543" spans="2:32" ht="12" customHeight="1" x14ac:dyDescent="0.2">
      <c r="B543" s="179"/>
      <c r="C543" s="180"/>
      <c r="D543" s="182"/>
      <c r="E543" s="175"/>
      <c r="F543" s="175"/>
      <c r="G543" s="202"/>
      <c r="H543" s="175"/>
      <c r="I543" s="172" t="str">
        <f>IF(H543="X",TEXT(G543,0)&amp;ELENCO!$A$4," ")</f>
        <v xml:space="preserve"> </v>
      </c>
      <c r="J543" s="174"/>
      <c r="K543" s="203"/>
      <c r="L543" s="203"/>
      <c r="M543" s="203"/>
      <c r="N543" s="203"/>
      <c r="O543" s="203"/>
      <c r="P543" s="203"/>
      <c r="Q543" s="176"/>
      <c r="R543" s="176"/>
      <c r="S543" s="176"/>
      <c r="T543" s="176"/>
      <c r="U543" s="194"/>
      <c r="V543" s="175"/>
      <c r="W543" s="174" t="str">
        <f t="shared" si="16"/>
        <v/>
      </c>
      <c r="X543" s="177"/>
      <c r="Y543" s="177"/>
      <c r="Z543" s="177"/>
      <c r="AA543" s="177"/>
      <c r="AB543" s="177"/>
      <c r="AC543" s="177"/>
      <c r="AD543" s="177"/>
      <c r="AE543" s="177" t="str">
        <f t="shared" si="17"/>
        <v/>
      </c>
      <c r="AF543" s="193"/>
    </row>
    <row r="544" spans="2:32" ht="12" customHeight="1" x14ac:dyDescent="0.2">
      <c r="B544" s="179"/>
      <c r="C544" s="180"/>
      <c r="D544" s="182"/>
      <c r="E544" s="175"/>
      <c r="F544" s="175"/>
      <c r="G544" s="202"/>
      <c r="H544" s="175"/>
      <c r="I544" s="172" t="str">
        <f>IF(H544="X",TEXT(G544,0)&amp;ELENCO!$A$4," ")</f>
        <v xml:space="preserve"> </v>
      </c>
      <c r="J544" s="174"/>
      <c r="K544" s="203"/>
      <c r="L544" s="203"/>
      <c r="M544" s="203"/>
      <c r="N544" s="203"/>
      <c r="O544" s="203"/>
      <c r="P544" s="203"/>
      <c r="Q544" s="176"/>
      <c r="R544" s="176"/>
      <c r="S544" s="176"/>
      <c r="T544" s="176"/>
      <c r="U544" s="194"/>
      <c r="V544" s="175"/>
      <c r="W544" s="174" t="str">
        <f t="shared" si="16"/>
        <v/>
      </c>
      <c r="X544" s="177"/>
      <c r="Y544" s="177"/>
      <c r="Z544" s="177"/>
      <c r="AA544" s="177"/>
      <c r="AB544" s="177"/>
      <c r="AC544" s="177"/>
      <c r="AD544" s="177"/>
      <c r="AE544" s="177" t="str">
        <f t="shared" si="17"/>
        <v/>
      </c>
      <c r="AF544" s="193"/>
    </row>
    <row r="545" spans="2:32" ht="12" customHeight="1" x14ac:dyDescent="0.2">
      <c r="B545" s="179"/>
      <c r="C545" s="180"/>
      <c r="D545" s="182"/>
      <c r="E545" s="175"/>
      <c r="F545" s="175"/>
      <c r="G545" s="202"/>
      <c r="H545" s="175"/>
      <c r="I545" s="172" t="str">
        <f>IF(H545="X",TEXT(G545,0)&amp;ELENCO!$A$4," ")</f>
        <v xml:space="preserve"> </v>
      </c>
      <c r="J545" s="174"/>
      <c r="K545" s="203"/>
      <c r="L545" s="203"/>
      <c r="M545" s="203"/>
      <c r="N545" s="203"/>
      <c r="O545" s="203"/>
      <c r="P545" s="203"/>
      <c r="Q545" s="176"/>
      <c r="R545" s="176"/>
      <c r="S545" s="176"/>
      <c r="T545" s="176"/>
      <c r="U545" s="194"/>
      <c r="V545" s="175"/>
      <c r="W545" s="174" t="str">
        <f t="shared" si="16"/>
        <v/>
      </c>
      <c r="X545" s="177"/>
      <c r="Y545" s="177"/>
      <c r="Z545" s="177"/>
      <c r="AA545" s="177"/>
      <c r="AB545" s="177"/>
      <c r="AC545" s="177"/>
      <c r="AD545" s="177"/>
      <c r="AE545" s="177" t="str">
        <f t="shared" si="17"/>
        <v/>
      </c>
      <c r="AF545" s="193"/>
    </row>
    <row r="546" spans="2:32" ht="12" customHeight="1" x14ac:dyDescent="0.2">
      <c r="B546" s="179"/>
      <c r="C546" s="180"/>
      <c r="D546" s="182"/>
      <c r="E546" s="175"/>
      <c r="F546" s="175"/>
      <c r="G546" s="202"/>
      <c r="H546" s="175"/>
      <c r="I546" s="172" t="str">
        <f>IF(H546="X",TEXT(G546,0)&amp;ELENCO!$A$4," ")</f>
        <v xml:space="preserve"> </v>
      </c>
      <c r="J546" s="174"/>
      <c r="K546" s="203"/>
      <c r="L546" s="203"/>
      <c r="M546" s="203"/>
      <c r="N546" s="203"/>
      <c r="O546" s="203"/>
      <c r="P546" s="203"/>
      <c r="Q546" s="176"/>
      <c r="R546" s="176"/>
      <c r="S546" s="176"/>
      <c r="T546" s="176"/>
      <c r="U546" s="194"/>
      <c r="V546" s="175"/>
      <c r="W546" s="174" t="str">
        <f t="shared" si="16"/>
        <v/>
      </c>
      <c r="X546" s="177"/>
      <c r="Y546" s="177"/>
      <c r="Z546" s="177"/>
      <c r="AA546" s="177"/>
      <c r="AB546" s="177"/>
      <c r="AC546" s="177"/>
      <c r="AD546" s="177"/>
      <c r="AE546" s="177" t="str">
        <f t="shared" si="17"/>
        <v/>
      </c>
      <c r="AF546" s="193"/>
    </row>
    <row r="547" spans="2:32" ht="12" customHeight="1" x14ac:dyDescent="0.2">
      <c r="B547" s="179"/>
      <c r="C547" s="180"/>
      <c r="D547" s="182"/>
      <c r="E547" s="175"/>
      <c r="F547" s="175"/>
      <c r="G547" s="202"/>
      <c r="H547" s="175"/>
      <c r="I547" s="172" t="str">
        <f>IF(H547="X",TEXT(G547,0)&amp;ELENCO!$A$4," ")</f>
        <v xml:space="preserve"> </v>
      </c>
      <c r="J547" s="174"/>
      <c r="K547" s="203"/>
      <c r="L547" s="203"/>
      <c r="M547" s="203"/>
      <c r="N547" s="203"/>
      <c r="O547" s="203"/>
      <c r="P547" s="203"/>
      <c r="Q547" s="176"/>
      <c r="R547" s="176"/>
      <c r="S547" s="176"/>
      <c r="T547" s="176"/>
      <c r="U547" s="194"/>
      <c r="V547" s="175"/>
      <c r="W547" s="174" t="str">
        <f t="shared" si="16"/>
        <v/>
      </c>
      <c r="X547" s="177"/>
      <c r="Y547" s="177"/>
      <c r="Z547" s="177"/>
      <c r="AA547" s="177"/>
      <c r="AB547" s="177"/>
      <c r="AC547" s="177"/>
      <c r="AD547" s="177"/>
      <c r="AE547" s="177" t="str">
        <f t="shared" si="17"/>
        <v/>
      </c>
      <c r="AF547" s="193"/>
    </row>
    <row r="548" spans="2:32" ht="12" customHeight="1" x14ac:dyDescent="0.2">
      <c r="B548" s="179"/>
      <c r="C548" s="180"/>
      <c r="D548" s="182"/>
      <c r="E548" s="175"/>
      <c r="F548" s="175"/>
      <c r="G548" s="202"/>
      <c r="H548" s="175"/>
      <c r="I548" s="172" t="str">
        <f>IF(H548="X",TEXT(G548,0)&amp;ELENCO!$A$4," ")</f>
        <v xml:space="preserve"> </v>
      </c>
      <c r="J548" s="174"/>
      <c r="K548" s="203"/>
      <c r="L548" s="203"/>
      <c r="M548" s="203"/>
      <c r="N548" s="203"/>
      <c r="O548" s="203"/>
      <c r="P548" s="203"/>
      <c r="Q548" s="176"/>
      <c r="R548" s="176"/>
      <c r="S548" s="176"/>
      <c r="T548" s="176"/>
      <c r="U548" s="194"/>
      <c r="V548" s="175"/>
      <c r="W548" s="174" t="str">
        <f t="shared" si="16"/>
        <v/>
      </c>
      <c r="X548" s="177"/>
      <c r="Y548" s="177"/>
      <c r="Z548" s="177"/>
      <c r="AA548" s="177"/>
      <c r="AB548" s="177"/>
      <c r="AC548" s="177"/>
      <c r="AD548" s="177"/>
      <c r="AE548" s="177" t="str">
        <f t="shared" si="17"/>
        <v/>
      </c>
      <c r="AF548" s="193"/>
    </row>
    <row r="549" spans="2:32" ht="12" customHeight="1" x14ac:dyDescent="0.2">
      <c r="B549" s="179"/>
      <c r="C549" s="180"/>
      <c r="D549" s="182"/>
      <c r="E549" s="175"/>
      <c r="F549" s="175"/>
      <c r="G549" s="202"/>
      <c r="H549" s="175"/>
      <c r="I549" s="172" t="str">
        <f>IF(H549="X",TEXT(G549,0)&amp;ELENCO!$A$4," ")</f>
        <v xml:space="preserve"> </v>
      </c>
      <c r="J549" s="174"/>
      <c r="K549" s="203"/>
      <c r="L549" s="203"/>
      <c r="M549" s="203"/>
      <c r="N549" s="203"/>
      <c r="O549" s="203"/>
      <c r="P549" s="203"/>
      <c r="Q549" s="176"/>
      <c r="R549" s="176"/>
      <c r="S549" s="176"/>
      <c r="T549" s="176"/>
      <c r="U549" s="194"/>
      <c r="V549" s="175"/>
      <c r="W549" s="174" t="str">
        <f t="shared" si="16"/>
        <v/>
      </c>
      <c r="X549" s="177"/>
      <c r="Y549" s="177"/>
      <c r="Z549" s="177"/>
      <c r="AA549" s="177"/>
      <c r="AB549" s="177"/>
      <c r="AC549" s="177"/>
      <c r="AD549" s="177"/>
      <c r="AE549" s="177" t="str">
        <f t="shared" si="17"/>
        <v/>
      </c>
      <c r="AF549" s="193"/>
    </row>
    <row r="550" spans="2:32" ht="12" customHeight="1" x14ac:dyDescent="0.2">
      <c r="B550" s="179"/>
      <c r="C550" s="180"/>
      <c r="D550" s="182"/>
      <c r="E550" s="175"/>
      <c r="F550" s="175"/>
      <c r="G550" s="202"/>
      <c r="H550" s="175"/>
      <c r="I550" s="172" t="str">
        <f>IF(H550="X",TEXT(G550,0)&amp;ELENCO!$A$4," ")</f>
        <v xml:space="preserve"> </v>
      </c>
      <c r="J550" s="174"/>
      <c r="K550" s="203"/>
      <c r="L550" s="203"/>
      <c r="M550" s="203"/>
      <c r="N550" s="203"/>
      <c r="O550" s="203"/>
      <c r="P550" s="203"/>
      <c r="Q550" s="176"/>
      <c r="R550" s="176"/>
      <c r="S550" s="176"/>
      <c r="T550" s="176"/>
      <c r="U550" s="194"/>
      <c r="V550" s="175"/>
      <c r="W550" s="174" t="str">
        <f t="shared" si="16"/>
        <v/>
      </c>
      <c r="X550" s="177"/>
      <c r="Y550" s="177"/>
      <c r="Z550" s="177"/>
      <c r="AA550" s="177"/>
      <c r="AB550" s="177"/>
      <c r="AC550" s="177"/>
      <c r="AD550" s="177"/>
      <c r="AE550" s="177" t="str">
        <f t="shared" si="17"/>
        <v/>
      </c>
      <c r="AF550" s="193"/>
    </row>
    <row r="551" spans="2:32" ht="12" customHeight="1" x14ac:dyDescent="0.2">
      <c r="B551" s="179"/>
      <c r="C551" s="180"/>
      <c r="D551" s="182"/>
      <c r="E551" s="175"/>
      <c r="F551" s="175"/>
      <c r="G551" s="202"/>
      <c r="H551" s="175"/>
      <c r="I551" s="172" t="str">
        <f>IF(H551="X",TEXT(G551,0)&amp;ELENCO!$A$4," ")</f>
        <v xml:space="preserve"> </v>
      </c>
      <c r="J551" s="174"/>
      <c r="K551" s="203"/>
      <c r="L551" s="203"/>
      <c r="M551" s="203"/>
      <c r="N551" s="203"/>
      <c r="O551" s="203"/>
      <c r="P551" s="203"/>
      <c r="Q551" s="176"/>
      <c r="R551" s="176"/>
      <c r="S551" s="176"/>
      <c r="T551" s="176"/>
      <c r="U551" s="194"/>
      <c r="V551" s="175"/>
      <c r="W551" s="174" t="str">
        <f t="shared" si="16"/>
        <v/>
      </c>
      <c r="X551" s="177"/>
      <c r="Y551" s="177"/>
      <c r="Z551" s="177"/>
      <c r="AA551" s="177"/>
      <c r="AB551" s="177"/>
      <c r="AC551" s="177"/>
      <c r="AD551" s="177"/>
      <c r="AE551" s="177" t="str">
        <f t="shared" si="17"/>
        <v/>
      </c>
      <c r="AF551" s="193"/>
    </row>
    <row r="552" spans="2:32" ht="12" customHeight="1" x14ac:dyDescent="0.2">
      <c r="B552" s="179"/>
      <c r="C552" s="180"/>
      <c r="D552" s="182"/>
      <c r="E552" s="175"/>
      <c r="F552" s="175"/>
      <c r="G552" s="202"/>
      <c r="H552" s="175"/>
      <c r="I552" s="172" t="str">
        <f>IF(H552="X",TEXT(G552,0)&amp;ELENCO!$A$4," ")</f>
        <v xml:space="preserve"> </v>
      </c>
      <c r="J552" s="174"/>
      <c r="K552" s="203"/>
      <c r="L552" s="203"/>
      <c r="M552" s="203"/>
      <c r="N552" s="203"/>
      <c r="O552" s="203"/>
      <c r="P552" s="203"/>
      <c r="Q552" s="176"/>
      <c r="R552" s="176"/>
      <c r="S552" s="176"/>
      <c r="T552" s="176"/>
      <c r="U552" s="194"/>
      <c r="V552" s="175"/>
      <c r="W552" s="174" t="str">
        <f t="shared" si="16"/>
        <v/>
      </c>
      <c r="X552" s="177"/>
      <c r="Y552" s="177"/>
      <c r="Z552" s="177"/>
      <c r="AA552" s="177"/>
      <c r="AB552" s="177"/>
      <c r="AC552" s="177"/>
      <c r="AD552" s="177"/>
      <c r="AE552" s="177" t="str">
        <f t="shared" si="17"/>
        <v/>
      </c>
      <c r="AF552" s="193"/>
    </row>
    <row r="553" spans="2:32" ht="12" customHeight="1" x14ac:dyDescent="0.2">
      <c r="B553" s="179"/>
      <c r="C553" s="180"/>
      <c r="D553" s="182"/>
      <c r="E553" s="175"/>
      <c r="F553" s="175"/>
      <c r="G553" s="202"/>
      <c r="H553" s="175"/>
      <c r="I553" s="172" t="str">
        <f>IF(H553="X",TEXT(G553,0)&amp;ELENCO!$A$4," ")</f>
        <v xml:space="preserve"> </v>
      </c>
      <c r="J553" s="174"/>
      <c r="K553" s="203"/>
      <c r="L553" s="203"/>
      <c r="M553" s="203"/>
      <c r="N553" s="203"/>
      <c r="O553" s="203"/>
      <c r="P553" s="203"/>
      <c r="Q553" s="176"/>
      <c r="R553" s="176"/>
      <c r="S553" s="176"/>
      <c r="T553" s="176"/>
      <c r="U553" s="194"/>
      <c r="V553" s="175"/>
      <c r="W553" s="174" t="str">
        <f t="shared" si="16"/>
        <v/>
      </c>
      <c r="X553" s="177"/>
      <c r="Y553" s="177"/>
      <c r="Z553" s="177"/>
      <c r="AA553" s="177"/>
      <c r="AB553" s="177"/>
      <c r="AC553" s="177"/>
      <c r="AD553" s="177"/>
      <c r="AE553" s="177" t="str">
        <f t="shared" si="17"/>
        <v/>
      </c>
      <c r="AF553" s="193"/>
    </row>
    <row r="554" spans="2:32" ht="12" customHeight="1" x14ac:dyDescent="0.2">
      <c r="B554" s="179"/>
      <c r="C554" s="180"/>
      <c r="D554" s="182"/>
      <c r="E554" s="175"/>
      <c r="F554" s="175"/>
      <c r="G554" s="202"/>
      <c r="H554" s="175"/>
      <c r="I554" s="172" t="str">
        <f>IF(H554="X",TEXT(G554,0)&amp;ELENCO!$A$4," ")</f>
        <v xml:space="preserve"> </v>
      </c>
      <c r="J554" s="174"/>
      <c r="K554" s="203"/>
      <c r="L554" s="203"/>
      <c r="M554" s="203"/>
      <c r="N554" s="203"/>
      <c r="O554" s="203"/>
      <c r="P554" s="203"/>
      <c r="Q554" s="176"/>
      <c r="R554" s="176"/>
      <c r="S554" s="176"/>
      <c r="T554" s="176"/>
      <c r="U554" s="194"/>
      <c r="V554" s="175"/>
      <c r="W554" s="174" t="str">
        <f t="shared" si="16"/>
        <v/>
      </c>
      <c r="X554" s="177"/>
      <c r="Y554" s="177"/>
      <c r="Z554" s="177"/>
      <c r="AA554" s="177"/>
      <c r="AB554" s="177"/>
      <c r="AC554" s="177"/>
      <c r="AD554" s="177"/>
      <c r="AE554" s="177" t="str">
        <f t="shared" si="17"/>
        <v/>
      </c>
      <c r="AF554" s="193"/>
    </row>
    <row r="555" spans="2:32" ht="12" customHeight="1" x14ac:dyDescent="0.2">
      <c r="B555" s="179"/>
      <c r="C555" s="180"/>
      <c r="D555" s="182"/>
      <c r="E555" s="175"/>
      <c r="F555" s="175"/>
      <c r="G555" s="202"/>
      <c r="H555" s="175"/>
      <c r="I555" s="172" t="str">
        <f>IF(H555="X",TEXT(G555,0)&amp;ELENCO!$A$4," ")</f>
        <v xml:space="preserve"> </v>
      </c>
      <c r="J555" s="174"/>
      <c r="K555" s="203"/>
      <c r="L555" s="203"/>
      <c r="M555" s="203"/>
      <c r="N555" s="203"/>
      <c r="O555" s="203"/>
      <c r="P555" s="203"/>
      <c r="Q555" s="176"/>
      <c r="R555" s="176"/>
      <c r="S555" s="176"/>
      <c r="T555" s="176"/>
      <c r="U555" s="194"/>
      <c r="V555" s="175"/>
      <c r="W555" s="174" t="str">
        <f t="shared" si="16"/>
        <v/>
      </c>
      <c r="X555" s="177"/>
      <c r="Y555" s="177"/>
      <c r="Z555" s="177"/>
      <c r="AA555" s="177"/>
      <c r="AB555" s="177"/>
      <c r="AC555" s="177"/>
      <c r="AD555" s="177"/>
      <c r="AE555" s="177" t="str">
        <f t="shared" si="17"/>
        <v/>
      </c>
      <c r="AF555" s="193"/>
    </row>
    <row r="556" spans="2:32" ht="12" customHeight="1" x14ac:dyDescent="0.2">
      <c r="B556" s="179"/>
      <c r="C556" s="180"/>
      <c r="D556" s="182"/>
      <c r="E556" s="175"/>
      <c r="F556" s="175"/>
      <c r="G556" s="202"/>
      <c r="H556" s="175"/>
      <c r="I556" s="172" t="str">
        <f>IF(H556="X",TEXT(G556,0)&amp;ELENCO!$A$4," ")</f>
        <v xml:space="preserve"> </v>
      </c>
      <c r="J556" s="174"/>
      <c r="K556" s="203"/>
      <c r="L556" s="203"/>
      <c r="M556" s="203"/>
      <c r="N556" s="203"/>
      <c r="O556" s="203"/>
      <c r="P556" s="203"/>
      <c r="Q556" s="176"/>
      <c r="R556" s="176"/>
      <c r="S556" s="176"/>
      <c r="T556" s="176"/>
      <c r="U556" s="194"/>
      <c r="V556" s="175"/>
      <c r="W556" s="174" t="str">
        <f t="shared" si="16"/>
        <v/>
      </c>
      <c r="X556" s="177"/>
      <c r="Y556" s="177"/>
      <c r="Z556" s="177"/>
      <c r="AA556" s="177"/>
      <c r="AB556" s="177"/>
      <c r="AC556" s="177"/>
      <c r="AD556" s="177"/>
      <c r="AE556" s="177" t="str">
        <f t="shared" si="17"/>
        <v/>
      </c>
      <c r="AF556" s="193"/>
    </row>
    <row r="557" spans="2:32" ht="12" customHeight="1" x14ac:dyDescent="0.2">
      <c r="B557" s="179"/>
      <c r="C557" s="180"/>
      <c r="D557" s="182"/>
      <c r="E557" s="175"/>
      <c r="F557" s="175"/>
      <c r="G557" s="202"/>
      <c r="H557" s="175"/>
      <c r="I557" s="172" t="str">
        <f>IF(H557="X",TEXT(G557,0)&amp;ELENCO!$A$4," ")</f>
        <v xml:space="preserve"> </v>
      </c>
      <c r="J557" s="174"/>
      <c r="K557" s="203"/>
      <c r="L557" s="203"/>
      <c r="M557" s="203"/>
      <c r="N557" s="203"/>
      <c r="O557" s="203"/>
      <c r="P557" s="203"/>
      <c r="Q557" s="176"/>
      <c r="R557" s="176"/>
      <c r="S557" s="176"/>
      <c r="T557" s="176"/>
      <c r="U557" s="194"/>
      <c r="V557" s="175"/>
      <c r="W557" s="174" t="str">
        <f t="shared" si="16"/>
        <v/>
      </c>
      <c r="X557" s="177"/>
      <c r="Y557" s="177"/>
      <c r="Z557" s="177"/>
      <c r="AA557" s="177"/>
      <c r="AB557" s="177"/>
      <c r="AC557" s="177"/>
      <c r="AD557" s="177"/>
      <c r="AE557" s="177" t="str">
        <f t="shared" si="17"/>
        <v/>
      </c>
      <c r="AF557" s="193"/>
    </row>
    <row r="558" spans="2:32" ht="12" customHeight="1" x14ac:dyDescent="0.2">
      <c r="B558" s="179"/>
      <c r="C558" s="180"/>
      <c r="D558" s="182"/>
      <c r="E558" s="175"/>
      <c r="F558" s="175"/>
      <c r="G558" s="202"/>
      <c r="H558" s="175"/>
      <c r="I558" s="172" t="str">
        <f>IF(H558="X",TEXT(G558,0)&amp;ELENCO!$A$4," ")</f>
        <v xml:space="preserve"> </v>
      </c>
      <c r="J558" s="174"/>
      <c r="K558" s="203"/>
      <c r="L558" s="203"/>
      <c r="M558" s="203"/>
      <c r="N558" s="203"/>
      <c r="O558" s="203"/>
      <c r="P558" s="203"/>
      <c r="Q558" s="176"/>
      <c r="R558" s="176"/>
      <c r="S558" s="176"/>
      <c r="T558" s="176"/>
      <c r="U558" s="194"/>
      <c r="V558" s="175"/>
      <c r="W558" s="174" t="str">
        <f t="shared" si="16"/>
        <v/>
      </c>
      <c r="X558" s="177"/>
      <c r="Y558" s="177"/>
      <c r="Z558" s="177"/>
      <c r="AA558" s="177"/>
      <c r="AB558" s="177"/>
      <c r="AC558" s="177"/>
      <c r="AD558" s="177"/>
      <c r="AE558" s="177" t="str">
        <f t="shared" si="17"/>
        <v/>
      </c>
      <c r="AF558" s="193"/>
    </row>
    <row r="559" spans="2:32" ht="12" customHeight="1" x14ac:dyDescent="0.2">
      <c r="B559" s="179"/>
      <c r="C559" s="180"/>
      <c r="D559" s="182"/>
      <c r="E559" s="175"/>
      <c r="F559" s="175"/>
      <c r="G559" s="202"/>
      <c r="H559" s="175"/>
      <c r="I559" s="172" t="str">
        <f>IF(H559="X",TEXT(G559,0)&amp;ELENCO!$A$4," ")</f>
        <v xml:space="preserve"> </v>
      </c>
      <c r="J559" s="174"/>
      <c r="K559" s="203"/>
      <c r="L559" s="203"/>
      <c r="M559" s="203"/>
      <c r="N559" s="203"/>
      <c r="O559" s="203"/>
      <c r="P559" s="203"/>
      <c r="Q559" s="176"/>
      <c r="R559" s="176"/>
      <c r="S559" s="176"/>
      <c r="T559" s="176"/>
      <c r="U559" s="194"/>
      <c r="V559" s="175"/>
      <c r="W559" s="174" t="str">
        <f t="shared" si="16"/>
        <v/>
      </c>
      <c r="X559" s="177"/>
      <c r="Y559" s="177"/>
      <c r="Z559" s="177"/>
      <c r="AA559" s="177"/>
      <c r="AB559" s="177"/>
      <c r="AC559" s="177"/>
      <c r="AD559" s="177"/>
      <c r="AE559" s="177" t="str">
        <f t="shared" si="17"/>
        <v/>
      </c>
      <c r="AF559" s="193"/>
    </row>
    <row r="560" spans="2:32" ht="12" customHeight="1" x14ac:dyDescent="0.2">
      <c r="B560" s="179"/>
      <c r="C560" s="180"/>
      <c r="D560" s="182"/>
      <c r="E560" s="175"/>
      <c r="F560" s="175"/>
      <c r="G560" s="202"/>
      <c r="H560" s="175"/>
      <c r="I560" s="172" t="str">
        <f>IF(H560="X",TEXT(G560,0)&amp;ELENCO!$A$4," ")</f>
        <v xml:space="preserve"> </v>
      </c>
      <c r="J560" s="174"/>
      <c r="K560" s="203"/>
      <c r="L560" s="203"/>
      <c r="M560" s="203"/>
      <c r="N560" s="203"/>
      <c r="O560" s="203"/>
      <c r="P560" s="203"/>
      <c r="Q560" s="176"/>
      <c r="R560" s="176"/>
      <c r="S560" s="176"/>
      <c r="T560" s="176"/>
      <c r="U560" s="194"/>
      <c r="V560" s="175"/>
      <c r="W560" s="174" t="str">
        <f t="shared" si="16"/>
        <v/>
      </c>
      <c r="X560" s="177"/>
      <c r="Y560" s="177"/>
      <c r="Z560" s="177"/>
      <c r="AA560" s="177"/>
      <c r="AB560" s="177"/>
      <c r="AC560" s="177"/>
      <c r="AD560" s="177"/>
      <c r="AE560" s="177" t="str">
        <f t="shared" si="17"/>
        <v/>
      </c>
      <c r="AF560" s="193"/>
    </row>
    <row r="561" spans="2:32" ht="12" customHeight="1" x14ac:dyDescent="0.2">
      <c r="B561" s="179"/>
      <c r="C561" s="180"/>
      <c r="D561" s="182"/>
      <c r="E561" s="175"/>
      <c r="F561" s="175"/>
      <c r="G561" s="202"/>
      <c r="H561" s="175"/>
      <c r="I561" s="172" t="str">
        <f>IF(H561="X",TEXT(G561,0)&amp;ELENCO!$A$4," ")</f>
        <v xml:space="preserve"> </v>
      </c>
      <c r="J561" s="174"/>
      <c r="K561" s="203"/>
      <c r="L561" s="203"/>
      <c r="M561" s="203"/>
      <c r="N561" s="203"/>
      <c r="O561" s="203"/>
      <c r="P561" s="203"/>
      <c r="Q561" s="176"/>
      <c r="R561" s="176"/>
      <c r="S561" s="176"/>
      <c r="T561" s="176"/>
      <c r="U561" s="194"/>
      <c r="V561" s="175"/>
      <c r="W561" s="174" t="str">
        <f t="shared" si="16"/>
        <v/>
      </c>
      <c r="X561" s="177"/>
      <c r="Y561" s="177"/>
      <c r="Z561" s="177"/>
      <c r="AA561" s="177"/>
      <c r="AB561" s="177"/>
      <c r="AC561" s="177"/>
      <c r="AD561" s="177"/>
      <c r="AE561" s="177" t="str">
        <f t="shared" si="17"/>
        <v/>
      </c>
      <c r="AF561" s="193"/>
    </row>
    <row r="562" spans="2:32" ht="12" customHeight="1" x14ac:dyDescent="0.2">
      <c r="B562" s="179"/>
      <c r="C562" s="180"/>
      <c r="D562" s="182"/>
      <c r="E562" s="175"/>
      <c r="F562" s="175"/>
      <c r="G562" s="202"/>
      <c r="H562" s="175"/>
      <c r="I562" s="172" t="str">
        <f>IF(H562="X",TEXT(G562,0)&amp;ELENCO!$A$4," ")</f>
        <v xml:space="preserve"> </v>
      </c>
      <c r="J562" s="174"/>
      <c r="K562" s="203"/>
      <c r="L562" s="203"/>
      <c r="M562" s="203"/>
      <c r="N562" s="203"/>
      <c r="O562" s="203"/>
      <c r="P562" s="203"/>
      <c r="Q562" s="176"/>
      <c r="R562" s="176"/>
      <c r="S562" s="176"/>
      <c r="T562" s="176"/>
      <c r="U562" s="194"/>
      <c r="V562" s="175"/>
      <c r="W562" s="174" t="str">
        <f t="shared" si="16"/>
        <v/>
      </c>
      <c r="X562" s="177"/>
      <c r="Y562" s="177"/>
      <c r="Z562" s="177"/>
      <c r="AA562" s="177"/>
      <c r="AB562" s="177"/>
      <c r="AC562" s="177"/>
      <c r="AD562" s="177"/>
      <c r="AE562" s="177" t="str">
        <f t="shared" si="17"/>
        <v/>
      </c>
      <c r="AF562" s="193"/>
    </row>
    <row r="563" spans="2:32" ht="12" customHeight="1" x14ac:dyDescent="0.2">
      <c r="B563" s="179"/>
      <c r="C563" s="180"/>
      <c r="D563" s="182"/>
      <c r="E563" s="175"/>
      <c r="F563" s="175"/>
      <c r="G563" s="202"/>
      <c r="H563" s="175"/>
      <c r="I563" s="172" t="str">
        <f>IF(H563="X",TEXT(G563,0)&amp;ELENCO!$A$4," ")</f>
        <v xml:space="preserve"> </v>
      </c>
      <c r="J563" s="174"/>
      <c r="K563" s="203"/>
      <c r="L563" s="203"/>
      <c r="M563" s="203"/>
      <c r="N563" s="203"/>
      <c r="O563" s="203"/>
      <c r="P563" s="203"/>
      <c r="Q563" s="176"/>
      <c r="R563" s="176"/>
      <c r="S563" s="176"/>
      <c r="T563" s="176"/>
      <c r="U563" s="194"/>
      <c r="V563" s="175"/>
      <c r="W563" s="174" t="str">
        <f t="shared" si="16"/>
        <v/>
      </c>
      <c r="X563" s="177"/>
      <c r="Y563" s="177"/>
      <c r="Z563" s="177"/>
      <c r="AA563" s="177"/>
      <c r="AB563" s="177"/>
      <c r="AC563" s="177"/>
      <c r="AD563" s="177"/>
      <c r="AE563" s="177" t="str">
        <f t="shared" si="17"/>
        <v/>
      </c>
      <c r="AF563" s="193"/>
    </row>
    <row r="564" spans="2:32" ht="12" customHeight="1" x14ac:dyDescent="0.2">
      <c r="B564" s="179"/>
      <c r="C564" s="180"/>
      <c r="D564" s="182"/>
      <c r="E564" s="175"/>
      <c r="F564" s="175"/>
      <c r="G564" s="202"/>
      <c r="H564" s="175"/>
      <c r="I564" s="172" t="str">
        <f>IF(H564="X",TEXT(G564,0)&amp;ELENCO!$A$4," ")</f>
        <v xml:space="preserve"> </v>
      </c>
      <c r="J564" s="174"/>
      <c r="K564" s="203"/>
      <c r="L564" s="203"/>
      <c r="M564" s="203"/>
      <c r="N564" s="203"/>
      <c r="O564" s="203"/>
      <c r="P564" s="203"/>
      <c r="Q564" s="176"/>
      <c r="R564" s="176"/>
      <c r="S564" s="176"/>
      <c r="T564" s="176"/>
      <c r="U564" s="194"/>
      <c r="V564" s="175"/>
      <c r="W564" s="174" t="str">
        <f t="shared" si="16"/>
        <v/>
      </c>
      <c r="X564" s="177"/>
      <c r="Y564" s="177"/>
      <c r="Z564" s="177"/>
      <c r="AA564" s="177"/>
      <c r="AB564" s="177"/>
      <c r="AC564" s="177"/>
      <c r="AD564" s="177"/>
      <c r="AE564" s="177" t="str">
        <f t="shared" si="17"/>
        <v/>
      </c>
      <c r="AF564" s="193"/>
    </row>
    <row r="565" spans="2:32" ht="12" customHeight="1" x14ac:dyDescent="0.2">
      <c r="B565" s="179"/>
      <c r="C565" s="180"/>
      <c r="D565" s="182"/>
      <c r="E565" s="175"/>
      <c r="F565" s="175"/>
      <c r="G565" s="202"/>
      <c r="H565" s="175"/>
      <c r="I565" s="172" t="str">
        <f>IF(H565="X",TEXT(G565,0)&amp;ELENCO!$A$4," ")</f>
        <v xml:space="preserve"> </v>
      </c>
      <c r="J565" s="174"/>
      <c r="K565" s="203"/>
      <c r="L565" s="203"/>
      <c r="M565" s="203"/>
      <c r="N565" s="203"/>
      <c r="O565" s="203"/>
      <c r="P565" s="203"/>
      <c r="Q565" s="176"/>
      <c r="R565" s="176"/>
      <c r="S565" s="176"/>
      <c r="T565" s="176"/>
      <c r="U565" s="194"/>
      <c r="V565" s="175"/>
      <c r="W565" s="174" t="str">
        <f t="shared" si="16"/>
        <v/>
      </c>
      <c r="X565" s="177"/>
      <c r="Y565" s="177"/>
      <c r="Z565" s="177"/>
      <c r="AA565" s="177"/>
      <c r="AB565" s="177"/>
      <c r="AC565" s="177"/>
      <c r="AD565" s="177"/>
      <c r="AE565" s="177" t="str">
        <f t="shared" si="17"/>
        <v/>
      </c>
      <c r="AF565" s="193"/>
    </row>
    <row r="566" spans="2:32" ht="12" customHeight="1" x14ac:dyDescent="0.2">
      <c r="B566" s="179"/>
      <c r="C566" s="180"/>
      <c r="D566" s="182"/>
      <c r="E566" s="175"/>
      <c r="F566" s="175"/>
      <c r="G566" s="202"/>
      <c r="H566" s="175"/>
      <c r="I566" s="172" t="str">
        <f>IF(H566="X",TEXT(G566,0)&amp;ELENCO!$A$4," ")</f>
        <v xml:space="preserve"> </v>
      </c>
      <c r="J566" s="174"/>
      <c r="K566" s="203"/>
      <c r="L566" s="203"/>
      <c r="M566" s="203"/>
      <c r="N566" s="203"/>
      <c r="O566" s="203"/>
      <c r="P566" s="203"/>
      <c r="Q566" s="176"/>
      <c r="R566" s="176"/>
      <c r="S566" s="176"/>
      <c r="T566" s="176"/>
      <c r="U566" s="194"/>
      <c r="V566" s="175"/>
      <c r="W566" s="174" t="str">
        <f t="shared" si="16"/>
        <v/>
      </c>
      <c r="X566" s="177"/>
      <c r="Y566" s="177"/>
      <c r="Z566" s="177"/>
      <c r="AA566" s="177"/>
      <c r="AB566" s="177"/>
      <c r="AC566" s="177"/>
      <c r="AD566" s="177"/>
      <c r="AE566" s="177" t="str">
        <f t="shared" si="17"/>
        <v/>
      </c>
      <c r="AF566" s="193"/>
    </row>
    <row r="567" spans="2:32" ht="12" customHeight="1" x14ac:dyDescent="0.2">
      <c r="B567" s="179"/>
      <c r="C567" s="180"/>
      <c r="D567" s="182"/>
      <c r="E567" s="175"/>
      <c r="F567" s="175"/>
      <c r="G567" s="202"/>
      <c r="H567" s="175"/>
      <c r="I567" s="172" t="str">
        <f>IF(H567="X",TEXT(G567,0)&amp;ELENCO!$A$4," ")</f>
        <v xml:space="preserve"> </v>
      </c>
      <c r="J567" s="174"/>
      <c r="K567" s="203"/>
      <c r="L567" s="203"/>
      <c r="M567" s="203"/>
      <c r="N567" s="203"/>
      <c r="O567" s="203"/>
      <c r="P567" s="203"/>
      <c r="Q567" s="176"/>
      <c r="R567" s="176"/>
      <c r="S567" s="176"/>
      <c r="T567" s="176"/>
      <c r="U567" s="194"/>
      <c r="V567" s="175"/>
      <c r="W567" s="174" t="str">
        <f t="shared" si="16"/>
        <v/>
      </c>
      <c r="X567" s="177"/>
      <c r="Y567" s="177"/>
      <c r="Z567" s="177"/>
      <c r="AA567" s="177"/>
      <c r="AB567" s="177"/>
      <c r="AC567" s="177"/>
      <c r="AD567" s="177"/>
      <c r="AE567" s="177" t="str">
        <f t="shared" si="17"/>
        <v/>
      </c>
      <c r="AF567" s="193"/>
    </row>
    <row r="568" spans="2:32" ht="12" customHeight="1" x14ac:dyDescent="0.2">
      <c r="B568" s="179"/>
      <c r="C568" s="180"/>
      <c r="D568" s="182"/>
      <c r="E568" s="175"/>
      <c r="F568" s="175"/>
      <c r="G568" s="202"/>
      <c r="H568" s="175"/>
      <c r="I568" s="172" t="str">
        <f>IF(H568="X",TEXT(G568,0)&amp;ELENCO!$A$4," ")</f>
        <v xml:space="preserve"> </v>
      </c>
      <c r="J568" s="174"/>
      <c r="K568" s="203"/>
      <c r="L568" s="203"/>
      <c r="M568" s="203"/>
      <c r="N568" s="203"/>
      <c r="O568" s="203"/>
      <c r="P568" s="203"/>
      <c r="Q568" s="176"/>
      <c r="R568" s="176"/>
      <c r="S568" s="176"/>
      <c r="T568" s="176"/>
      <c r="U568" s="194"/>
      <c r="V568" s="175"/>
      <c r="W568" s="174" t="str">
        <f t="shared" si="16"/>
        <v/>
      </c>
      <c r="X568" s="177"/>
      <c r="Y568" s="177"/>
      <c r="Z568" s="177"/>
      <c r="AA568" s="177"/>
      <c r="AB568" s="177"/>
      <c r="AC568" s="177"/>
      <c r="AD568" s="177"/>
      <c r="AE568" s="177" t="str">
        <f t="shared" si="17"/>
        <v/>
      </c>
      <c r="AF568" s="193"/>
    </row>
    <row r="569" spans="2:32" ht="12" customHeight="1" x14ac:dyDescent="0.2">
      <c r="B569" s="179"/>
      <c r="C569" s="180"/>
      <c r="D569" s="182"/>
      <c r="E569" s="175"/>
      <c r="F569" s="175"/>
      <c r="G569" s="202"/>
      <c r="H569" s="175"/>
      <c r="I569" s="172" t="str">
        <f>IF(H569="X",TEXT(G569,0)&amp;ELENCO!$A$4," ")</f>
        <v xml:space="preserve"> </v>
      </c>
      <c r="J569" s="174"/>
      <c r="K569" s="203"/>
      <c r="L569" s="203"/>
      <c r="M569" s="203"/>
      <c r="N569" s="203"/>
      <c r="O569" s="203"/>
      <c r="P569" s="203"/>
      <c r="Q569" s="176"/>
      <c r="R569" s="176"/>
      <c r="S569" s="176"/>
      <c r="T569" s="176"/>
      <c r="U569" s="194"/>
      <c r="V569" s="175"/>
      <c r="W569" s="174" t="str">
        <f t="shared" si="16"/>
        <v/>
      </c>
      <c r="X569" s="177"/>
      <c r="Y569" s="177"/>
      <c r="Z569" s="177"/>
      <c r="AA569" s="177"/>
      <c r="AB569" s="177"/>
      <c r="AC569" s="177"/>
      <c r="AD569" s="177"/>
      <c r="AE569" s="177" t="str">
        <f t="shared" si="17"/>
        <v/>
      </c>
      <c r="AF569" s="193"/>
    </row>
    <row r="570" spans="2:32" ht="12" customHeight="1" x14ac:dyDescent="0.2">
      <c r="B570" s="179"/>
      <c r="C570" s="180"/>
      <c r="D570" s="182"/>
      <c r="E570" s="175"/>
      <c r="F570" s="175"/>
      <c r="G570" s="202"/>
      <c r="H570" s="175"/>
      <c r="I570" s="172" t="str">
        <f>IF(H570="X",TEXT(G570,0)&amp;ELENCO!$A$4," ")</f>
        <v xml:space="preserve"> </v>
      </c>
      <c r="J570" s="174"/>
      <c r="K570" s="203"/>
      <c r="L570" s="203"/>
      <c r="M570" s="203"/>
      <c r="N570" s="203"/>
      <c r="O570" s="203"/>
      <c r="P570" s="203"/>
      <c r="Q570" s="176"/>
      <c r="R570" s="176"/>
      <c r="S570" s="176"/>
      <c r="T570" s="176"/>
      <c r="U570" s="194"/>
      <c r="V570" s="175"/>
      <c r="W570" s="174" t="str">
        <f t="shared" si="16"/>
        <v/>
      </c>
      <c r="X570" s="177"/>
      <c r="Y570" s="177"/>
      <c r="Z570" s="177"/>
      <c r="AA570" s="177"/>
      <c r="AB570" s="177"/>
      <c r="AC570" s="177"/>
      <c r="AD570" s="177"/>
      <c r="AE570" s="177" t="str">
        <f t="shared" si="17"/>
        <v/>
      </c>
      <c r="AF570" s="193"/>
    </row>
    <row r="571" spans="2:32" ht="12" customHeight="1" x14ac:dyDescent="0.2">
      <c r="B571" s="179"/>
      <c r="C571" s="180"/>
      <c r="D571" s="182"/>
      <c r="E571" s="175"/>
      <c r="F571" s="175"/>
      <c r="G571" s="202"/>
      <c r="H571" s="175"/>
      <c r="I571" s="172" t="str">
        <f>IF(H571="X",TEXT(G571,0)&amp;ELENCO!$A$4," ")</f>
        <v xml:space="preserve"> </v>
      </c>
      <c r="J571" s="174"/>
      <c r="K571" s="203"/>
      <c r="L571" s="203"/>
      <c r="M571" s="203"/>
      <c r="N571" s="203"/>
      <c r="O571" s="203"/>
      <c r="P571" s="203"/>
      <c r="Q571" s="176"/>
      <c r="R571" s="176"/>
      <c r="S571" s="176"/>
      <c r="T571" s="176"/>
      <c r="U571" s="194"/>
      <c r="V571" s="175"/>
      <c r="W571" s="174" t="str">
        <f t="shared" si="16"/>
        <v/>
      </c>
      <c r="X571" s="177"/>
      <c r="Y571" s="177"/>
      <c r="Z571" s="177"/>
      <c r="AA571" s="177"/>
      <c r="AB571" s="177"/>
      <c r="AC571" s="177"/>
      <c r="AD571" s="177"/>
      <c r="AE571" s="177" t="str">
        <f t="shared" si="17"/>
        <v/>
      </c>
      <c r="AF571" s="193"/>
    </row>
    <row r="572" spans="2:32" ht="12" customHeight="1" x14ac:dyDescent="0.2">
      <c r="B572" s="179"/>
      <c r="C572" s="180"/>
      <c r="D572" s="182"/>
      <c r="E572" s="175"/>
      <c r="F572" s="175"/>
      <c r="G572" s="202"/>
      <c r="H572" s="175"/>
      <c r="I572" s="172" t="str">
        <f>IF(H572="X",TEXT(G572,0)&amp;ELENCO!$A$4," ")</f>
        <v xml:space="preserve"> </v>
      </c>
      <c r="J572" s="174"/>
      <c r="K572" s="203"/>
      <c r="L572" s="203"/>
      <c r="M572" s="203"/>
      <c r="N572" s="203"/>
      <c r="O572" s="203"/>
      <c r="P572" s="203"/>
      <c r="Q572" s="176"/>
      <c r="R572" s="176"/>
      <c r="S572" s="176"/>
      <c r="T572" s="176"/>
      <c r="U572" s="194"/>
      <c r="V572" s="175"/>
      <c r="W572" s="174" t="str">
        <f t="shared" si="16"/>
        <v/>
      </c>
      <c r="X572" s="177"/>
      <c r="Y572" s="177"/>
      <c r="Z572" s="177"/>
      <c r="AA572" s="177"/>
      <c r="AB572" s="177"/>
      <c r="AC572" s="177"/>
      <c r="AD572" s="177"/>
      <c r="AE572" s="177" t="str">
        <f t="shared" si="17"/>
        <v/>
      </c>
      <c r="AF572" s="193"/>
    </row>
    <row r="573" spans="2:32" ht="12" customHeight="1" x14ac:dyDescent="0.2">
      <c r="B573" s="179"/>
      <c r="C573" s="180"/>
      <c r="D573" s="182"/>
      <c r="E573" s="175"/>
      <c r="F573" s="175"/>
      <c r="G573" s="202"/>
      <c r="H573" s="175"/>
      <c r="I573" s="172" t="str">
        <f>IF(H573="X",TEXT(G573,0)&amp;ELENCO!$A$4," ")</f>
        <v xml:space="preserve"> </v>
      </c>
      <c r="J573" s="174"/>
      <c r="K573" s="203"/>
      <c r="L573" s="203"/>
      <c r="M573" s="203"/>
      <c r="N573" s="203"/>
      <c r="O573" s="203"/>
      <c r="P573" s="203"/>
      <c r="Q573" s="176"/>
      <c r="R573" s="176"/>
      <c r="S573" s="176"/>
      <c r="T573" s="176"/>
      <c r="U573" s="194"/>
      <c r="V573" s="175"/>
      <c r="W573" s="174" t="str">
        <f t="shared" si="16"/>
        <v/>
      </c>
      <c r="X573" s="177"/>
      <c r="Y573" s="177"/>
      <c r="Z573" s="177"/>
      <c r="AA573" s="177"/>
      <c r="AB573" s="177"/>
      <c r="AC573" s="177"/>
      <c r="AD573" s="177"/>
      <c r="AE573" s="177" t="str">
        <f t="shared" si="17"/>
        <v/>
      </c>
      <c r="AF573" s="193"/>
    </row>
    <row r="574" spans="2:32" ht="12" customHeight="1" x14ac:dyDescent="0.2">
      <c r="B574" s="179"/>
      <c r="C574" s="180"/>
      <c r="D574" s="182"/>
      <c r="E574" s="175"/>
      <c r="F574" s="175"/>
      <c r="G574" s="202"/>
      <c r="H574" s="175"/>
      <c r="I574" s="172" t="str">
        <f>IF(H574="X",TEXT(G574,0)&amp;ELENCO!$A$4," ")</f>
        <v xml:space="preserve"> </v>
      </c>
      <c r="J574" s="174"/>
      <c r="K574" s="203"/>
      <c r="L574" s="203"/>
      <c r="M574" s="203"/>
      <c r="N574" s="203"/>
      <c r="O574" s="203"/>
      <c r="P574" s="203"/>
      <c r="Q574" s="176"/>
      <c r="R574" s="176"/>
      <c r="S574" s="176"/>
      <c r="T574" s="176"/>
      <c r="U574" s="194"/>
      <c r="V574" s="175"/>
      <c r="W574" s="174" t="str">
        <f t="shared" si="16"/>
        <v/>
      </c>
      <c r="X574" s="177"/>
      <c r="Y574" s="177"/>
      <c r="Z574" s="177"/>
      <c r="AA574" s="177"/>
      <c r="AB574" s="177"/>
      <c r="AC574" s="177"/>
      <c r="AD574" s="177"/>
      <c r="AE574" s="177" t="str">
        <f t="shared" si="17"/>
        <v/>
      </c>
      <c r="AF574" s="193"/>
    </row>
    <row r="575" spans="2:32" ht="12" customHeight="1" x14ac:dyDescent="0.2">
      <c r="B575" s="179"/>
      <c r="C575" s="180"/>
      <c r="D575" s="182"/>
      <c r="E575" s="175"/>
      <c r="F575" s="175"/>
      <c r="G575" s="202"/>
      <c r="H575" s="175"/>
      <c r="I575" s="172" t="str">
        <f>IF(H575="X",TEXT(G575,0)&amp;ELENCO!$A$4," ")</f>
        <v xml:space="preserve"> </v>
      </c>
      <c r="J575" s="174"/>
      <c r="K575" s="203"/>
      <c r="L575" s="203"/>
      <c r="M575" s="203"/>
      <c r="N575" s="203"/>
      <c r="O575" s="203"/>
      <c r="P575" s="203"/>
      <c r="Q575" s="176"/>
      <c r="R575" s="176"/>
      <c r="S575" s="176"/>
      <c r="T575" s="176"/>
      <c r="U575" s="194"/>
      <c r="V575" s="175"/>
      <c r="W575" s="174" t="str">
        <f t="shared" si="16"/>
        <v/>
      </c>
      <c r="X575" s="177"/>
      <c r="Y575" s="177"/>
      <c r="Z575" s="177"/>
      <c r="AA575" s="177"/>
      <c r="AB575" s="177"/>
      <c r="AC575" s="177"/>
      <c r="AD575" s="177"/>
      <c r="AE575" s="177" t="str">
        <f t="shared" si="17"/>
        <v/>
      </c>
      <c r="AF575" s="193"/>
    </row>
    <row r="576" spans="2:32" ht="12" customHeight="1" x14ac:dyDescent="0.2">
      <c r="B576" s="179"/>
      <c r="C576" s="180"/>
      <c r="D576" s="182"/>
      <c r="E576" s="175"/>
      <c r="F576" s="175"/>
      <c r="G576" s="202"/>
      <c r="H576" s="175"/>
      <c r="I576" s="172" t="str">
        <f>IF(H576="X",TEXT(G576,0)&amp;ELENCO!$A$4," ")</f>
        <v xml:space="preserve"> </v>
      </c>
      <c r="J576" s="174"/>
      <c r="K576" s="203"/>
      <c r="L576" s="203"/>
      <c r="M576" s="203"/>
      <c r="N576" s="203"/>
      <c r="O576" s="203"/>
      <c r="P576" s="203"/>
      <c r="Q576" s="176"/>
      <c r="R576" s="176"/>
      <c r="S576" s="176"/>
      <c r="T576" s="176"/>
      <c r="U576" s="194"/>
      <c r="V576" s="175"/>
      <c r="W576" s="174" t="str">
        <f t="shared" si="16"/>
        <v/>
      </c>
      <c r="X576" s="177"/>
      <c r="Y576" s="177"/>
      <c r="Z576" s="177"/>
      <c r="AA576" s="177"/>
      <c r="AB576" s="177"/>
      <c r="AC576" s="177"/>
      <c r="AD576" s="177"/>
      <c r="AE576" s="177" t="str">
        <f t="shared" si="17"/>
        <v/>
      </c>
      <c r="AF576" s="193"/>
    </row>
    <row r="577" spans="2:32" ht="12" customHeight="1" x14ac:dyDescent="0.2">
      <c r="B577" s="179"/>
      <c r="C577" s="180"/>
      <c r="D577" s="182"/>
      <c r="E577" s="175"/>
      <c r="F577" s="175"/>
      <c r="G577" s="202"/>
      <c r="H577" s="175"/>
      <c r="I577" s="172" t="str">
        <f>IF(H577="X",TEXT(G577,0)&amp;ELENCO!$A$4," ")</f>
        <v xml:space="preserve"> </v>
      </c>
      <c r="J577" s="174"/>
      <c r="K577" s="203"/>
      <c r="L577" s="203"/>
      <c r="M577" s="203"/>
      <c r="N577" s="203"/>
      <c r="O577" s="203"/>
      <c r="P577" s="203"/>
      <c r="Q577" s="176"/>
      <c r="R577" s="176"/>
      <c r="S577" s="176"/>
      <c r="T577" s="176"/>
      <c r="U577" s="194"/>
      <c r="V577" s="175"/>
      <c r="W577" s="174" t="str">
        <f t="shared" si="16"/>
        <v/>
      </c>
      <c r="X577" s="177"/>
      <c r="Y577" s="177"/>
      <c r="Z577" s="177"/>
      <c r="AA577" s="177"/>
      <c r="AB577" s="177"/>
      <c r="AC577" s="177"/>
      <c r="AD577" s="177"/>
      <c r="AE577" s="177" t="str">
        <f t="shared" si="17"/>
        <v/>
      </c>
      <c r="AF577" s="193"/>
    </row>
    <row r="578" spans="2:32" ht="12" customHeight="1" x14ac:dyDescent="0.2">
      <c r="B578" s="179"/>
      <c r="C578" s="180"/>
      <c r="D578" s="182"/>
      <c r="E578" s="175"/>
      <c r="F578" s="175"/>
      <c r="G578" s="202"/>
      <c r="H578" s="175"/>
      <c r="I578" s="172" t="str">
        <f>IF(H578="X",TEXT(G578,0)&amp;ELENCO!$A$4," ")</f>
        <v xml:space="preserve"> </v>
      </c>
      <c r="J578" s="174"/>
      <c r="K578" s="203"/>
      <c r="L578" s="203"/>
      <c r="M578" s="203"/>
      <c r="N578" s="203"/>
      <c r="O578" s="203"/>
      <c r="P578" s="203"/>
      <c r="Q578" s="176"/>
      <c r="R578" s="176"/>
      <c r="S578" s="176"/>
      <c r="T578" s="176"/>
      <c r="U578" s="194"/>
      <c r="V578" s="175"/>
      <c r="W578" s="174" t="str">
        <f t="shared" si="16"/>
        <v/>
      </c>
      <c r="X578" s="177"/>
      <c r="Y578" s="177"/>
      <c r="Z578" s="177"/>
      <c r="AA578" s="177"/>
      <c r="AB578" s="177"/>
      <c r="AC578" s="177"/>
      <c r="AD578" s="177"/>
      <c r="AE578" s="177" t="str">
        <f t="shared" si="17"/>
        <v/>
      </c>
      <c r="AF578" s="193"/>
    </row>
    <row r="579" spans="2:32" ht="12" customHeight="1" x14ac:dyDescent="0.2">
      <c r="B579" s="179"/>
      <c r="C579" s="180"/>
      <c r="D579" s="182"/>
      <c r="E579" s="175"/>
      <c r="F579" s="175"/>
      <c r="G579" s="202"/>
      <c r="H579" s="175"/>
      <c r="I579" s="172" t="str">
        <f>IF(H579="X",TEXT(G579,0)&amp;ELENCO!$A$4," ")</f>
        <v xml:space="preserve"> </v>
      </c>
      <c r="J579" s="174"/>
      <c r="K579" s="203"/>
      <c r="L579" s="203"/>
      <c r="M579" s="203"/>
      <c r="N579" s="203"/>
      <c r="O579" s="203"/>
      <c r="P579" s="203"/>
      <c r="Q579" s="176"/>
      <c r="R579" s="176"/>
      <c r="S579" s="176"/>
      <c r="T579" s="176"/>
      <c r="U579" s="194"/>
      <c r="V579" s="175"/>
      <c r="W579" s="174" t="str">
        <f t="shared" si="16"/>
        <v/>
      </c>
      <c r="X579" s="177"/>
      <c r="Y579" s="177"/>
      <c r="Z579" s="177"/>
      <c r="AA579" s="177"/>
      <c r="AB579" s="177"/>
      <c r="AC579" s="177"/>
      <c r="AD579" s="177"/>
      <c r="AE579" s="177" t="str">
        <f t="shared" si="17"/>
        <v/>
      </c>
      <c r="AF579" s="193"/>
    </row>
    <row r="580" spans="2:32" ht="12" customHeight="1" x14ac:dyDescent="0.2">
      <c r="B580" s="179"/>
      <c r="C580" s="180"/>
      <c r="D580" s="182"/>
      <c r="E580" s="175"/>
      <c r="F580" s="175"/>
      <c r="G580" s="202"/>
      <c r="H580" s="175"/>
      <c r="I580" s="172" t="str">
        <f>IF(H580="X",TEXT(G580,0)&amp;ELENCO!$A$4," ")</f>
        <v xml:space="preserve"> </v>
      </c>
      <c r="J580" s="174"/>
      <c r="K580" s="203"/>
      <c r="L580" s="203"/>
      <c r="M580" s="203"/>
      <c r="N580" s="203"/>
      <c r="O580" s="203"/>
      <c r="P580" s="203"/>
      <c r="Q580" s="176"/>
      <c r="R580" s="176"/>
      <c r="S580" s="176"/>
      <c r="T580" s="176"/>
      <c r="U580" s="194"/>
      <c r="V580" s="175"/>
      <c r="W580" s="174" t="str">
        <f t="shared" si="16"/>
        <v/>
      </c>
      <c r="X580" s="177"/>
      <c r="Y580" s="177"/>
      <c r="Z580" s="177"/>
      <c r="AA580" s="177"/>
      <c r="AB580" s="177"/>
      <c r="AC580" s="177"/>
      <c r="AD580" s="177"/>
      <c r="AE580" s="177" t="str">
        <f t="shared" si="17"/>
        <v/>
      </c>
      <c r="AF580" s="193"/>
    </row>
    <row r="581" spans="2:32" ht="12" customHeight="1" x14ac:dyDescent="0.2">
      <c r="B581" s="179"/>
      <c r="C581" s="180"/>
      <c r="D581" s="182"/>
      <c r="E581" s="175"/>
      <c r="F581" s="175"/>
      <c r="G581" s="202"/>
      <c r="H581" s="175"/>
      <c r="I581" s="172" t="str">
        <f>IF(H581="X",TEXT(G581,0)&amp;ELENCO!$A$4," ")</f>
        <v xml:space="preserve"> </v>
      </c>
      <c r="J581" s="174"/>
      <c r="K581" s="203"/>
      <c r="L581" s="203"/>
      <c r="M581" s="203"/>
      <c r="N581" s="203"/>
      <c r="O581" s="203"/>
      <c r="P581" s="203"/>
      <c r="Q581" s="176"/>
      <c r="R581" s="176"/>
      <c r="S581" s="176"/>
      <c r="T581" s="176"/>
      <c r="U581" s="194"/>
      <c r="V581" s="175"/>
      <c r="W581" s="174" t="str">
        <f t="shared" si="16"/>
        <v/>
      </c>
      <c r="X581" s="177"/>
      <c r="Y581" s="177"/>
      <c r="Z581" s="177"/>
      <c r="AA581" s="177"/>
      <c r="AB581" s="177"/>
      <c r="AC581" s="177"/>
      <c r="AD581" s="177"/>
      <c r="AE581" s="177" t="str">
        <f t="shared" si="17"/>
        <v/>
      </c>
      <c r="AF581" s="193"/>
    </row>
    <row r="582" spans="2:32" ht="12" customHeight="1" x14ac:dyDescent="0.2">
      <c r="B582" s="179"/>
      <c r="C582" s="180"/>
      <c r="D582" s="182"/>
      <c r="E582" s="175"/>
      <c r="F582" s="175"/>
      <c r="G582" s="202"/>
      <c r="H582" s="175"/>
      <c r="I582" s="172" t="str">
        <f>IF(H582="X",TEXT(G582,0)&amp;ELENCO!$A$4," ")</f>
        <v xml:space="preserve"> </v>
      </c>
      <c r="J582" s="174"/>
      <c r="K582" s="203"/>
      <c r="L582" s="203"/>
      <c r="M582" s="203"/>
      <c r="N582" s="203"/>
      <c r="O582" s="203"/>
      <c r="P582" s="203"/>
      <c r="Q582" s="176"/>
      <c r="R582" s="176"/>
      <c r="S582" s="176"/>
      <c r="T582" s="176"/>
      <c r="U582" s="194"/>
      <c r="V582" s="175"/>
      <c r="W582" s="174" t="str">
        <f t="shared" ref="W582:W645" si="18">IF(AND(NOT(ISERROR(SEARCH("Ricaricabile",Q582,1)))),"Tacito Assenso","")</f>
        <v/>
      </c>
      <c r="X582" s="177"/>
      <c r="Y582" s="177"/>
      <c r="Z582" s="177"/>
      <c r="AA582" s="177"/>
      <c r="AB582" s="177"/>
      <c r="AC582" s="177"/>
      <c r="AD582" s="177"/>
      <c r="AE582" s="177" t="str">
        <f t="shared" ref="AE582:AE645" si="19">IF(AND(NOT(ISERROR(SEARCH("Ricaricabile",Q582,1))),R582="Abilitato"),IF(SUM(AB582:AD582)=0,4.1,""),"")</f>
        <v/>
      </c>
      <c r="AF582" s="193"/>
    </row>
    <row r="583" spans="2:32" ht="12" customHeight="1" x14ac:dyDescent="0.2">
      <c r="B583" s="179"/>
      <c r="C583" s="180"/>
      <c r="D583" s="182"/>
      <c r="E583" s="175"/>
      <c r="F583" s="175"/>
      <c r="G583" s="202"/>
      <c r="H583" s="175"/>
      <c r="I583" s="172" t="str">
        <f>IF(H583="X",TEXT(G583,0)&amp;ELENCO!$A$4," ")</f>
        <v xml:space="preserve"> </v>
      </c>
      <c r="J583" s="174"/>
      <c r="K583" s="203"/>
      <c r="L583" s="203"/>
      <c r="M583" s="203"/>
      <c r="N583" s="203"/>
      <c r="O583" s="203"/>
      <c r="P583" s="203"/>
      <c r="Q583" s="176"/>
      <c r="R583" s="176"/>
      <c r="S583" s="176"/>
      <c r="T583" s="176"/>
      <c r="U583" s="194"/>
      <c r="V583" s="175"/>
      <c r="W583" s="174" t="str">
        <f t="shared" si="18"/>
        <v/>
      </c>
      <c r="X583" s="177"/>
      <c r="Y583" s="177"/>
      <c r="Z583" s="177"/>
      <c r="AA583" s="177"/>
      <c r="AB583" s="177"/>
      <c r="AC583" s="177"/>
      <c r="AD583" s="177"/>
      <c r="AE583" s="177" t="str">
        <f t="shared" si="19"/>
        <v/>
      </c>
      <c r="AF583" s="193"/>
    </row>
    <row r="584" spans="2:32" ht="12" customHeight="1" x14ac:dyDescent="0.2">
      <c r="B584" s="179"/>
      <c r="C584" s="180"/>
      <c r="D584" s="182"/>
      <c r="E584" s="175"/>
      <c r="F584" s="175"/>
      <c r="G584" s="202"/>
      <c r="H584" s="175"/>
      <c r="I584" s="172" t="str">
        <f>IF(H584="X",TEXT(G584,0)&amp;ELENCO!$A$4," ")</f>
        <v xml:space="preserve"> </v>
      </c>
      <c r="J584" s="174"/>
      <c r="K584" s="203"/>
      <c r="L584" s="203"/>
      <c r="M584" s="203"/>
      <c r="N584" s="203"/>
      <c r="O584" s="203"/>
      <c r="P584" s="203"/>
      <c r="Q584" s="176"/>
      <c r="R584" s="176"/>
      <c r="S584" s="176"/>
      <c r="T584" s="176"/>
      <c r="U584" s="194"/>
      <c r="V584" s="175"/>
      <c r="W584" s="174" t="str">
        <f t="shared" si="18"/>
        <v/>
      </c>
      <c r="X584" s="177"/>
      <c r="Y584" s="177"/>
      <c r="Z584" s="177"/>
      <c r="AA584" s="177"/>
      <c r="AB584" s="177"/>
      <c r="AC584" s="177"/>
      <c r="AD584" s="177"/>
      <c r="AE584" s="177" t="str">
        <f t="shared" si="19"/>
        <v/>
      </c>
      <c r="AF584" s="193"/>
    </row>
    <row r="585" spans="2:32" ht="12" customHeight="1" x14ac:dyDescent="0.2">
      <c r="B585" s="179"/>
      <c r="C585" s="180"/>
      <c r="D585" s="182"/>
      <c r="E585" s="175"/>
      <c r="F585" s="175"/>
      <c r="G585" s="202"/>
      <c r="H585" s="175"/>
      <c r="I585" s="172" t="str">
        <f>IF(H585="X",TEXT(G585,0)&amp;ELENCO!$A$4," ")</f>
        <v xml:space="preserve"> </v>
      </c>
      <c r="J585" s="174"/>
      <c r="K585" s="203"/>
      <c r="L585" s="203"/>
      <c r="M585" s="203"/>
      <c r="N585" s="203"/>
      <c r="O585" s="203"/>
      <c r="P585" s="203"/>
      <c r="Q585" s="176"/>
      <c r="R585" s="176"/>
      <c r="S585" s="176"/>
      <c r="T585" s="176"/>
      <c r="U585" s="194"/>
      <c r="V585" s="175"/>
      <c r="W585" s="174" t="str">
        <f t="shared" si="18"/>
        <v/>
      </c>
      <c r="X585" s="177"/>
      <c r="Y585" s="177"/>
      <c r="Z585" s="177"/>
      <c r="AA585" s="177"/>
      <c r="AB585" s="177"/>
      <c r="AC585" s="177"/>
      <c r="AD585" s="177"/>
      <c r="AE585" s="177" t="str">
        <f t="shared" si="19"/>
        <v/>
      </c>
      <c r="AF585" s="193"/>
    </row>
    <row r="586" spans="2:32" ht="12" customHeight="1" x14ac:dyDescent="0.2">
      <c r="B586" s="179"/>
      <c r="C586" s="180"/>
      <c r="D586" s="182"/>
      <c r="E586" s="175"/>
      <c r="F586" s="175"/>
      <c r="G586" s="202"/>
      <c r="H586" s="175"/>
      <c r="I586" s="172" t="str">
        <f>IF(H586="X",TEXT(G586,0)&amp;ELENCO!$A$4," ")</f>
        <v xml:space="preserve"> </v>
      </c>
      <c r="J586" s="174"/>
      <c r="K586" s="203"/>
      <c r="L586" s="203"/>
      <c r="M586" s="203"/>
      <c r="N586" s="203"/>
      <c r="O586" s="203"/>
      <c r="P586" s="203"/>
      <c r="Q586" s="176"/>
      <c r="R586" s="176"/>
      <c r="S586" s="176"/>
      <c r="T586" s="176"/>
      <c r="U586" s="194"/>
      <c r="V586" s="175"/>
      <c r="W586" s="174" t="str">
        <f t="shared" si="18"/>
        <v/>
      </c>
      <c r="X586" s="177"/>
      <c r="Y586" s="177"/>
      <c r="Z586" s="177"/>
      <c r="AA586" s="177"/>
      <c r="AB586" s="177"/>
      <c r="AC586" s="177"/>
      <c r="AD586" s="177"/>
      <c r="AE586" s="177" t="str">
        <f t="shared" si="19"/>
        <v/>
      </c>
      <c r="AF586" s="193"/>
    </row>
    <row r="587" spans="2:32" ht="12" customHeight="1" x14ac:dyDescent="0.2">
      <c r="B587" s="179"/>
      <c r="C587" s="180"/>
      <c r="D587" s="182"/>
      <c r="E587" s="175"/>
      <c r="F587" s="175"/>
      <c r="G587" s="202"/>
      <c r="H587" s="175"/>
      <c r="I587" s="172" t="str">
        <f>IF(H587="X",TEXT(G587,0)&amp;ELENCO!$A$4," ")</f>
        <v xml:space="preserve"> </v>
      </c>
      <c r="J587" s="174"/>
      <c r="K587" s="203"/>
      <c r="L587" s="203"/>
      <c r="M587" s="203"/>
      <c r="N587" s="203"/>
      <c r="O587" s="203"/>
      <c r="P587" s="203"/>
      <c r="Q587" s="176"/>
      <c r="R587" s="176"/>
      <c r="S587" s="176"/>
      <c r="T587" s="176"/>
      <c r="U587" s="194"/>
      <c r="V587" s="175"/>
      <c r="W587" s="174" t="str">
        <f t="shared" si="18"/>
        <v/>
      </c>
      <c r="X587" s="177"/>
      <c r="Y587" s="177"/>
      <c r="Z587" s="177"/>
      <c r="AA587" s="177"/>
      <c r="AB587" s="177"/>
      <c r="AC587" s="177"/>
      <c r="AD587" s="177"/>
      <c r="AE587" s="177" t="str">
        <f t="shared" si="19"/>
        <v/>
      </c>
      <c r="AF587" s="193"/>
    </row>
    <row r="588" spans="2:32" ht="12" customHeight="1" x14ac:dyDescent="0.2">
      <c r="B588" s="179"/>
      <c r="C588" s="180"/>
      <c r="D588" s="182"/>
      <c r="E588" s="175"/>
      <c r="F588" s="175"/>
      <c r="G588" s="202"/>
      <c r="H588" s="175"/>
      <c r="I588" s="172" t="str">
        <f>IF(H588="X",TEXT(G588,0)&amp;ELENCO!$A$4," ")</f>
        <v xml:space="preserve"> </v>
      </c>
      <c r="J588" s="174"/>
      <c r="K588" s="203"/>
      <c r="L588" s="203"/>
      <c r="M588" s="203"/>
      <c r="N588" s="203"/>
      <c r="O588" s="203"/>
      <c r="P588" s="203"/>
      <c r="Q588" s="176"/>
      <c r="R588" s="176"/>
      <c r="S588" s="176"/>
      <c r="T588" s="176"/>
      <c r="U588" s="194"/>
      <c r="V588" s="175"/>
      <c r="W588" s="174" t="str">
        <f t="shared" si="18"/>
        <v/>
      </c>
      <c r="X588" s="177"/>
      <c r="Y588" s="177"/>
      <c r="Z588" s="177"/>
      <c r="AA588" s="177"/>
      <c r="AB588" s="177"/>
      <c r="AC588" s="177"/>
      <c r="AD588" s="177"/>
      <c r="AE588" s="177" t="str">
        <f t="shared" si="19"/>
        <v/>
      </c>
      <c r="AF588" s="193"/>
    </row>
    <row r="589" spans="2:32" ht="12" customHeight="1" x14ac:dyDescent="0.2">
      <c r="B589" s="179"/>
      <c r="C589" s="180"/>
      <c r="D589" s="182"/>
      <c r="E589" s="175"/>
      <c r="F589" s="175"/>
      <c r="G589" s="202"/>
      <c r="H589" s="175"/>
      <c r="I589" s="172" t="str">
        <f>IF(H589="X",TEXT(G589,0)&amp;ELENCO!$A$4," ")</f>
        <v xml:space="preserve"> </v>
      </c>
      <c r="J589" s="174"/>
      <c r="K589" s="203"/>
      <c r="L589" s="203"/>
      <c r="M589" s="203"/>
      <c r="N589" s="203"/>
      <c r="O589" s="203"/>
      <c r="P589" s="203"/>
      <c r="Q589" s="176"/>
      <c r="R589" s="176"/>
      <c r="S589" s="176"/>
      <c r="T589" s="176"/>
      <c r="U589" s="194"/>
      <c r="V589" s="175"/>
      <c r="W589" s="174" t="str">
        <f t="shared" si="18"/>
        <v/>
      </c>
      <c r="X589" s="177"/>
      <c r="Y589" s="177"/>
      <c r="Z589" s="177"/>
      <c r="AA589" s="177"/>
      <c r="AB589" s="177"/>
      <c r="AC589" s="177"/>
      <c r="AD589" s="177"/>
      <c r="AE589" s="177" t="str">
        <f t="shared" si="19"/>
        <v/>
      </c>
      <c r="AF589" s="193"/>
    </row>
    <row r="590" spans="2:32" ht="12" customHeight="1" x14ac:dyDescent="0.2">
      <c r="B590" s="179"/>
      <c r="C590" s="180"/>
      <c r="D590" s="182"/>
      <c r="E590" s="175"/>
      <c r="F590" s="175"/>
      <c r="G590" s="202"/>
      <c r="H590" s="175"/>
      <c r="I590" s="172" t="str">
        <f>IF(H590="X",TEXT(G590,0)&amp;ELENCO!$A$4," ")</f>
        <v xml:space="preserve"> </v>
      </c>
      <c r="J590" s="174"/>
      <c r="K590" s="203"/>
      <c r="L590" s="203"/>
      <c r="M590" s="203"/>
      <c r="N590" s="203"/>
      <c r="O590" s="203"/>
      <c r="P590" s="203"/>
      <c r="Q590" s="176"/>
      <c r="R590" s="176"/>
      <c r="S590" s="176"/>
      <c r="T590" s="176"/>
      <c r="U590" s="194"/>
      <c r="V590" s="175"/>
      <c r="W590" s="174" t="str">
        <f t="shared" si="18"/>
        <v/>
      </c>
      <c r="X590" s="177"/>
      <c r="Y590" s="177"/>
      <c r="Z590" s="177"/>
      <c r="AA590" s="177"/>
      <c r="AB590" s="177"/>
      <c r="AC590" s="177"/>
      <c r="AD590" s="177"/>
      <c r="AE590" s="177" t="str">
        <f t="shared" si="19"/>
        <v/>
      </c>
      <c r="AF590" s="193"/>
    </row>
    <row r="591" spans="2:32" ht="12" customHeight="1" x14ac:dyDescent="0.2">
      <c r="B591" s="179"/>
      <c r="C591" s="180"/>
      <c r="D591" s="182"/>
      <c r="E591" s="175"/>
      <c r="F591" s="175"/>
      <c r="G591" s="202"/>
      <c r="H591" s="175"/>
      <c r="I591" s="172" t="str">
        <f>IF(H591="X",TEXT(G591,0)&amp;ELENCO!$A$4," ")</f>
        <v xml:space="preserve"> </v>
      </c>
      <c r="J591" s="174"/>
      <c r="K591" s="203"/>
      <c r="L591" s="203"/>
      <c r="M591" s="203"/>
      <c r="N591" s="203"/>
      <c r="O591" s="203"/>
      <c r="P591" s="203"/>
      <c r="Q591" s="176"/>
      <c r="R591" s="176"/>
      <c r="S591" s="176"/>
      <c r="T591" s="176"/>
      <c r="U591" s="194"/>
      <c r="V591" s="175"/>
      <c r="W591" s="174" t="str">
        <f t="shared" si="18"/>
        <v/>
      </c>
      <c r="X591" s="177"/>
      <c r="Y591" s="177"/>
      <c r="Z591" s="177"/>
      <c r="AA591" s="177"/>
      <c r="AB591" s="177"/>
      <c r="AC591" s="177"/>
      <c r="AD591" s="177"/>
      <c r="AE591" s="177" t="str">
        <f t="shared" si="19"/>
        <v/>
      </c>
      <c r="AF591" s="193"/>
    </row>
    <row r="592" spans="2:32" ht="12" customHeight="1" x14ac:dyDescent="0.2">
      <c r="B592" s="179"/>
      <c r="C592" s="180"/>
      <c r="D592" s="182"/>
      <c r="E592" s="175"/>
      <c r="F592" s="175"/>
      <c r="G592" s="202"/>
      <c r="H592" s="175"/>
      <c r="I592" s="172" t="str">
        <f>IF(H592="X",TEXT(G592,0)&amp;ELENCO!$A$4," ")</f>
        <v xml:space="preserve"> </v>
      </c>
      <c r="J592" s="174"/>
      <c r="K592" s="203"/>
      <c r="L592" s="203"/>
      <c r="M592" s="203"/>
      <c r="N592" s="203"/>
      <c r="O592" s="203"/>
      <c r="P592" s="203"/>
      <c r="Q592" s="176"/>
      <c r="R592" s="176"/>
      <c r="S592" s="176"/>
      <c r="T592" s="176"/>
      <c r="U592" s="194"/>
      <c r="V592" s="175"/>
      <c r="W592" s="174" t="str">
        <f t="shared" si="18"/>
        <v/>
      </c>
      <c r="X592" s="177"/>
      <c r="Y592" s="177"/>
      <c r="Z592" s="177"/>
      <c r="AA592" s="177"/>
      <c r="AB592" s="177"/>
      <c r="AC592" s="177"/>
      <c r="AD592" s="177"/>
      <c r="AE592" s="177" t="str">
        <f t="shared" si="19"/>
        <v/>
      </c>
      <c r="AF592" s="193"/>
    </row>
    <row r="593" spans="2:32" ht="12" customHeight="1" x14ac:dyDescent="0.2">
      <c r="B593" s="179"/>
      <c r="C593" s="180"/>
      <c r="D593" s="182"/>
      <c r="E593" s="175"/>
      <c r="F593" s="175"/>
      <c r="G593" s="202"/>
      <c r="H593" s="175"/>
      <c r="I593" s="172" t="str">
        <f>IF(H593="X",TEXT(G593,0)&amp;ELENCO!$A$4," ")</f>
        <v xml:space="preserve"> </v>
      </c>
      <c r="J593" s="174"/>
      <c r="K593" s="203"/>
      <c r="L593" s="203"/>
      <c r="M593" s="203"/>
      <c r="N593" s="203"/>
      <c r="O593" s="203"/>
      <c r="P593" s="203"/>
      <c r="Q593" s="176"/>
      <c r="R593" s="176"/>
      <c r="S593" s="176"/>
      <c r="T593" s="176"/>
      <c r="U593" s="194"/>
      <c r="V593" s="175"/>
      <c r="W593" s="174" t="str">
        <f t="shared" si="18"/>
        <v/>
      </c>
      <c r="X593" s="177"/>
      <c r="Y593" s="177"/>
      <c r="Z593" s="177"/>
      <c r="AA593" s="177"/>
      <c r="AB593" s="177"/>
      <c r="AC593" s="177"/>
      <c r="AD593" s="177"/>
      <c r="AE593" s="177" t="str">
        <f t="shared" si="19"/>
        <v/>
      </c>
      <c r="AF593" s="193"/>
    </row>
    <row r="594" spans="2:32" ht="12" customHeight="1" x14ac:dyDescent="0.2">
      <c r="B594" s="179"/>
      <c r="C594" s="180"/>
      <c r="D594" s="182"/>
      <c r="E594" s="175"/>
      <c r="F594" s="175"/>
      <c r="G594" s="202"/>
      <c r="H594" s="175"/>
      <c r="I594" s="172" t="str">
        <f>IF(H594="X",TEXT(G594,0)&amp;ELENCO!$A$4," ")</f>
        <v xml:space="preserve"> </v>
      </c>
      <c r="J594" s="174"/>
      <c r="K594" s="203"/>
      <c r="L594" s="203"/>
      <c r="M594" s="203"/>
      <c r="N594" s="203"/>
      <c r="O594" s="203"/>
      <c r="P594" s="203"/>
      <c r="Q594" s="176"/>
      <c r="R594" s="176"/>
      <c r="S594" s="176"/>
      <c r="T594" s="176"/>
      <c r="U594" s="194"/>
      <c r="V594" s="175"/>
      <c r="W594" s="174" t="str">
        <f t="shared" si="18"/>
        <v/>
      </c>
      <c r="X594" s="177"/>
      <c r="Y594" s="177"/>
      <c r="Z594" s="177"/>
      <c r="AA594" s="177"/>
      <c r="AB594" s="177"/>
      <c r="AC594" s="177"/>
      <c r="AD594" s="177"/>
      <c r="AE594" s="177" t="str">
        <f t="shared" si="19"/>
        <v/>
      </c>
      <c r="AF594" s="193"/>
    </row>
    <row r="595" spans="2:32" ht="12" customHeight="1" x14ac:dyDescent="0.2">
      <c r="B595" s="179"/>
      <c r="C595" s="180"/>
      <c r="D595" s="182"/>
      <c r="E595" s="175"/>
      <c r="F595" s="175"/>
      <c r="G595" s="202"/>
      <c r="H595" s="175"/>
      <c r="I595" s="172" t="str">
        <f>IF(H595="X",TEXT(G595,0)&amp;ELENCO!$A$4," ")</f>
        <v xml:space="preserve"> </v>
      </c>
      <c r="J595" s="174"/>
      <c r="K595" s="203"/>
      <c r="L595" s="203"/>
      <c r="M595" s="203"/>
      <c r="N595" s="203"/>
      <c r="O595" s="203"/>
      <c r="P595" s="203"/>
      <c r="Q595" s="176"/>
      <c r="R595" s="176"/>
      <c r="S595" s="176"/>
      <c r="T595" s="176"/>
      <c r="U595" s="194"/>
      <c r="V595" s="175"/>
      <c r="W595" s="174" t="str">
        <f t="shared" si="18"/>
        <v/>
      </c>
      <c r="X595" s="177"/>
      <c r="Y595" s="177"/>
      <c r="Z595" s="177"/>
      <c r="AA595" s="177"/>
      <c r="AB595" s="177"/>
      <c r="AC595" s="177"/>
      <c r="AD595" s="177"/>
      <c r="AE595" s="177" t="str">
        <f t="shared" si="19"/>
        <v/>
      </c>
      <c r="AF595" s="193"/>
    </row>
    <row r="596" spans="2:32" ht="12" customHeight="1" x14ac:dyDescent="0.2">
      <c r="B596" s="179"/>
      <c r="C596" s="180"/>
      <c r="D596" s="182"/>
      <c r="E596" s="175"/>
      <c r="F596" s="175"/>
      <c r="G596" s="202"/>
      <c r="H596" s="175"/>
      <c r="I596" s="172" t="str">
        <f>IF(H596="X",TEXT(G596,0)&amp;ELENCO!$A$4," ")</f>
        <v xml:space="preserve"> </v>
      </c>
      <c r="J596" s="174"/>
      <c r="K596" s="203"/>
      <c r="L596" s="203"/>
      <c r="M596" s="203"/>
      <c r="N596" s="203"/>
      <c r="O596" s="203"/>
      <c r="P596" s="203"/>
      <c r="Q596" s="176"/>
      <c r="R596" s="176"/>
      <c r="S596" s="176"/>
      <c r="T596" s="176"/>
      <c r="U596" s="194"/>
      <c r="V596" s="175"/>
      <c r="W596" s="174" t="str">
        <f t="shared" si="18"/>
        <v/>
      </c>
      <c r="X596" s="177"/>
      <c r="Y596" s="177"/>
      <c r="Z596" s="177"/>
      <c r="AA596" s="177"/>
      <c r="AB596" s="177"/>
      <c r="AC596" s="177"/>
      <c r="AD596" s="177"/>
      <c r="AE596" s="177" t="str">
        <f t="shared" si="19"/>
        <v/>
      </c>
      <c r="AF596" s="193"/>
    </row>
    <row r="597" spans="2:32" ht="12" customHeight="1" x14ac:dyDescent="0.2">
      <c r="B597" s="179"/>
      <c r="C597" s="180"/>
      <c r="D597" s="182"/>
      <c r="E597" s="175"/>
      <c r="F597" s="175"/>
      <c r="G597" s="202"/>
      <c r="H597" s="175"/>
      <c r="I597" s="172" t="str">
        <f>IF(H597="X",TEXT(G597,0)&amp;ELENCO!$A$4," ")</f>
        <v xml:space="preserve"> </v>
      </c>
      <c r="J597" s="174"/>
      <c r="K597" s="203"/>
      <c r="L597" s="203"/>
      <c r="M597" s="203"/>
      <c r="N597" s="203"/>
      <c r="O597" s="203"/>
      <c r="P597" s="203"/>
      <c r="Q597" s="176"/>
      <c r="R597" s="176"/>
      <c r="S597" s="176"/>
      <c r="T597" s="176"/>
      <c r="U597" s="194"/>
      <c r="V597" s="175"/>
      <c r="W597" s="174" t="str">
        <f t="shared" si="18"/>
        <v/>
      </c>
      <c r="X597" s="177"/>
      <c r="Y597" s="177"/>
      <c r="Z597" s="177"/>
      <c r="AA597" s="177"/>
      <c r="AB597" s="177"/>
      <c r="AC597" s="177"/>
      <c r="AD597" s="177"/>
      <c r="AE597" s="177" t="str">
        <f t="shared" si="19"/>
        <v/>
      </c>
      <c r="AF597" s="193"/>
    </row>
    <row r="598" spans="2:32" ht="12" customHeight="1" x14ac:dyDescent="0.2">
      <c r="B598" s="179"/>
      <c r="C598" s="180"/>
      <c r="D598" s="182"/>
      <c r="E598" s="175"/>
      <c r="F598" s="175"/>
      <c r="G598" s="202"/>
      <c r="H598" s="175"/>
      <c r="I598" s="172" t="str">
        <f>IF(H598="X",TEXT(G598,0)&amp;ELENCO!$A$4," ")</f>
        <v xml:space="preserve"> </v>
      </c>
      <c r="J598" s="174"/>
      <c r="K598" s="203"/>
      <c r="L598" s="203"/>
      <c r="M598" s="203"/>
      <c r="N598" s="203"/>
      <c r="O598" s="203"/>
      <c r="P598" s="203"/>
      <c r="Q598" s="176"/>
      <c r="R598" s="176"/>
      <c r="S598" s="176"/>
      <c r="T598" s="176"/>
      <c r="U598" s="194"/>
      <c r="V598" s="175"/>
      <c r="W598" s="174" t="str">
        <f t="shared" si="18"/>
        <v/>
      </c>
      <c r="X598" s="177"/>
      <c r="Y598" s="177"/>
      <c r="Z598" s="177"/>
      <c r="AA598" s="177"/>
      <c r="AB598" s="177"/>
      <c r="AC598" s="177"/>
      <c r="AD598" s="177"/>
      <c r="AE598" s="177" t="str">
        <f t="shared" si="19"/>
        <v/>
      </c>
      <c r="AF598" s="193"/>
    </row>
    <row r="599" spans="2:32" ht="12" customHeight="1" x14ac:dyDescent="0.2">
      <c r="B599" s="179"/>
      <c r="C599" s="180"/>
      <c r="D599" s="182"/>
      <c r="E599" s="175"/>
      <c r="F599" s="175"/>
      <c r="G599" s="202"/>
      <c r="H599" s="175"/>
      <c r="I599" s="172" t="str">
        <f>IF(H599="X",TEXT(G599,0)&amp;ELENCO!$A$4," ")</f>
        <v xml:space="preserve"> </v>
      </c>
      <c r="J599" s="174"/>
      <c r="K599" s="203"/>
      <c r="L599" s="203"/>
      <c r="M599" s="203"/>
      <c r="N599" s="203"/>
      <c r="O599" s="203"/>
      <c r="P599" s="203"/>
      <c r="Q599" s="176"/>
      <c r="R599" s="176"/>
      <c r="S599" s="176"/>
      <c r="T599" s="176"/>
      <c r="U599" s="194"/>
      <c r="V599" s="175"/>
      <c r="W599" s="174" t="str">
        <f t="shared" si="18"/>
        <v/>
      </c>
      <c r="X599" s="177"/>
      <c r="Y599" s="177"/>
      <c r="Z599" s="177"/>
      <c r="AA599" s="177"/>
      <c r="AB599" s="177"/>
      <c r="AC599" s="177"/>
      <c r="AD599" s="177"/>
      <c r="AE599" s="177" t="str">
        <f t="shared" si="19"/>
        <v/>
      </c>
      <c r="AF599" s="193"/>
    </row>
    <row r="600" spans="2:32" ht="12" customHeight="1" x14ac:dyDescent="0.2">
      <c r="B600" s="179"/>
      <c r="C600" s="180"/>
      <c r="D600" s="182"/>
      <c r="E600" s="175"/>
      <c r="F600" s="175"/>
      <c r="G600" s="202"/>
      <c r="H600" s="175"/>
      <c r="I600" s="172" t="str">
        <f>IF(H600="X",TEXT(G600,0)&amp;ELENCO!$A$4," ")</f>
        <v xml:space="preserve"> </v>
      </c>
      <c r="J600" s="174"/>
      <c r="K600" s="203"/>
      <c r="L600" s="203"/>
      <c r="M600" s="203"/>
      <c r="N600" s="203"/>
      <c r="O600" s="203"/>
      <c r="P600" s="203"/>
      <c r="Q600" s="176"/>
      <c r="R600" s="176"/>
      <c r="S600" s="176"/>
      <c r="T600" s="176"/>
      <c r="U600" s="194"/>
      <c r="V600" s="175"/>
      <c r="W600" s="174" t="str">
        <f t="shared" si="18"/>
        <v/>
      </c>
      <c r="X600" s="177"/>
      <c r="Y600" s="177"/>
      <c r="Z600" s="177"/>
      <c r="AA600" s="177"/>
      <c r="AB600" s="177"/>
      <c r="AC600" s="177"/>
      <c r="AD600" s="177"/>
      <c r="AE600" s="177" t="str">
        <f t="shared" si="19"/>
        <v/>
      </c>
      <c r="AF600" s="193"/>
    </row>
    <row r="601" spans="2:32" ht="12" customHeight="1" x14ac:dyDescent="0.2">
      <c r="B601" s="179"/>
      <c r="C601" s="180"/>
      <c r="D601" s="182"/>
      <c r="E601" s="175"/>
      <c r="F601" s="175"/>
      <c r="G601" s="202"/>
      <c r="H601" s="175"/>
      <c r="I601" s="172" t="str">
        <f>IF(H601="X",TEXT(G601,0)&amp;ELENCO!$A$4," ")</f>
        <v xml:space="preserve"> </v>
      </c>
      <c r="J601" s="174"/>
      <c r="K601" s="203"/>
      <c r="L601" s="203"/>
      <c r="M601" s="203"/>
      <c r="N601" s="203"/>
      <c r="O601" s="203"/>
      <c r="P601" s="203"/>
      <c r="Q601" s="176"/>
      <c r="R601" s="176"/>
      <c r="S601" s="176"/>
      <c r="T601" s="176"/>
      <c r="U601" s="194"/>
      <c r="V601" s="175"/>
      <c r="W601" s="174" t="str">
        <f t="shared" si="18"/>
        <v/>
      </c>
      <c r="X601" s="177"/>
      <c r="Y601" s="177"/>
      <c r="Z601" s="177"/>
      <c r="AA601" s="177"/>
      <c r="AB601" s="177"/>
      <c r="AC601" s="177"/>
      <c r="AD601" s="177"/>
      <c r="AE601" s="177" t="str">
        <f t="shared" si="19"/>
        <v/>
      </c>
      <c r="AF601" s="193"/>
    </row>
    <row r="602" spans="2:32" ht="12" customHeight="1" x14ac:dyDescent="0.2">
      <c r="B602" s="179"/>
      <c r="C602" s="180"/>
      <c r="D602" s="182"/>
      <c r="E602" s="175"/>
      <c r="F602" s="175"/>
      <c r="G602" s="202"/>
      <c r="H602" s="175"/>
      <c r="I602" s="172" t="str">
        <f>IF(H602="X",TEXT(G602,0)&amp;ELENCO!$A$4," ")</f>
        <v xml:space="preserve"> </v>
      </c>
      <c r="J602" s="174"/>
      <c r="K602" s="203"/>
      <c r="L602" s="203"/>
      <c r="M602" s="203"/>
      <c r="N602" s="203"/>
      <c r="O602" s="203"/>
      <c r="P602" s="203"/>
      <c r="Q602" s="176"/>
      <c r="R602" s="176"/>
      <c r="S602" s="176"/>
      <c r="T602" s="176"/>
      <c r="U602" s="194"/>
      <c r="V602" s="175"/>
      <c r="W602" s="174" t="str">
        <f t="shared" si="18"/>
        <v/>
      </c>
      <c r="X602" s="177"/>
      <c r="Y602" s="177"/>
      <c r="Z602" s="177"/>
      <c r="AA602" s="177"/>
      <c r="AB602" s="177"/>
      <c r="AC602" s="177"/>
      <c r="AD602" s="177"/>
      <c r="AE602" s="177" t="str">
        <f t="shared" si="19"/>
        <v/>
      </c>
      <c r="AF602" s="193"/>
    </row>
    <row r="603" spans="2:32" ht="12" customHeight="1" x14ac:dyDescent="0.2">
      <c r="B603" s="179"/>
      <c r="C603" s="180"/>
      <c r="D603" s="182"/>
      <c r="E603" s="175"/>
      <c r="F603" s="175"/>
      <c r="G603" s="202"/>
      <c r="H603" s="175"/>
      <c r="I603" s="172" t="str">
        <f>IF(H603="X",TEXT(G603,0)&amp;ELENCO!$A$4," ")</f>
        <v xml:space="preserve"> </v>
      </c>
      <c r="J603" s="174"/>
      <c r="K603" s="203"/>
      <c r="L603" s="203"/>
      <c r="M603" s="203"/>
      <c r="N603" s="203"/>
      <c r="O603" s="203"/>
      <c r="P603" s="203"/>
      <c r="Q603" s="176"/>
      <c r="R603" s="176"/>
      <c r="S603" s="176"/>
      <c r="T603" s="176"/>
      <c r="U603" s="194"/>
      <c r="V603" s="175"/>
      <c r="W603" s="174" t="str">
        <f t="shared" si="18"/>
        <v/>
      </c>
      <c r="X603" s="177"/>
      <c r="Y603" s="177"/>
      <c r="Z603" s="177"/>
      <c r="AA603" s="177"/>
      <c r="AB603" s="177"/>
      <c r="AC603" s="177"/>
      <c r="AD603" s="177"/>
      <c r="AE603" s="177" t="str">
        <f t="shared" si="19"/>
        <v/>
      </c>
      <c r="AF603" s="193"/>
    </row>
    <row r="604" spans="2:32" ht="12" customHeight="1" x14ac:dyDescent="0.2">
      <c r="B604" s="179"/>
      <c r="C604" s="180"/>
      <c r="D604" s="182"/>
      <c r="E604" s="175"/>
      <c r="F604" s="175"/>
      <c r="G604" s="202"/>
      <c r="H604" s="175"/>
      <c r="I604" s="172" t="str">
        <f>IF(H604="X",TEXT(G604,0)&amp;ELENCO!$A$4," ")</f>
        <v xml:space="preserve"> </v>
      </c>
      <c r="J604" s="174"/>
      <c r="K604" s="203"/>
      <c r="L604" s="203"/>
      <c r="M604" s="203"/>
      <c r="N604" s="203"/>
      <c r="O604" s="203"/>
      <c r="P604" s="203"/>
      <c r="Q604" s="176"/>
      <c r="R604" s="176"/>
      <c r="S604" s="176"/>
      <c r="T604" s="176"/>
      <c r="U604" s="194"/>
      <c r="V604" s="175"/>
      <c r="W604" s="174" t="str">
        <f t="shared" si="18"/>
        <v/>
      </c>
      <c r="X604" s="177"/>
      <c r="Y604" s="177"/>
      <c r="Z604" s="177"/>
      <c r="AA604" s="177"/>
      <c r="AB604" s="177"/>
      <c r="AC604" s="177"/>
      <c r="AD604" s="177"/>
      <c r="AE604" s="177" t="str">
        <f t="shared" si="19"/>
        <v/>
      </c>
      <c r="AF604" s="193"/>
    </row>
    <row r="605" spans="2:32" ht="12" customHeight="1" x14ac:dyDescent="0.2">
      <c r="B605" s="179"/>
      <c r="C605" s="180"/>
      <c r="D605" s="182"/>
      <c r="E605" s="175"/>
      <c r="F605" s="175"/>
      <c r="G605" s="202"/>
      <c r="H605" s="175"/>
      <c r="I605" s="172" t="str">
        <f>IF(H605="X",TEXT(G605,0)&amp;ELENCO!$A$4," ")</f>
        <v xml:space="preserve"> </v>
      </c>
      <c r="J605" s="174"/>
      <c r="K605" s="203"/>
      <c r="L605" s="203"/>
      <c r="M605" s="203"/>
      <c r="N605" s="203"/>
      <c r="O605" s="203"/>
      <c r="P605" s="203"/>
      <c r="Q605" s="176"/>
      <c r="R605" s="176"/>
      <c r="S605" s="176"/>
      <c r="T605" s="176"/>
      <c r="U605" s="194"/>
      <c r="V605" s="175"/>
      <c r="W605" s="174" t="str">
        <f t="shared" si="18"/>
        <v/>
      </c>
      <c r="X605" s="177"/>
      <c r="Y605" s="177"/>
      <c r="Z605" s="177"/>
      <c r="AA605" s="177"/>
      <c r="AB605" s="177"/>
      <c r="AC605" s="177"/>
      <c r="AD605" s="177"/>
      <c r="AE605" s="177" t="str">
        <f t="shared" si="19"/>
        <v/>
      </c>
      <c r="AF605" s="193"/>
    </row>
    <row r="606" spans="2:32" ht="12" customHeight="1" x14ac:dyDescent="0.2">
      <c r="B606" s="179"/>
      <c r="C606" s="180"/>
      <c r="D606" s="182"/>
      <c r="E606" s="175"/>
      <c r="F606" s="175"/>
      <c r="G606" s="202"/>
      <c r="H606" s="175"/>
      <c r="I606" s="172" t="str">
        <f>IF(H606="X",TEXT(G606,0)&amp;ELENCO!$A$4," ")</f>
        <v xml:space="preserve"> </v>
      </c>
      <c r="J606" s="174"/>
      <c r="K606" s="203"/>
      <c r="L606" s="203"/>
      <c r="M606" s="203"/>
      <c r="N606" s="203"/>
      <c r="O606" s="203"/>
      <c r="P606" s="203"/>
      <c r="Q606" s="176"/>
      <c r="R606" s="176"/>
      <c r="S606" s="176"/>
      <c r="T606" s="176"/>
      <c r="U606" s="194"/>
      <c r="V606" s="175"/>
      <c r="W606" s="174" t="str">
        <f t="shared" si="18"/>
        <v/>
      </c>
      <c r="X606" s="177"/>
      <c r="Y606" s="177"/>
      <c r="Z606" s="177"/>
      <c r="AA606" s="177"/>
      <c r="AB606" s="177"/>
      <c r="AC606" s="177"/>
      <c r="AD606" s="177"/>
      <c r="AE606" s="177" t="str">
        <f t="shared" si="19"/>
        <v/>
      </c>
      <c r="AF606" s="193"/>
    </row>
    <row r="607" spans="2:32" ht="12" customHeight="1" x14ac:dyDescent="0.2">
      <c r="B607" s="179"/>
      <c r="C607" s="180"/>
      <c r="D607" s="182"/>
      <c r="E607" s="175"/>
      <c r="F607" s="175"/>
      <c r="G607" s="202"/>
      <c r="H607" s="175"/>
      <c r="I607" s="172" t="str">
        <f>IF(H607="X",TEXT(G607,0)&amp;ELENCO!$A$4," ")</f>
        <v xml:space="preserve"> </v>
      </c>
      <c r="J607" s="174"/>
      <c r="K607" s="203"/>
      <c r="L607" s="203"/>
      <c r="M607" s="203"/>
      <c r="N607" s="203"/>
      <c r="O607" s="203"/>
      <c r="P607" s="203"/>
      <c r="Q607" s="176"/>
      <c r="R607" s="176"/>
      <c r="S607" s="176"/>
      <c r="T607" s="176"/>
      <c r="U607" s="194"/>
      <c r="V607" s="175"/>
      <c r="W607" s="174" t="str">
        <f t="shared" si="18"/>
        <v/>
      </c>
      <c r="X607" s="177"/>
      <c r="Y607" s="177"/>
      <c r="Z607" s="177"/>
      <c r="AA607" s="177"/>
      <c r="AB607" s="177"/>
      <c r="AC607" s="177"/>
      <c r="AD607" s="177"/>
      <c r="AE607" s="177" t="str">
        <f t="shared" si="19"/>
        <v/>
      </c>
      <c r="AF607" s="193"/>
    </row>
    <row r="608" spans="2:32" ht="12" customHeight="1" x14ac:dyDescent="0.2">
      <c r="B608" s="179"/>
      <c r="C608" s="180"/>
      <c r="D608" s="182"/>
      <c r="E608" s="175"/>
      <c r="F608" s="175"/>
      <c r="G608" s="202"/>
      <c r="H608" s="175"/>
      <c r="I608" s="172" t="str">
        <f>IF(H608="X",TEXT(G608,0)&amp;ELENCO!$A$4," ")</f>
        <v xml:space="preserve"> </v>
      </c>
      <c r="J608" s="174"/>
      <c r="K608" s="203"/>
      <c r="L608" s="203"/>
      <c r="M608" s="203"/>
      <c r="N608" s="203"/>
      <c r="O608" s="203"/>
      <c r="P608" s="203"/>
      <c r="Q608" s="176"/>
      <c r="R608" s="176"/>
      <c r="S608" s="176"/>
      <c r="T608" s="176"/>
      <c r="U608" s="194"/>
      <c r="V608" s="175"/>
      <c r="W608" s="174" t="str">
        <f t="shared" si="18"/>
        <v/>
      </c>
      <c r="X608" s="177"/>
      <c r="Y608" s="177"/>
      <c r="Z608" s="177"/>
      <c r="AA608" s="177"/>
      <c r="AB608" s="177"/>
      <c r="AC608" s="177"/>
      <c r="AD608" s="177"/>
      <c r="AE608" s="177" t="str">
        <f t="shared" si="19"/>
        <v/>
      </c>
      <c r="AF608" s="193"/>
    </row>
    <row r="609" spans="2:32" ht="12" customHeight="1" x14ac:dyDescent="0.2">
      <c r="B609" s="179"/>
      <c r="C609" s="180"/>
      <c r="D609" s="182"/>
      <c r="E609" s="175"/>
      <c r="F609" s="175"/>
      <c r="G609" s="202"/>
      <c r="H609" s="175"/>
      <c r="I609" s="172" t="str">
        <f>IF(H609="X",TEXT(G609,0)&amp;ELENCO!$A$4," ")</f>
        <v xml:space="preserve"> </v>
      </c>
      <c r="J609" s="174"/>
      <c r="K609" s="203"/>
      <c r="L609" s="203"/>
      <c r="M609" s="203"/>
      <c r="N609" s="203"/>
      <c r="O609" s="203"/>
      <c r="P609" s="203"/>
      <c r="Q609" s="176"/>
      <c r="R609" s="176"/>
      <c r="S609" s="176"/>
      <c r="T609" s="176"/>
      <c r="U609" s="194"/>
      <c r="V609" s="175"/>
      <c r="W609" s="174" t="str">
        <f t="shared" si="18"/>
        <v/>
      </c>
      <c r="X609" s="177"/>
      <c r="Y609" s="177"/>
      <c r="Z609" s="177"/>
      <c r="AA609" s="177"/>
      <c r="AB609" s="177"/>
      <c r="AC609" s="177"/>
      <c r="AD609" s="177"/>
      <c r="AE609" s="177" t="str">
        <f t="shared" si="19"/>
        <v/>
      </c>
      <c r="AF609" s="193"/>
    </row>
    <row r="610" spans="2:32" ht="12" customHeight="1" x14ac:dyDescent="0.2">
      <c r="B610" s="179"/>
      <c r="C610" s="180"/>
      <c r="D610" s="182"/>
      <c r="E610" s="175"/>
      <c r="F610" s="175"/>
      <c r="G610" s="202"/>
      <c r="H610" s="175"/>
      <c r="I610" s="172" t="str">
        <f>IF(H610="X",TEXT(G610,0)&amp;ELENCO!$A$4," ")</f>
        <v xml:space="preserve"> </v>
      </c>
      <c r="J610" s="174"/>
      <c r="K610" s="203"/>
      <c r="L610" s="203"/>
      <c r="M610" s="203"/>
      <c r="N610" s="203"/>
      <c r="O610" s="203"/>
      <c r="P610" s="203"/>
      <c r="Q610" s="176"/>
      <c r="R610" s="176"/>
      <c r="S610" s="176"/>
      <c r="T610" s="176"/>
      <c r="U610" s="194"/>
      <c r="V610" s="175"/>
      <c r="W610" s="174" t="str">
        <f t="shared" si="18"/>
        <v/>
      </c>
      <c r="X610" s="177"/>
      <c r="Y610" s="177"/>
      <c r="Z610" s="177"/>
      <c r="AA610" s="177"/>
      <c r="AB610" s="177"/>
      <c r="AC610" s="177"/>
      <c r="AD610" s="177"/>
      <c r="AE610" s="177" t="str">
        <f t="shared" si="19"/>
        <v/>
      </c>
      <c r="AF610" s="193"/>
    </row>
    <row r="611" spans="2:32" ht="12" customHeight="1" x14ac:dyDescent="0.2">
      <c r="B611" s="179"/>
      <c r="C611" s="180"/>
      <c r="D611" s="182"/>
      <c r="E611" s="175"/>
      <c r="F611" s="175"/>
      <c r="G611" s="202"/>
      <c r="H611" s="175"/>
      <c r="I611" s="172" t="str">
        <f>IF(H611="X",TEXT(G611,0)&amp;ELENCO!$A$4," ")</f>
        <v xml:space="preserve"> </v>
      </c>
      <c r="J611" s="174"/>
      <c r="K611" s="203"/>
      <c r="L611" s="203"/>
      <c r="M611" s="203"/>
      <c r="N611" s="203"/>
      <c r="O611" s="203"/>
      <c r="P611" s="203"/>
      <c r="Q611" s="176"/>
      <c r="R611" s="176"/>
      <c r="S611" s="176"/>
      <c r="T611" s="176"/>
      <c r="U611" s="194"/>
      <c r="V611" s="175"/>
      <c r="W611" s="174" t="str">
        <f t="shared" si="18"/>
        <v/>
      </c>
      <c r="X611" s="177"/>
      <c r="Y611" s="177"/>
      <c r="Z611" s="177"/>
      <c r="AA611" s="177"/>
      <c r="AB611" s="177"/>
      <c r="AC611" s="177"/>
      <c r="AD611" s="177"/>
      <c r="AE611" s="177" t="str">
        <f t="shared" si="19"/>
        <v/>
      </c>
      <c r="AF611" s="193"/>
    </row>
    <row r="612" spans="2:32" ht="12" customHeight="1" x14ac:dyDescent="0.2">
      <c r="B612" s="179"/>
      <c r="C612" s="180"/>
      <c r="D612" s="182"/>
      <c r="E612" s="175"/>
      <c r="F612" s="175"/>
      <c r="G612" s="202"/>
      <c r="H612" s="175"/>
      <c r="I612" s="172" t="str">
        <f>IF(H612="X",TEXT(G612,0)&amp;ELENCO!$A$4," ")</f>
        <v xml:space="preserve"> </v>
      </c>
      <c r="J612" s="174"/>
      <c r="K612" s="203"/>
      <c r="L612" s="203"/>
      <c r="M612" s="203"/>
      <c r="N612" s="203"/>
      <c r="O612" s="203"/>
      <c r="P612" s="203"/>
      <c r="Q612" s="176"/>
      <c r="R612" s="176"/>
      <c r="S612" s="176"/>
      <c r="T612" s="176"/>
      <c r="U612" s="194"/>
      <c r="V612" s="175"/>
      <c r="W612" s="174" t="str">
        <f t="shared" si="18"/>
        <v/>
      </c>
      <c r="X612" s="177"/>
      <c r="Y612" s="177"/>
      <c r="Z612" s="177"/>
      <c r="AA612" s="177"/>
      <c r="AB612" s="177"/>
      <c r="AC612" s="177"/>
      <c r="AD612" s="177"/>
      <c r="AE612" s="177" t="str">
        <f t="shared" si="19"/>
        <v/>
      </c>
      <c r="AF612" s="193"/>
    </row>
    <row r="613" spans="2:32" ht="12" customHeight="1" x14ac:dyDescent="0.2">
      <c r="B613" s="179"/>
      <c r="C613" s="180"/>
      <c r="D613" s="182"/>
      <c r="E613" s="175"/>
      <c r="F613" s="175"/>
      <c r="G613" s="202"/>
      <c r="H613" s="175"/>
      <c r="I613" s="172" t="str">
        <f>IF(H613="X",TEXT(G613,0)&amp;ELENCO!$A$4," ")</f>
        <v xml:space="preserve"> </v>
      </c>
      <c r="J613" s="174"/>
      <c r="K613" s="203"/>
      <c r="L613" s="203"/>
      <c r="M613" s="203"/>
      <c r="N613" s="203"/>
      <c r="O613" s="203"/>
      <c r="P613" s="203"/>
      <c r="Q613" s="176"/>
      <c r="R613" s="176"/>
      <c r="S613" s="176"/>
      <c r="T613" s="176"/>
      <c r="U613" s="194"/>
      <c r="V613" s="175"/>
      <c r="W613" s="174" t="str">
        <f t="shared" si="18"/>
        <v/>
      </c>
      <c r="X613" s="177"/>
      <c r="Y613" s="177"/>
      <c r="Z613" s="177"/>
      <c r="AA613" s="177"/>
      <c r="AB613" s="177"/>
      <c r="AC613" s="177"/>
      <c r="AD613" s="177"/>
      <c r="AE613" s="177" t="str">
        <f t="shared" si="19"/>
        <v/>
      </c>
      <c r="AF613" s="193"/>
    </row>
    <row r="614" spans="2:32" ht="12" customHeight="1" x14ac:dyDescent="0.2">
      <c r="B614" s="179"/>
      <c r="C614" s="180"/>
      <c r="D614" s="182"/>
      <c r="E614" s="175"/>
      <c r="F614" s="175"/>
      <c r="G614" s="202"/>
      <c r="H614" s="175"/>
      <c r="I614" s="172" t="str">
        <f>IF(H614="X",TEXT(G614,0)&amp;ELENCO!$A$4," ")</f>
        <v xml:space="preserve"> </v>
      </c>
      <c r="J614" s="174"/>
      <c r="K614" s="203"/>
      <c r="L614" s="203"/>
      <c r="M614" s="203"/>
      <c r="N614" s="203"/>
      <c r="O614" s="203"/>
      <c r="P614" s="203"/>
      <c r="Q614" s="176"/>
      <c r="R614" s="176"/>
      <c r="S614" s="176"/>
      <c r="T614" s="176"/>
      <c r="U614" s="194"/>
      <c r="V614" s="175"/>
      <c r="W614" s="174" t="str">
        <f t="shared" si="18"/>
        <v/>
      </c>
      <c r="X614" s="177"/>
      <c r="Y614" s="177"/>
      <c r="Z614" s="177"/>
      <c r="AA614" s="177"/>
      <c r="AB614" s="177"/>
      <c r="AC614" s="177"/>
      <c r="AD614" s="177"/>
      <c r="AE614" s="177" t="str">
        <f t="shared" si="19"/>
        <v/>
      </c>
      <c r="AF614" s="193"/>
    </row>
    <row r="615" spans="2:32" ht="12" customHeight="1" x14ac:dyDescent="0.2">
      <c r="B615" s="179"/>
      <c r="C615" s="180"/>
      <c r="D615" s="182"/>
      <c r="E615" s="175"/>
      <c r="F615" s="175"/>
      <c r="G615" s="202"/>
      <c r="H615" s="175"/>
      <c r="I615" s="172" t="str">
        <f>IF(H615="X",TEXT(G615,0)&amp;ELENCO!$A$4," ")</f>
        <v xml:space="preserve"> </v>
      </c>
      <c r="J615" s="174"/>
      <c r="K615" s="203"/>
      <c r="L615" s="203"/>
      <c r="M615" s="203"/>
      <c r="N615" s="203"/>
      <c r="O615" s="203"/>
      <c r="P615" s="203"/>
      <c r="Q615" s="176"/>
      <c r="R615" s="176"/>
      <c r="S615" s="176"/>
      <c r="T615" s="176"/>
      <c r="U615" s="194"/>
      <c r="V615" s="175"/>
      <c r="W615" s="174" t="str">
        <f t="shared" si="18"/>
        <v/>
      </c>
      <c r="X615" s="177"/>
      <c r="Y615" s="177"/>
      <c r="Z615" s="177"/>
      <c r="AA615" s="177"/>
      <c r="AB615" s="177"/>
      <c r="AC615" s="177"/>
      <c r="AD615" s="177"/>
      <c r="AE615" s="177" t="str">
        <f t="shared" si="19"/>
        <v/>
      </c>
      <c r="AF615" s="193"/>
    </row>
    <row r="616" spans="2:32" ht="12" customHeight="1" x14ac:dyDescent="0.2">
      <c r="B616" s="179"/>
      <c r="C616" s="180"/>
      <c r="D616" s="182"/>
      <c r="E616" s="175"/>
      <c r="F616" s="175"/>
      <c r="G616" s="202"/>
      <c r="H616" s="175"/>
      <c r="I616" s="172" t="str">
        <f>IF(H616="X",TEXT(G616,0)&amp;ELENCO!$A$4," ")</f>
        <v xml:space="preserve"> </v>
      </c>
      <c r="J616" s="174"/>
      <c r="K616" s="203"/>
      <c r="L616" s="203"/>
      <c r="M616" s="203"/>
      <c r="N616" s="203"/>
      <c r="O616" s="203"/>
      <c r="P616" s="203"/>
      <c r="Q616" s="176"/>
      <c r="R616" s="176"/>
      <c r="S616" s="176"/>
      <c r="T616" s="176"/>
      <c r="U616" s="194"/>
      <c r="V616" s="175"/>
      <c r="W616" s="174" t="str">
        <f t="shared" si="18"/>
        <v/>
      </c>
      <c r="X616" s="177"/>
      <c r="Y616" s="177"/>
      <c r="Z616" s="177"/>
      <c r="AA616" s="177"/>
      <c r="AB616" s="177"/>
      <c r="AC616" s="177"/>
      <c r="AD616" s="177"/>
      <c r="AE616" s="177" t="str">
        <f t="shared" si="19"/>
        <v/>
      </c>
      <c r="AF616" s="193"/>
    </row>
    <row r="617" spans="2:32" ht="12" customHeight="1" x14ac:dyDescent="0.2">
      <c r="B617" s="179"/>
      <c r="C617" s="180"/>
      <c r="D617" s="182"/>
      <c r="E617" s="175"/>
      <c r="F617" s="175"/>
      <c r="G617" s="202"/>
      <c r="H617" s="175"/>
      <c r="I617" s="172" t="str">
        <f>IF(H617="X",TEXT(G617,0)&amp;ELENCO!$A$4," ")</f>
        <v xml:space="preserve"> </v>
      </c>
      <c r="J617" s="174"/>
      <c r="K617" s="203"/>
      <c r="L617" s="203"/>
      <c r="M617" s="203"/>
      <c r="N617" s="203"/>
      <c r="O617" s="203"/>
      <c r="P617" s="203"/>
      <c r="Q617" s="176"/>
      <c r="R617" s="176"/>
      <c r="S617" s="176"/>
      <c r="T617" s="176"/>
      <c r="U617" s="194"/>
      <c r="V617" s="175"/>
      <c r="W617" s="174" t="str">
        <f t="shared" si="18"/>
        <v/>
      </c>
      <c r="X617" s="177"/>
      <c r="Y617" s="177"/>
      <c r="Z617" s="177"/>
      <c r="AA617" s="177"/>
      <c r="AB617" s="177"/>
      <c r="AC617" s="177"/>
      <c r="AD617" s="177"/>
      <c r="AE617" s="177" t="str">
        <f t="shared" si="19"/>
        <v/>
      </c>
      <c r="AF617" s="193"/>
    </row>
    <row r="618" spans="2:32" ht="12" customHeight="1" x14ac:dyDescent="0.2">
      <c r="B618" s="179"/>
      <c r="C618" s="180"/>
      <c r="D618" s="182"/>
      <c r="E618" s="175"/>
      <c r="F618" s="175"/>
      <c r="G618" s="202"/>
      <c r="H618" s="175"/>
      <c r="I618" s="172" t="str">
        <f>IF(H618="X",TEXT(G618,0)&amp;ELENCO!$A$4," ")</f>
        <v xml:space="preserve"> </v>
      </c>
      <c r="J618" s="174"/>
      <c r="K618" s="203"/>
      <c r="L618" s="203"/>
      <c r="M618" s="203"/>
      <c r="N618" s="203"/>
      <c r="O618" s="203"/>
      <c r="P618" s="203"/>
      <c r="Q618" s="176"/>
      <c r="R618" s="176"/>
      <c r="S618" s="176"/>
      <c r="T618" s="176"/>
      <c r="U618" s="194"/>
      <c r="V618" s="175"/>
      <c r="W618" s="174" t="str">
        <f t="shared" si="18"/>
        <v/>
      </c>
      <c r="X618" s="177"/>
      <c r="Y618" s="177"/>
      <c r="Z618" s="177"/>
      <c r="AA618" s="177"/>
      <c r="AB618" s="177"/>
      <c r="AC618" s="177"/>
      <c r="AD618" s="177"/>
      <c r="AE618" s="177" t="str">
        <f t="shared" si="19"/>
        <v/>
      </c>
      <c r="AF618" s="193"/>
    </row>
    <row r="619" spans="2:32" ht="12" customHeight="1" x14ac:dyDescent="0.2">
      <c r="B619" s="179"/>
      <c r="C619" s="180"/>
      <c r="D619" s="182"/>
      <c r="E619" s="175"/>
      <c r="F619" s="175"/>
      <c r="G619" s="202"/>
      <c r="H619" s="175"/>
      <c r="I619" s="172" t="str">
        <f>IF(H619="X",TEXT(G619,0)&amp;ELENCO!$A$4," ")</f>
        <v xml:space="preserve"> </v>
      </c>
      <c r="J619" s="174"/>
      <c r="K619" s="203"/>
      <c r="L619" s="203"/>
      <c r="M619" s="203"/>
      <c r="N619" s="203"/>
      <c r="O619" s="203"/>
      <c r="P619" s="203"/>
      <c r="Q619" s="176"/>
      <c r="R619" s="176"/>
      <c r="S619" s="176"/>
      <c r="T619" s="176"/>
      <c r="U619" s="194"/>
      <c r="V619" s="175"/>
      <c r="W619" s="174" t="str">
        <f t="shared" si="18"/>
        <v/>
      </c>
      <c r="X619" s="177"/>
      <c r="Y619" s="177"/>
      <c r="Z619" s="177"/>
      <c r="AA619" s="177"/>
      <c r="AB619" s="177"/>
      <c r="AC619" s="177"/>
      <c r="AD619" s="177"/>
      <c r="AE619" s="177" t="str">
        <f t="shared" si="19"/>
        <v/>
      </c>
      <c r="AF619" s="193"/>
    </row>
    <row r="620" spans="2:32" ht="12" customHeight="1" x14ac:dyDescent="0.2">
      <c r="B620" s="179"/>
      <c r="C620" s="180"/>
      <c r="D620" s="182"/>
      <c r="E620" s="175"/>
      <c r="F620" s="175"/>
      <c r="G620" s="202"/>
      <c r="H620" s="175"/>
      <c r="I620" s="172" t="str">
        <f>IF(H620="X",TEXT(G620,0)&amp;ELENCO!$A$4," ")</f>
        <v xml:space="preserve"> </v>
      </c>
      <c r="J620" s="174"/>
      <c r="K620" s="203"/>
      <c r="L620" s="203"/>
      <c r="M620" s="203"/>
      <c r="N620" s="203"/>
      <c r="O620" s="203"/>
      <c r="P620" s="203"/>
      <c r="Q620" s="176"/>
      <c r="R620" s="176"/>
      <c r="S620" s="176"/>
      <c r="T620" s="176"/>
      <c r="U620" s="194"/>
      <c r="V620" s="175"/>
      <c r="W620" s="174" t="str">
        <f t="shared" si="18"/>
        <v/>
      </c>
      <c r="X620" s="177"/>
      <c r="Y620" s="177"/>
      <c r="Z620" s="177"/>
      <c r="AA620" s="177"/>
      <c r="AB620" s="177"/>
      <c r="AC620" s="177"/>
      <c r="AD620" s="177"/>
      <c r="AE620" s="177" t="str">
        <f t="shared" si="19"/>
        <v/>
      </c>
      <c r="AF620" s="193"/>
    </row>
    <row r="621" spans="2:32" ht="12" customHeight="1" x14ac:dyDescent="0.2">
      <c r="B621" s="179"/>
      <c r="C621" s="180"/>
      <c r="D621" s="182"/>
      <c r="E621" s="175"/>
      <c r="F621" s="175"/>
      <c r="G621" s="202"/>
      <c r="H621" s="175"/>
      <c r="I621" s="172" t="str">
        <f>IF(H621="X",TEXT(G621,0)&amp;ELENCO!$A$4," ")</f>
        <v xml:space="preserve"> </v>
      </c>
      <c r="J621" s="174"/>
      <c r="K621" s="203"/>
      <c r="L621" s="203"/>
      <c r="M621" s="203"/>
      <c r="N621" s="203"/>
      <c r="O621" s="203"/>
      <c r="P621" s="203"/>
      <c r="Q621" s="176"/>
      <c r="R621" s="176"/>
      <c r="S621" s="176"/>
      <c r="T621" s="176"/>
      <c r="U621" s="194"/>
      <c r="V621" s="175"/>
      <c r="W621" s="174" t="str">
        <f t="shared" si="18"/>
        <v/>
      </c>
      <c r="X621" s="177"/>
      <c r="Y621" s="177"/>
      <c r="Z621" s="177"/>
      <c r="AA621" s="177"/>
      <c r="AB621" s="177"/>
      <c r="AC621" s="177"/>
      <c r="AD621" s="177"/>
      <c r="AE621" s="177" t="str">
        <f t="shared" si="19"/>
        <v/>
      </c>
      <c r="AF621" s="193"/>
    </row>
    <row r="622" spans="2:32" ht="12" customHeight="1" x14ac:dyDescent="0.2">
      <c r="B622" s="179"/>
      <c r="C622" s="180"/>
      <c r="D622" s="182"/>
      <c r="E622" s="175"/>
      <c r="F622" s="175"/>
      <c r="G622" s="202"/>
      <c r="H622" s="175"/>
      <c r="I622" s="172" t="str">
        <f>IF(H622="X",TEXT(G622,0)&amp;ELENCO!$A$4," ")</f>
        <v xml:space="preserve"> </v>
      </c>
      <c r="J622" s="174"/>
      <c r="K622" s="203"/>
      <c r="L622" s="203"/>
      <c r="M622" s="203"/>
      <c r="N622" s="203"/>
      <c r="O622" s="203"/>
      <c r="P622" s="203"/>
      <c r="Q622" s="176"/>
      <c r="R622" s="176"/>
      <c r="S622" s="176"/>
      <c r="T622" s="176"/>
      <c r="U622" s="194"/>
      <c r="V622" s="175"/>
      <c r="W622" s="174" t="str">
        <f t="shared" si="18"/>
        <v/>
      </c>
      <c r="X622" s="177"/>
      <c r="Y622" s="177"/>
      <c r="Z622" s="177"/>
      <c r="AA622" s="177"/>
      <c r="AB622" s="177"/>
      <c r="AC622" s="177"/>
      <c r="AD622" s="177"/>
      <c r="AE622" s="177" t="str">
        <f t="shared" si="19"/>
        <v/>
      </c>
      <c r="AF622" s="193"/>
    </row>
    <row r="623" spans="2:32" ht="12" customHeight="1" x14ac:dyDescent="0.2">
      <c r="B623" s="179"/>
      <c r="C623" s="180"/>
      <c r="D623" s="182"/>
      <c r="E623" s="175"/>
      <c r="F623" s="175"/>
      <c r="G623" s="202"/>
      <c r="H623" s="175"/>
      <c r="I623" s="172" t="str">
        <f>IF(H623="X",TEXT(G623,0)&amp;ELENCO!$A$4," ")</f>
        <v xml:space="preserve"> </v>
      </c>
      <c r="J623" s="174"/>
      <c r="K623" s="203"/>
      <c r="L623" s="203"/>
      <c r="M623" s="203"/>
      <c r="N623" s="203"/>
      <c r="O623" s="203"/>
      <c r="P623" s="203"/>
      <c r="Q623" s="176"/>
      <c r="R623" s="176"/>
      <c r="S623" s="176"/>
      <c r="T623" s="176"/>
      <c r="U623" s="194"/>
      <c r="V623" s="175"/>
      <c r="W623" s="174" t="str">
        <f t="shared" si="18"/>
        <v/>
      </c>
      <c r="X623" s="177"/>
      <c r="Y623" s="177"/>
      <c r="Z623" s="177"/>
      <c r="AA623" s="177"/>
      <c r="AB623" s="177"/>
      <c r="AC623" s="177"/>
      <c r="AD623" s="177"/>
      <c r="AE623" s="177" t="str">
        <f t="shared" si="19"/>
        <v/>
      </c>
      <c r="AF623" s="193"/>
    </row>
    <row r="624" spans="2:32" ht="12" customHeight="1" x14ac:dyDescent="0.2">
      <c r="B624" s="179"/>
      <c r="C624" s="180"/>
      <c r="D624" s="182"/>
      <c r="E624" s="175"/>
      <c r="F624" s="175"/>
      <c r="G624" s="202"/>
      <c r="H624" s="175"/>
      <c r="I624" s="172" t="str">
        <f>IF(H624="X",TEXT(G624,0)&amp;ELENCO!$A$4," ")</f>
        <v xml:space="preserve"> </v>
      </c>
      <c r="J624" s="174"/>
      <c r="K624" s="203"/>
      <c r="L624" s="203"/>
      <c r="M624" s="203"/>
      <c r="N624" s="203"/>
      <c r="O624" s="203"/>
      <c r="P624" s="203"/>
      <c r="Q624" s="176"/>
      <c r="R624" s="176"/>
      <c r="S624" s="176"/>
      <c r="T624" s="176"/>
      <c r="U624" s="194"/>
      <c r="V624" s="175"/>
      <c r="W624" s="174" t="str">
        <f t="shared" si="18"/>
        <v/>
      </c>
      <c r="X624" s="177"/>
      <c r="Y624" s="177"/>
      <c r="Z624" s="177"/>
      <c r="AA624" s="177"/>
      <c r="AB624" s="177"/>
      <c r="AC624" s="177"/>
      <c r="AD624" s="177"/>
      <c r="AE624" s="177" t="str">
        <f t="shared" si="19"/>
        <v/>
      </c>
      <c r="AF624" s="193"/>
    </row>
    <row r="625" spans="2:32" ht="12" customHeight="1" x14ac:dyDescent="0.2">
      <c r="B625" s="179"/>
      <c r="C625" s="180"/>
      <c r="D625" s="182"/>
      <c r="E625" s="175"/>
      <c r="F625" s="175"/>
      <c r="G625" s="202"/>
      <c r="H625" s="175"/>
      <c r="I625" s="172" t="str">
        <f>IF(H625="X",TEXT(G625,0)&amp;ELENCO!$A$4," ")</f>
        <v xml:space="preserve"> </v>
      </c>
      <c r="J625" s="174"/>
      <c r="K625" s="203"/>
      <c r="L625" s="203"/>
      <c r="M625" s="203"/>
      <c r="N625" s="203"/>
      <c r="O625" s="203"/>
      <c r="P625" s="203"/>
      <c r="Q625" s="176"/>
      <c r="R625" s="176"/>
      <c r="S625" s="176"/>
      <c r="T625" s="176"/>
      <c r="U625" s="194"/>
      <c r="V625" s="175"/>
      <c r="W625" s="174" t="str">
        <f t="shared" si="18"/>
        <v/>
      </c>
      <c r="X625" s="177"/>
      <c r="Y625" s="177"/>
      <c r="Z625" s="177"/>
      <c r="AA625" s="177"/>
      <c r="AB625" s="177"/>
      <c r="AC625" s="177"/>
      <c r="AD625" s="177"/>
      <c r="AE625" s="177" t="str">
        <f t="shared" si="19"/>
        <v/>
      </c>
      <c r="AF625" s="193"/>
    </row>
    <row r="626" spans="2:32" ht="12" customHeight="1" x14ac:dyDescent="0.2">
      <c r="B626" s="179"/>
      <c r="C626" s="180"/>
      <c r="D626" s="182"/>
      <c r="E626" s="175"/>
      <c r="F626" s="175"/>
      <c r="G626" s="202"/>
      <c r="H626" s="175"/>
      <c r="I626" s="172" t="str">
        <f>IF(H626="X",TEXT(G626,0)&amp;ELENCO!$A$4," ")</f>
        <v xml:space="preserve"> </v>
      </c>
      <c r="J626" s="174"/>
      <c r="K626" s="203"/>
      <c r="L626" s="203"/>
      <c r="M626" s="203"/>
      <c r="N626" s="203"/>
      <c r="O626" s="203"/>
      <c r="P626" s="203"/>
      <c r="Q626" s="176"/>
      <c r="R626" s="176"/>
      <c r="S626" s="176"/>
      <c r="T626" s="176"/>
      <c r="U626" s="194"/>
      <c r="V626" s="175"/>
      <c r="W626" s="174" t="str">
        <f t="shared" si="18"/>
        <v/>
      </c>
      <c r="X626" s="177"/>
      <c r="Y626" s="177"/>
      <c r="Z626" s="177"/>
      <c r="AA626" s="177"/>
      <c r="AB626" s="177"/>
      <c r="AC626" s="177"/>
      <c r="AD626" s="177"/>
      <c r="AE626" s="177" t="str">
        <f t="shared" si="19"/>
        <v/>
      </c>
      <c r="AF626" s="193"/>
    </row>
    <row r="627" spans="2:32" ht="12" customHeight="1" x14ac:dyDescent="0.2">
      <c r="B627" s="179"/>
      <c r="C627" s="180"/>
      <c r="D627" s="182"/>
      <c r="E627" s="175"/>
      <c r="F627" s="175"/>
      <c r="G627" s="202"/>
      <c r="H627" s="175"/>
      <c r="I627" s="172" t="str">
        <f>IF(H627="X",TEXT(G627,0)&amp;ELENCO!$A$4," ")</f>
        <v xml:space="preserve"> </v>
      </c>
      <c r="J627" s="174"/>
      <c r="K627" s="203"/>
      <c r="L627" s="203"/>
      <c r="M627" s="203"/>
      <c r="N627" s="203"/>
      <c r="O627" s="203"/>
      <c r="P627" s="203"/>
      <c r="Q627" s="176"/>
      <c r="R627" s="176"/>
      <c r="S627" s="176"/>
      <c r="T627" s="176"/>
      <c r="U627" s="194"/>
      <c r="V627" s="175"/>
      <c r="W627" s="174" t="str">
        <f t="shared" si="18"/>
        <v/>
      </c>
      <c r="X627" s="177"/>
      <c r="Y627" s="177"/>
      <c r="Z627" s="177"/>
      <c r="AA627" s="177"/>
      <c r="AB627" s="177"/>
      <c r="AC627" s="177"/>
      <c r="AD627" s="177"/>
      <c r="AE627" s="177" t="str">
        <f t="shared" si="19"/>
        <v/>
      </c>
      <c r="AF627" s="193"/>
    </row>
    <row r="628" spans="2:32" ht="12" customHeight="1" x14ac:dyDescent="0.2">
      <c r="B628" s="179"/>
      <c r="C628" s="180"/>
      <c r="D628" s="182"/>
      <c r="E628" s="175"/>
      <c r="F628" s="175"/>
      <c r="G628" s="202"/>
      <c r="H628" s="175"/>
      <c r="I628" s="172" t="str">
        <f>IF(H628="X",TEXT(G628,0)&amp;ELENCO!$A$4," ")</f>
        <v xml:space="preserve"> </v>
      </c>
      <c r="J628" s="174"/>
      <c r="K628" s="203"/>
      <c r="L628" s="203"/>
      <c r="M628" s="203"/>
      <c r="N628" s="203"/>
      <c r="O628" s="203"/>
      <c r="P628" s="203"/>
      <c r="Q628" s="176"/>
      <c r="R628" s="176"/>
      <c r="S628" s="176"/>
      <c r="T628" s="176"/>
      <c r="U628" s="194"/>
      <c r="V628" s="175"/>
      <c r="W628" s="174" t="str">
        <f t="shared" si="18"/>
        <v/>
      </c>
      <c r="X628" s="177"/>
      <c r="Y628" s="177"/>
      <c r="Z628" s="177"/>
      <c r="AA628" s="177"/>
      <c r="AB628" s="177"/>
      <c r="AC628" s="177"/>
      <c r="AD628" s="177"/>
      <c r="AE628" s="177" t="str">
        <f t="shared" si="19"/>
        <v/>
      </c>
      <c r="AF628" s="193"/>
    </row>
    <row r="629" spans="2:32" ht="12" customHeight="1" x14ac:dyDescent="0.2">
      <c r="B629" s="179"/>
      <c r="C629" s="180"/>
      <c r="D629" s="182"/>
      <c r="E629" s="175"/>
      <c r="F629" s="175"/>
      <c r="G629" s="202"/>
      <c r="H629" s="175"/>
      <c r="I629" s="172" t="str">
        <f>IF(H629="X",TEXT(G629,0)&amp;ELENCO!$A$4," ")</f>
        <v xml:space="preserve"> </v>
      </c>
      <c r="J629" s="174"/>
      <c r="K629" s="203"/>
      <c r="L629" s="203"/>
      <c r="M629" s="203"/>
      <c r="N629" s="203"/>
      <c r="O629" s="203"/>
      <c r="P629" s="203"/>
      <c r="Q629" s="176"/>
      <c r="R629" s="176"/>
      <c r="S629" s="176"/>
      <c r="T629" s="176"/>
      <c r="U629" s="194"/>
      <c r="V629" s="175"/>
      <c r="W629" s="174" t="str">
        <f t="shared" si="18"/>
        <v/>
      </c>
      <c r="X629" s="177"/>
      <c r="Y629" s="177"/>
      <c r="Z629" s="177"/>
      <c r="AA629" s="177"/>
      <c r="AB629" s="177"/>
      <c r="AC629" s="177"/>
      <c r="AD629" s="177"/>
      <c r="AE629" s="177" t="str">
        <f t="shared" si="19"/>
        <v/>
      </c>
      <c r="AF629" s="193"/>
    </row>
    <row r="630" spans="2:32" ht="12" customHeight="1" x14ac:dyDescent="0.2">
      <c r="B630" s="179"/>
      <c r="C630" s="180"/>
      <c r="D630" s="182"/>
      <c r="E630" s="175"/>
      <c r="F630" s="175"/>
      <c r="G630" s="202"/>
      <c r="H630" s="175"/>
      <c r="I630" s="172" t="str">
        <f>IF(H630="X",TEXT(G630,0)&amp;ELENCO!$A$4," ")</f>
        <v xml:space="preserve"> </v>
      </c>
      <c r="J630" s="174"/>
      <c r="K630" s="203"/>
      <c r="L630" s="203"/>
      <c r="M630" s="203"/>
      <c r="N630" s="203"/>
      <c r="O630" s="203"/>
      <c r="P630" s="203"/>
      <c r="Q630" s="176"/>
      <c r="R630" s="176"/>
      <c r="S630" s="176"/>
      <c r="T630" s="176"/>
      <c r="U630" s="194"/>
      <c r="V630" s="175"/>
      <c r="W630" s="174" t="str">
        <f t="shared" si="18"/>
        <v/>
      </c>
      <c r="X630" s="177"/>
      <c r="Y630" s="177"/>
      <c r="Z630" s="177"/>
      <c r="AA630" s="177"/>
      <c r="AB630" s="177"/>
      <c r="AC630" s="177"/>
      <c r="AD630" s="177"/>
      <c r="AE630" s="177" t="str">
        <f t="shared" si="19"/>
        <v/>
      </c>
      <c r="AF630" s="193"/>
    </row>
    <row r="631" spans="2:32" ht="12" customHeight="1" x14ac:dyDescent="0.2">
      <c r="B631" s="179"/>
      <c r="C631" s="180"/>
      <c r="D631" s="182"/>
      <c r="E631" s="175"/>
      <c r="F631" s="175"/>
      <c r="G631" s="202"/>
      <c r="H631" s="175"/>
      <c r="I631" s="172" t="str">
        <f>IF(H631="X",TEXT(G631,0)&amp;ELENCO!$A$4," ")</f>
        <v xml:space="preserve"> </v>
      </c>
      <c r="J631" s="174"/>
      <c r="K631" s="203"/>
      <c r="L631" s="203"/>
      <c r="M631" s="203"/>
      <c r="N631" s="203"/>
      <c r="O631" s="203"/>
      <c r="P631" s="203"/>
      <c r="Q631" s="176"/>
      <c r="R631" s="176"/>
      <c r="S631" s="176"/>
      <c r="T631" s="176"/>
      <c r="U631" s="194"/>
      <c r="V631" s="175"/>
      <c r="W631" s="174" t="str">
        <f t="shared" si="18"/>
        <v/>
      </c>
      <c r="X631" s="177"/>
      <c r="Y631" s="177"/>
      <c r="Z631" s="177"/>
      <c r="AA631" s="177"/>
      <c r="AB631" s="177"/>
      <c r="AC631" s="177"/>
      <c r="AD631" s="177"/>
      <c r="AE631" s="177" t="str">
        <f t="shared" si="19"/>
        <v/>
      </c>
      <c r="AF631" s="193"/>
    </row>
    <row r="632" spans="2:32" ht="12" customHeight="1" x14ac:dyDescent="0.2">
      <c r="B632" s="179"/>
      <c r="C632" s="180"/>
      <c r="D632" s="182"/>
      <c r="E632" s="175"/>
      <c r="F632" s="175"/>
      <c r="G632" s="202"/>
      <c r="H632" s="175"/>
      <c r="I632" s="172" t="str">
        <f>IF(H632="X",TEXT(G632,0)&amp;ELENCO!$A$4," ")</f>
        <v xml:space="preserve"> </v>
      </c>
      <c r="J632" s="174"/>
      <c r="K632" s="203"/>
      <c r="L632" s="203"/>
      <c r="M632" s="203"/>
      <c r="N632" s="203"/>
      <c r="O632" s="203"/>
      <c r="P632" s="203"/>
      <c r="Q632" s="176"/>
      <c r="R632" s="176"/>
      <c r="S632" s="176"/>
      <c r="T632" s="176"/>
      <c r="U632" s="194"/>
      <c r="V632" s="175"/>
      <c r="W632" s="174" t="str">
        <f t="shared" si="18"/>
        <v/>
      </c>
      <c r="X632" s="177"/>
      <c r="Y632" s="177"/>
      <c r="Z632" s="177"/>
      <c r="AA632" s="177"/>
      <c r="AB632" s="177"/>
      <c r="AC632" s="177"/>
      <c r="AD632" s="177"/>
      <c r="AE632" s="177" t="str">
        <f t="shared" si="19"/>
        <v/>
      </c>
      <c r="AF632" s="193"/>
    </row>
    <row r="633" spans="2:32" ht="12" customHeight="1" x14ac:dyDescent="0.2">
      <c r="B633" s="179"/>
      <c r="C633" s="180"/>
      <c r="D633" s="182"/>
      <c r="E633" s="175"/>
      <c r="F633" s="175"/>
      <c r="G633" s="202"/>
      <c r="H633" s="175"/>
      <c r="I633" s="172" t="str">
        <f>IF(H633="X",TEXT(G633,0)&amp;ELENCO!$A$4," ")</f>
        <v xml:space="preserve"> </v>
      </c>
      <c r="J633" s="174"/>
      <c r="K633" s="203"/>
      <c r="L633" s="203"/>
      <c r="M633" s="203"/>
      <c r="N633" s="203"/>
      <c r="O633" s="203"/>
      <c r="P633" s="203"/>
      <c r="Q633" s="176"/>
      <c r="R633" s="176"/>
      <c r="S633" s="176"/>
      <c r="T633" s="176"/>
      <c r="U633" s="194"/>
      <c r="V633" s="175"/>
      <c r="W633" s="174" t="str">
        <f t="shared" si="18"/>
        <v/>
      </c>
      <c r="X633" s="177"/>
      <c r="Y633" s="177"/>
      <c r="Z633" s="177"/>
      <c r="AA633" s="177"/>
      <c r="AB633" s="177"/>
      <c r="AC633" s="177"/>
      <c r="AD633" s="177"/>
      <c r="AE633" s="177" t="str">
        <f t="shared" si="19"/>
        <v/>
      </c>
      <c r="AF633" s="193"/>
    </row>
    <row r="634" spans="2:32" ht="12" customHeight="1" x14ac:dyDescent="0.2">
      <c r="B634" s="179"/>
      <c r="C634" s="180"/>
      <c r="D634" s="182"/>
      <c r="E634" s="175"/>
      <c r="F634" s="175"/>
      <c r="G634" s="202"/>
      <c r="H634" s="175"/>
      <c r="I634" s="172" t="str">
        <f>IF(H634="X",TEXT(G634,0)&amp;ELENCO!$A$4," ")</f>
        <v xml:space="preserve"> </v>
      </c>
      <c r="J634" s="174"/>
      <c r="K634" s="203"/>
      <c r="L634" s="203"/>
      <c r="M634" s="203"/>
      <c r="N634" s="203"/>
      <c r="O634" s="203"/>
      <c r="P634" s="203"/>
      <c r="Q634" s="176"/>
      <c r="R634" s="176"/>
      <c r="S634" s="176"/>
      <c r="T634" s="176"/>
      <c r="U634" s="194"/>
      <c r="V634" s="175"/>
      <c r="W634" s="174" t="str">
        <f t="shared" si="18"/>
        <v/>
      </c>
      <c r="X634" s="177"/>
      <c r="Y634" s="177"/>
      <c r="Z634" s="177"/>
      <c r="AA634" s="177"/>
      <c r="AB634" s="177"/>
      <c r="AC634" s="177"/>
      <c r="AD634" s="177"/>
      <c r="AE634" s="177" t="str">
        <f t="shared" si="19"/>
        <v/>
      </c>
      <c r="AF634" s="193"/>
    </row>
    <row r="635" spans="2:32" ht="12" customHeight="1" x14ac:dyDescent="0.2">
      <c r="B635" s="179"/>
      <c r="C635" s="180"/>
      <c r="D635" s="182"/>
      <c r="E635" s="175"/>
      <c r="F635" s="175"/>
      <c r="G635" s="202"/>
      <c r="H635" s="175"/>
      <c r="I635" s="172" t="str">
        <f>IF(H635="X",TEXT(G635,0)&amp;ELENCO!$A$4," ")</f>
        <v xml:space="preserve"> </v>
      </c>
      <c r="J635" s="174"/>
      <c r="K635" s="203"/>
      <c r="L635" s="203"/>
      <c r="M635" s="203"/>
      <c r="N635" s="203"/>
      <c r="O635" s="203"/>
      <c r="P635" s="203"/>
      <c r="Q635" s="176"/>
      <c r="R635" s="176"/>
      <c r="S635" s="176"/>
      <c r="T635" s="176"/>
      <c r="U635" s="194"/>
      <c r="V635" s="175"/>
      <c r="W635" s="174" t="str">
        <f t="shared" si="18"/>
        <v/>
      </c>
      <c r="X635" s="177"/>
      <c r="Y635" s="177"/>
      <c r="Z635" s="177"/>
      <c r="AA635" s="177"/>
      <c r="AB635" s="177"/>
      <c r="AC635" s="177"/>
      <c r="AD635" s="177"/>
      <c r="AE635" s="177" t="str">
        <f t="shared" si="19"/>
        <v/>
      </c>
      <c r="AF635" s="193"/>
    </row>
    <row r="636" spans="2:32" ht="12" customHeight="1" x14ac:dyDescent="0.2">
      <c r="B636" s="179"/>
      <c r="C636" s="180"/>
      <c r="D636" s="182"/>
      <c r="E636" s="175"/>
      <c r="F636" s="175"/>
      <c r="G636" s="202"/>
      <c r="H636" s="175"/>
      <c r="I636" s="172" t="str">
        <f>IF(H636="X",TEXT(G636,0)&amp;ELENCO!$A$4," ")</f>
        <v xml:space="preserve"> </v>
      </c>
      <c r="J636" s="174"/>
      <c r="K636" s="203"/>
      <c r="L636" s="203"/>
      <c r="M636" s="203"/>
      <c r="N636" s="203"/>
      <c r="O636" s="203"/>
      <c r="P636" s="203"/>
      <c r="Q636" s="176"/>
      <c r="R636" s="176"/>
      <c r="S636" s="176"/>
      <c r="T636" s="176"/>
      <c r="U636" s="194"/>
      <c r="V636" s="175"/>
      <c r="W636" s="174" t="str">
        <f t="shared" si="18"/>
        <v/>
      </c>
      <c r="X636" s="177"/>
      <c r="Y636" s="177"/>
      <c r="Z636" s="177"/>
      <c r="AA636" s="177"/>
      <c r="AB636" s="177"/>
      <c r="AC636" s="177"/>
      <c r="AD636" s="177"/>
      <c r="AE636" s="177" t="str">
        <f t="shared" si="19"/>
        <v/>
      </c>
      <c r="AF636" s="193"/>
    </row>
    <row r="637" spans="2:32" ht="12" customHeight="1" x14ac:dyDescent="0.2">
      <c r="B637" s="179"/>
      <c r="C637" s="180"/>
      <c r="D637" s="182"/>
      <c r="E637" s="175"/>
      <c r="F637" s="175"/>
      <c r="G637" s="202"/>
      <c r="H637" s="175"/>
      <c r="I637" s="172" t="str">
        <f>IF(H637="X",TEXT(G637,0)&amp;ELENCO!$A$4," ")</f>
        <v xml:space="preserve"> </v>
      </c>
      <c r="J637" s="174"/>
      <c r="K637" s="203"/>
      <c r="L637" s="203"/>
      <c r="M637" s="203"/>
      <c r="N637" s="203"/>
      <c r="O637" s="203"/>
      <c r="P637" s="203"/>
      <c r="Q637" s="176"/>
      <c r="R637" s="176"/>
      <c r="S637" s="176"/>
      <c r="T637" s="176"/>
      <c r="U637" s="194"/>
      <c r="V637" s="175"/>
      <c r="W637" s="174" t="str">
        <f t="shared" si="18"/>
        <v/>
      </c>
      <c r="X637" s="177"/>
      <c r="Y637" s="177"/>
      <c r="Z637" s="177"/>
      <c r="AA637" s="177"/>
      <c r="AB637" s="177"/>
      <c r="AC637" s="177"/>
      <c r="AD637" s="177"/>
      <c r="AE637" s="177" t="str">
        <f t="shared" si="19"/>
        <v/>
      </c>
      <c r="AF637" s="193"/>
    </row>
    <row r="638" spans="2:32" ht="12" customHeight="1" x14ac:dyDescent="0.2">
      <c r="B638" s="179"/>
      <c r="C638" s="180"/>
      <c r="D638" s="182"/>
      <c r="E638" s="175"/>
      <c r="F638" s="175"/>
      <c r="G638" s="202"/>
      <c r="H638" s="175"/>
      <c r="I638" s="172" t="str">
        <f>IF(H638="X",TEXT(G638,0)&amp;ELENCO!$A$4," ")</f>
        <v xml:space="preserve"> </v>
      </c>
      <c r="J638" s="174"/>
      <c r="K638" s="203"/>
      <c r="L638" s="203"/>
      <c r="M638" s="203"/>
      <c r="N638" s="203"/>
      <c r="O638" s="203"/>
      <c r="P638" s="203"/>
      <c r="Q638" s="176"/>
      <c r="R638" s="176"/>
      <c r="S638" s="176"/>
      <c r="T638" s="176"/>
      <c r="U638" s="194"/>
      <c r="V638" s="175"/>
      <c r="W638" s="174" t="str">
        <f t="shared" si="18"/>
        <v/>
      </c>
      <c r="X638" s="177"/>
      <c r="Y638" s="177"/>
      <c r="Z638" s="177"/>
      <c r="AA638" s="177"/>
      <c r="AB638" s="177"/>
      <c r="AC638" s="177"/>
      <c r="AD638" s="177"/>
      <c r="AE638" s="177" t="str">
        <f t="shared" si="19"/>
        <v/>
      </c>
      <c r="AF638" s="193"/>
    </row>
    <row r="639" spans="2:32" ht="12" customHeight="1" x14ac:dyDescent="0.2">
      <c r="B639" s="179"/>
      <c r="C639" s="180"/>
      <c r="D639" s="182"/>
      <c r="E639" s="175"/>
      <c r="F639" s="175"/>
      <c r="G639" s="202"/>
      <c r="H639" s="175"/>
      <c r="I639" s="172" t="str">
        <f>IF(H639="X",TEXT(G639,0)&amp;ELENCO!$A$4," ")</f>
        <v xml:space="preserve"> </v>
      </c>
      <c r="J639" s="174"/>
      <c r="K639" s="203"/>
      <c r="L639" s="203"/>
      <c r="M639" s="203"/>
      <c r="N639" s="203"/>
      <c r="O639" s="203"/>
      <c r="P639" s="203"/>
      <c r="Q639" s="176"/>
      <c r="R639" s="176"/>
      <c r="S639" s="176"/>
      <c r="T639" s="176"/>
      <c r="U639" s="194"/>
      <c r="V639" s="175"/>
      <c r="W639" s="174" t="str">
        <f t="shared" si="18"/>
        <v/>
      </c>
      <c r="X639" s="177"/>
      <c r="Y639" s="177"/>
      <c r="Z639" s="177"/>
      <c r="AA639" s="177"/>
      <c r="AB639" s="177"/>
      <c r="AC639" s="177"/>
      <c r="AD639" s="177"/>
      <c r="AE639" s="177" t="str">
        <f t="shared" si="19"/>
        <v/>
      </c>
      <c r="AF639" s="193"/>
    </row>
    <row r="640" spans="2:32" ht="12" customHeight="1" x14ac:dyDescent="0.2">
      <c r="B640" s="179"/>
      <c r="C640" s="180"/>
      <c r="D640" s="182"/>
      <c r="E640" s="175"/>
      <c r="F640" s="175"/>
      <c r="G640" s="202"/>
      <c r="H640" s="175"/>
      <c r="I640" s="172" t="str">
        <f>IF(H640="X",TEXT(G640,0)&amp;ELENCO!$A$4," ")</f>
        <v xml:space="preserve"> </v>
      </c>
      <c r="J640" s="174"/>
      <c r="K640" s="203"/>
      <c r="L640" s="203"/>
      <c r="M640" s="203"/>
      <c r="N640" s="203"/>
      <c r="O640" s="203"/>
      <c r="P640" s="203"/>
      <c r="Q640" s="176"/>
      <c r="R640" s="176"/>
      <c r="S640" s="176"/>
      <c r="T640" s="176"/>
      <c r="U640" s="194"/>
      <c r="V640" s="175"/>
      <c r="W640" s="174" t="str">
        <f t="shared" si="18"/>
        <v/>
      </c>
      <c r="X640" s="177"/>
      <c r="Y640" s="177"/>
      <c r="Z640" s="177"/>
      <c r="AA640" s="177"/>
      <c r="AB640" s="177"/>
      <c r="AC640" s="177"/>
      <c r="AD640" s="177"/>
      <c r="AE640" s="177" t="str">
        <f t="shared" si="19"/>
        <v/>
      </c>
      <c r="AF640" s="193"/>
    </row>
    <row r="641" spans="2:32" ht="12" customHeight="1" x14ac:dyDescent="0.2">
      <c r="B641" s="179"/>
      <c r="C641" s="180"/>
      <c r="D641" s="182"/>
      <c r="E641" s="175"/>
      <c r="F641" s="175"/>
      <c r="G641" s="202"/>
      <c r="H641" s="175"/>
      <c r="I641" s="172" t="str">
        <f>IF(H641="X",TEXT(G641,0)&amp;ELENCO!$A$4," ")</f>
        <v xml:space="preserve"> </v>
      </c>
      <c r="J641" s="174"/>
      <c r="K641" s="203"/>
      <c r="L641" s="203"/>
      <c r="M641" s="203"/>
      <c r="N641" s="203"/>
      <c r="O641" s="203"/>
      <c r="P641" s="203"/>
      <c r="Q641" s="176"/>
      <c r="R641" s="176"/>
      <c r="S641" s="176"/>
      <c r="T641" s="176"/>
      <c r="U641" s="194"/>
      <c r="V641" s="175"/>
      <c r="W641" s="174" t="str">
        <f t="shared" si="18"/>
        <v/>
      </c>
      <c r="X641" s="177"/>
      <c r="Y641" s="177"/>
      <c r="Z641" s="177"/>
      <c r="AA641" s="177"/>
      <c r="AB641" s="177"/>
      <c r="AC641" s="177"/>
      <c r="AD641" s="177"/>
      <c r="AE641" s="177" t="str">
        <f t="shared" si="19"/>
        <v/>
      </c>
      <c r="AF641" s="193"/>
    </row>
    <row r="642" spans="2:32" ht="12" customHeight="1" x14ac:dyDescent="0.2">
      <c r="B642" s="179"/>
      <c r="C642" s="180"/>
      <c r="D642" s="182"/>
      <c r="E642" s="175"/>
      <c r="F642" s="175"/>
      <c r="G642" s="202"/>
      <c r="H642" s="175"/>
      <c r="I642" s="172" t="str">
        <f>IF(H642="X",TEXT(G642,0)&amp;ELENCO!$A$4," ")</f>
        <v xml:space="preserve"> </v>
      </c>
      <c r="J642" s="174"/>
      <c r="K642" s="203"/>
      <c r="L642" s="203"/>
      <c r="M642" s="203"/>
      <c r="N642" s="203"/>
      <c r="O642" s="203"/>
      <c r="P642" s="203"/>
      <c r="Q642" s="176"/>
      <c r="R642" s="176"/>
      <c r="S642" s="176"/>
      <c r="T642" s="176"/>
      <c r="U642" s="194"/>
      <c r="V642" s="175"/>
      <c r="W642" s="174" t="str">
        <f t="shared" si="18"/>
        <v/>
      </c>
      <c r="X642" s="177"/>
      <c r="Y642" s="177"/>
      <c r="Z642" s="177"/>
      <c r="AA642" s="177"/>
      <c r="AB642" s="177"/>
      <c r="AC642" s="177"/>
      <c r="AD642" s="177"/>
      <c r="AE642" s="177" t="str">
        <f t="shared" si="19"/>
        <v/>
      </c>
      <c r="AF642" s="193"/>
    </row>
    <row r="643" spans="2:32" ht="12" customHeight="1" x14ac:dyDescent="0.2">
      <c r="B643" s="179"/>
      <c r="C643" s="180"/>
      <c r="D643" s="182"/>
      <c r="E643" s="175"/>
      <c r="F643" s="175"/>
      <c r="G643" s="202"/>
      <c r="H643" s="175"/>
      <c r="I643" s="172" t="str">
        <f>IF(H643="X",TEXT(G643,0)&amp;ELENCO!$A$4," ")</f>
        <v xml:space="preserve"> </v>
      </c>
      <c r="J643" s="174"/>
      <c r="K643" s="203"/>
      <c r="L643" s="203"/>
      <c r="M643" s="203"/>
      <c r="N643" s="203"/>
      <c r="O643" s="203"/>
      <c r="P643" s="203"/>
      <c r="Q643" s="176"/>
      <c r="R643" s="176"/>
      <c r="S643" s="176"/>
      <c r="T643" s="176"/>
      <c r="U643" s="194"/>
      <c r="V643" s="175"/>
      <c r="W643" s="174" t="str">
        <f t="shared" si="18"/>
        <v/>
      </c>
      <c r="X643" s="177"/>
      <c r="Y643" s="177"/>
      <c r="Z643" s="177"/>
      <c r="AA643" s="177"/>
      <c r="AB643" s="177"/>
      <c r="AC643" s="177"/>
      <c r="AD643" s="177"/>
      <c r="AE643" s="177" t="str">
        <f t="shared" si="19"/>
        <v/>
      </c>
      <c r="AF643" s="193"/>
    </row>
    <row r="644" spans="2:32" ht="12" customHeight="1" x14ac:dyDescent="0.2">
      <c r="B644" s="179"/>
      <c r="C644" s="180"/>
      <c r="D644" s="182"/>
      <c r="E644" s="175"/>
      <c r="F644" s="175"/>
      <c r="G644" s="202"/>
      <c r="H644" s="175"/>
      <c r="I644" s="172" t="str">
        <f>IF(H644="X",TEXT(G644,0)&amp;ELENCO!$A$4," ")</f>
        <v xml:space="preserve"> </v>
      </c>
      <c r="J644" s="174"/>
      <c r="K644" s="203"/>
      <c r="L644" s="203"/>
      <c r="M644" s="203"/>
      <c r="N644" s="203"/>
      <c r="O644" s="203"/>
      <c r="P644" s="203"/>
      <c r="Q644" s="176"/>
      <c r="R644" s="176"/>
      <c r="S644" s="176"/>
      <c r="T644" s="176"/>
      <c r="U644" s="194"/>
      <c r="V644" s="175"/>
      <c r="W644" s="174" t="str">
        <f t="shared" si="18"/>
        <v/>
      </c>
      <c r="X644" s="177"/>
      <c r="Y644" s="177"/>
      <c r="Z644" s="177"/>
      <c r="AA644" s="177"/>
      <c r="AB644" s="177"/>
      <c r="AC644" s="177"/>
      <c r="AD644" s="177"/>
      <c r="AE644" s="177" t="str">
        <f t="shared" si="19"/>
        <v/>
      </c>
      <c r="AF644" s="193"/>
    </row>
    <row r="645" spans="2:32" ht="12" customHeight="1" x14ac:dyDescent="0.2">
      <c r="B645" s="179"/>
      <c r="C645" s="180"/>
      <c r="D645" s="182"/>
      <c r="E645" s="175"/>
      <c r="F645" s="175"/>
      <c r="G645" s="202"/>
      <c r="H645" s="175"/>
      <c r="I645" s="172" t="str">
        <f>IF(H645="X",TEXT(G645,0)&amp;ELENCO!$A$4," ")</f>
        <v xml:space="preserve"> </v>
      </c>
      <c r="J645" s="174"/>
      <c r="K645" s="203"/>
      <c r="L645" s="203"/>
      <c r="M645" s="203"/>
      <c r="N645" s="203"/>
      <c r="O645" s="203"/>
      <c r="P645" s="203"/>
      <c r="Q645" s="176"/>
      <c r="R645" s="176"/>
      <c r="S645" s="176"/>
      <c r="T645" s="176"/>
      <c r="U645" s="194"/>
      <c r="V645" s="175"/>
      <c r="W645" s="174" t="str">
        <f t="shared" si="18"/>
        <v/>
      </c>
      <c r="X645" s="177"/>
      <c r="Y645" s="177"/>
      <c r="Z645" s="177"/>
      <c r="AA645" s="177"/>
      <c r="AB645" s="177"/>
      <c r="AC645" s="177"/>
      <c r="AD645" s="177"/>
      <c r="AE645" s="177" t="str">
        <f t="shared" si="19"/>
        <v/>
      </c>
      <c r="AF645" s="193"/>
    </row>
    <row r="646" spans="2:32" ht="12" customHeight="1" x14ac:dyDescent="0.2">
      <c r="B646" s="179"/>
      <c r="C646" s="180"/>
      <c r="D646" s="182"/>
      <c r="E646" s="175"/>
      <c r="F646" s="175"/>
      <c r="G646" s="202"/>
      <c r="H646" s="175"/>
      <c r="I646" s="172" t="str">
        <f>IF(H646="X",TEXT(G646,0)&amp;ELENCO!$A$4," ")</f>
        <v xml:space="preserve"> </v>
      </c>
      <c r="J646" s="174"/>
      <c r="K646" s="203"/>
      <c r="L646" s="203"/>
      <c r="M646" s="203"/>
      <c r="N646" s="203"/>
      <c r="O646" s="203"/>
      <c r="P646" s="203"/>
      <c r="Q646" s="176"/>
      <c r="R646" s="176"/>
      <c r="S646" s="176"/>
      <c r="T646" s="176"/>
      <c r="U646" s="194"/>
      <c r="V646" s="175"/>
      <c r="W646" s="174" t="str">
        <f t="shared" ref="W646:W709" si="20">IF(AND(NOT(ISERROR(SEARCH("Ricaricabile",Q646,1)))),"Tacito Assenso","")</f>
        <v/>
      </c>
      <c r="X646" s="177"/>
      <c r="Y646" s="177"/>
      <c r="Z646" s="177"/>
      <c r="AA646" s="177"/>
      <c r="AB646" s="177"/>
      <c r="AC646" s="177"/>
      <c r="AD646" s="177"/>
      <c r="AE646" s="177" t="str">
        <f t="shared" ref="AE646:AE709" si="21">IF(AND(NOT(ISERROR(SEARCH("Ricaricabile",Q646,1))),R646="Abilitato"),IF(SUM(AB646:AD646)=0,4.1,""),"")</f>
        <v/>
      </c>
      <c r="AF646" s="193"/>
    </row>
    <row r="647" spans="2:32" ht="12" customHeight="1" x14ac:dyDescent="0.2">
      <c r="B647" s="179"/>
      <c r="C647" s="180"/>
      <c r="D647" s="182"/>
      <c r="E647" s="175"/>
      <c r="F647" s="175"/>
      <c r="G647" s="202"/>
      <c r="H647" s="175"/>
      <c r="I647" s="172" t="str">
        <f>IF(H647="X",TEXT(G647,0)&amp;ELENCO!$A$4," ")</f>
        <v xml:space="preserve"> </v>
      </c>
      <c r="J647" s="174"/>
      <c r="K647" s="203"/>
      <c r="L647" s="203"/>
      <c r="M647" s="203"/>
      <c r="N647" s="203"/>
      <c r="O647" s="203"/>
      <c r="P647" s="203"/>
      <c r="Q647" s="176"/>
      <c r="R647" s="176"/>
      <c r="S647" s="176"/>
      <c r="T647" s="176"/>
      <c r="U647" s="194"/>
      <c r="V647" s="175"/>
      <c r="W647" s="174" t="str">
        <f t="shared" si="20"/>
        <v/>
      </c>
      <c r="X647" s="177"/>
      <c r="Y647" s="177"/>
      <c r="Z647" s="177"/>
      <c r="AA647" s="177"/>
      <c r="AB647" s="177"/>
      <c r="AC647" s="177"/>
      <c r="AD647" s="177"/>
      <c r="AE647" s="177" t="str">
        <f t="shared" si="21"/>
        <v/>
      </c>
      <c r="AF647" s="193"/>
    </row>
    <row r="648" spans="2:32" ht="12" customHeight="1" x14ac:dyDescent="0.2">
      <c r="B648" s="179"/>
      <c r="C648" s="180"/>
      <c r="D648" s="182"/>
      <c r="E648" s="175"/>
      <c r="F648" s="175"/>
      <c r="G648" s="202"/>
      <c r="H648" s="175"/>
      <c r="I648" s="172" t="str">
        <f>IF(H648="X",TEXT(G648,0)&amp;ELENCO!$A$4," ")</f>
        <v xml:space="preserve"> </v>
      </c>
      <c r="J648" s="174"/>
      <c r="K648" s="203"/>
      <c r="L648" s="203"/>
      <c r="M648" s="203"/>
      <c r="N648" s="203"/>
      <c r="O648" s="203"/>
      <c r="P648" s="203"/>
      <c r="Q648" s="176"/>
      <c r="R648" s="176"/>
      <c r="S648" s="176"/>
      <c r="T648" s="176"/>
      <c r="U648" s="194"/>
      <c r="V648" s="175"/>
      <c r="W648" s="174" t="str">
        <f t="shared" si="20"/>
        <v/>
      </c>
      <c r="X648" s="177"/>
      <c r="Y648" s="177"/>
      <c r="Z648" s="177"/>
      <c r="AA648" s="177"/>
      <c r="AB648" s="177"/>
      <c r="AC648" s="177"/>
      <c r="AD648" s="177"/>
      <c r="AE648" s="177" t="str">
        <f t="shared" si="21"/>
        <v/>
      </c>
      <c r="AF648" s="193"/>
    </row>
    <row r="649" spans="2:32" ht="12" customHeight="1" x14ac:dyDescent="0.2">
      <c r="B649" s="179"/>
      <c r="C649" s="180"/>
      <c r="D649" s="182"/>
      <c r="E649" s="175"/>
      <c r="F649" s="175"/>
      <c r="G649" s="202"/>
      <c r="H649" s="175"/>
      <c r="I649" s="172" t="str">
        <f>IF(H649="X",TEXT(G649,0)&amp;ELENCO!$A$4," ")</f>
        <v xml:space="preserve"> </v>
      </c>
      <c r="J649" s="174"/>
      <c r="K649" s="203"/>
      <c r="L649" s="203"/>
      <c r="M649" s="203"/>
      <c r="N649" s="203"/>
      <c r="O649" s="203"/>
      <c r="P649" s="203"/>
      <c r="Q649" s="176"/>
      <c r="R649" s="176"/>
      <c r="S649" s="176"/>
      <c r="T649" s="176"/>
      <c r="U649" s="194"/>
      <c r="V649" s="175"/>
      <c r="W649" s="174" t="str">
        <f t="shared" si="20"/>
        <v/>
      </c>
      <c r="X649" s="177"/>
      <c r="Y649" s="177"/>
      <c r="Z649" s="177"/>
      <c r="AA649" s="177"/>
      <c r="AB649" s="177"/>
      <c r="AC649" s="177"/>
      <c r="AD649" s="177"/>
      <c r="AE649" s="177" t="str">
        <f t="shared" si="21"/>
        <v/>
      </c>
      <c r="AF649" s="193"/>
    </row>
    <row r="650" spans="2:32" ht="12" customHeight="1" x14ac:dyDescent="0.2">
      <c r="B650" s="179"/>
      <c r="C650" s="180"/>
      <c r="D650" s="182"/>
      <c r="E650" s="175"/>
      <c r="F650" s="175"/>
      <c r="G650" s="202"/>
      <c r="H650" s="175"/>
      <c r="I650" s="172" t="str">
        <f>IF(H650="X",TEXT(G650,0)&amp;ELENCO!$A$4," ")</f>
        <v xml:space="preserve"> </v>
      </c>
      <c r="J650" s="174"/>
      <c r="K650" s="203"/>
      <c r="L650" s="203"/>
      <c r="M650" s="203"/>
      <c r="N650" s="203"/>
      <c r="O650" s="203"/>
      <c r="P650" s="203"/>
      <c r="Q650" s="176"/>
      <c r="R650" s="176"/>
      <c r="S650" s="176"/>
      <c r="T650" s="176"/>
      <c r="U650" s="194"/>
      <c r="V650" s="175"/>
      <c r="W650" s="174" t="str">
        <f t="shared" si="20"/>
        <v/>
      </c>
      <c r="X650" s="177"/>
      <c r="Y650" s="177"/>
      <c r="Z650" s="177"/>
      <c r="AA650" s="177"/>
      <c r="AB650" s="177"/>
      <c r="AC650" s="177"/>
      <c r="AD650" s="177"/>
      <c r="AE650" s="177" t="str">
        <f t="shared" si="21"/>
        <v/>
      </c>
      <c r="AF650" s="193"/>
    </row>
    <row r="651" spans="2:32" ht="12" customHeight="1" x14ac:dyDescent="0.2">
      <c r="B651" s="179"/>
      <c r="C651" s="180"/>
      <c r="D651" s="182"/>
      <c r="E651" s="175"/>
      <c r="F651" s="175"/>
      <c r="G651" s="202"/>
      <c r="H651" s="175"/>
      <c r="I651" s="172" t="str">
        <f>IF(H651="X",TEXT(G651,0)&amp;ELENCO!$A$4," ")</f>
        <v xml:space="preserve"> </v>
      </c>
      <c r="J651" s="174"/>
      <c r="K651" s="203"/>
      <c r="L651" s="203"/>
      <c r="M651" s="203"/>
      <c r="N651" s="203"/>
      <c r="O651" s="203"/>
      <c r="P651" s="203"/>
      <c r="Q651" s="176"/>
      <c r="R651" s="176"/>
      <c r="S651" s="176"/>
      <c r="T651" s="176"/>
      <c r="U651" s="194"/>
      <c r="V651" s="175"/>
      <c r="W651" s="174" t="str">
        <f t="shared" si="20"/>
        <v/>
      </c>
      <c r="X651" s="177"/>
      <c r="Y651" s="177"/>
      <c r="Z651" s="177"/>
      <c r="AA651" s="177"/>
      <c r="AB651" s="177"/>
      <c r="AC651" s="177"/>
      <c r="AD651" s="177"/>
      <c r="AE651" s="177" t="str">
        <f t="shared" si="21"/>
        <v/>
      </c>
      <c r="AF651" s="193"/>
    </row>
    <row r="652" spans="2:32" ht="12" customHeight="1" x14ac:dyDescent="0.2">
      <c r="B652" s="179"/>
      <c r="C652" s="180"/>
      <c r="D652" s="182"/>
      <c r="E652" s="175"/>
      <c r="F652" s="175"/>
      <c r="G652" s="202"/>
      <c r="H652" s="175"/>
      <c r="I652" s="172" t="str">
        <f>IF(H652="X",TEXT(G652,0)&amp;ELENCO!$A$4," ")</f>
        <v xml:space="preserve"> </v>
      </c>
      <c r="J652" s="174"/>
      <c r="K652" s="203"/>
      <c r="L652" s="203"/>
      <c r="M652" s="203"/>
      <c r="N652" s="203"/>
      <c r="O652" s="203"/>
      <c r="P652" s="203"/>
      <c r="Q652" s="176"/>
      <c r="R652" s="176"/>
      <c r="S652" s="176"/>
      <c r="T652" s="176"/>
      <c r="U652" s="194"/>
      <c r="V652" s="175"/>
      <c r="W652" s="174" t="str">
        <f t="shared" si="20"/>
        <v/>
      </c>
      <c r="X652" s="177"/>
      <c r="Y652" s="177"/>
      <c r="Z652" s="177"/>
      <c r="AA652" s="177"/>
      <c r="AB652" s="177"/>
      <c r="AC652" s="177"/>
      <c r="AD652" s="177"/>
      <c r="AE652" s="177" t="str">
        <f t="shared" si="21"/>
        <v/>
      </c>
      <c r="AF652" s="193"/>
    </row>
    <row r="653" spans="2:32" ht="12" customHeight="1" x14ac:dyDescent="0.2">
      <c r="B653" s="179"/>
      <c r="C653" s="180"/>
      <c r="D653" s="182"/>
      <c r="E653" s="175"/>
      <c r="F653" s="175"/>
      <c r="G653" s="202"/>
      <c r="H653" s="175"/>
      <c r="I653" s="172" t="str">
        <f>IF(H653="X",TEXT(G653,0)&amp;ELENCO!$A$4," ")</f>
        <v xml:space="preserve"> </v>
      </c>
      <c r="J653" s="174"/>
      <c r="K653" s="203"/>
      <c r="L653" s="203"/>
      <c r="M653" s="203"/>
      <c r="N653" s="203"/>
      <c r="O653" s="203"/>
      <c r="P653" s="203"/>
      <c r="Q653" s="176"/>
      <c r="R653" s="176"/>
      <c r="S653" s="176"/>
      <c r="T653" s="176"/>
      <c r="U653" s="194"/>
      <c r="V653" s="175"/>
      <c r="W653" s="174" t="str">
        <f t="shared" si="20"/>
        <v/>
      </c>
      <c r="X653" s="177"/>
      <c r="Y653" s="177"/>
      <c r="Z653" s="177"/>
      <c r="AA653" s="177"/>
      <c r="AB653" s="177"/>
      <c r="AC653" s="177"/>
      <c r="AD653" s="177"/>
      <c r="AE653" s="177" t="str">
        <f t="shared" si="21"/>
        <v/>
      </c>
      <c r="AF653" s="193"/>
    </row>
    <row r="654" spans="2:32" ht="12" customHeight="1" x14ac:dyDescent="0.2">
      <c r="B654" s="179"/>
      <c r="C654" s="180"/>
      <c r="D654" s="182"/>
      <c r="E654" s="175"/>
      <c r="F654" s="175"/>
      <c r="G654" s="202"/>
      <c r="H654" s="175"/>
      <c r="I654" s="172" t="str">
        <f>IF(H654="X",TEXT(G654,0)&amp;ELENCO!$A$4," ")</f>
        <v xml:space="preserve"> </v>
      </c>
      <c r="J654" s="174"/>
      <c r="K654" s="203"/>
      <c r="L654" s="203"/>
      <c r="M654" s="203"/>
      <c r="N654" s="203"/>
      <c r="O654" s="203"/>
      <c r="P654" s="203"/>
      <c r="Q654" s="176"/>
      <c r="R654" s="176"/>
      <c r="S654" s="176"/>
      <c r="T654" s="176"/>
      <c r="U654" s="194"/>
      <c r="V654" s="175"/>
      <c r="W654" s="174" t="str">
        <f t="shared" si="20"/>
        <v/>
      </c>
      <c r="X654" s="177"/>
      <c r="Y654" s="177"/>
      <c r="Z654" s="177"/>
      <c r="AA654" s="177"/>
      <c r="AB654" s="177"/>
      <c r="AC654" s="177"/>
      <c r="AD654" s="177"/>
      <c r="AE654" s="177" t="str">
        <f t="shared" si="21"/>
        <v/>
      </c>
      <c r="AF654" s="193"/>
    </row>
    <row r="655" spans="2:32" ht="12" customHeight="1" x14ac:dyDescent="0.2">
      <c r="B655" s="179"/>
      <c r="C655" s="180"/>
      <c r="D655" s="182"/>
      <c r="E655" s="175"/>
      <c r="F655" s="175"/>
      <c r="G655" s="202"/>
      <c r="H655" s="175"/>
      <c r="I655" s="172" t="str">
        <f>IF(H655="X",TEXT(G655,0)&amp;ELENCO!$A$4," ")</f>
        <v xml:space="preserve"> </v>
      </c>
      <c r="J655" s="174"/>
      <c r="K655" s="203"/>
      <c r="L655" s="203"/>
      <c r="M655" s="203"/>
      <c r="N655" s="203"/>
      <c r="O655" s="203"/>
      <c r="P655" s="203"/>
      <c r="Q655" s="176"/>
      <c r="R655" s="176"/>
      <c r="S655" s="176"/>
      <c r="T655" s="176"/>
      <c r="U655" s="194"/>
      <c r="V655" s="175"/>
      <c r="W655" s="174" t="str">
        <f t="shared" si="20"/>
        <v/>
      </c>
      <c r="X655" s="177"/>
      <c r="Y655" s="177"/>
      <c r="Z655" s="177"/>
      <c r="AA655" s="177"/>
      <c r="AB655" s="177"/>
      <c r="AC655" s="177"/>
      <c r="AD655" s="177"/>
      <c r="AE655" s="177" t="str">
        <f t="shared" si="21"/>
        <v/>
      </c>
      <c r="AF655" s="193"/>
    </row>
    <row r="656" spans="2:32" ht="12" customHeight="1" x14ac:dyDescent="0.2">
      <c r="B656" s="179"/>
      <c r="C656" s="180"/>
      <c r="D656" s="182"/>
      <c r="E656" s="175"/>
      <c r="F656" s="175"/>
      <c r="G656" s="202"/>
      <c r="H656" s="175"/>
      <c r="I656" s="172" t="str">
        <f>IF(H656="X",TEXT(G656,0)&amp;ELENCO!$A$4," ")</f>
        <v xml:space="preserve"> </v>
      </c>
      <c r="J656" s="174"/>
      <c r="K656" s="203"/>
      <c r="L656" s="203"/>
      <c r="M656" s="203"/>
      <c r="N656" s="203"/>
      <c r="O656" s="203"/>
      <c r="P656" s="203"/>
      <c r="Q656" s="176"/>
      <c r="R656" s="176"/>
      <c r="S656" s="176"/>
      <c r="T656" s="176"/>
      <c r="U656" s="194"/>
      <c r="V656" s="175"/>
      <c r="W656" s="174" t="str">
        <f t="shared" si="20"/>
        <v/>
      </c>
      <c r="X656" s="177"/>
      <c r="Y656" s="177"/>
      <c r="Z656" s="177"/>
      <c r="AA656" s="177"/>
      <c r="AB656" s="177"/>
      <c r="AC656" s="177"/>
      <c r="AD656" s="177"/>
      <c r="AE656" s="177" t="str">
        <f t="shared" si="21"/>
        <v/>
      </c>
      <c r="AF656" s="193"/>
    </row>
    <row r="657" spans="2:32" ht="12" customHeight="1" x14ac:dyDescent="0.2">
      <c r="B657" s="179"/>
      <c r="C657" s="180"/>
      <c r="D657" s="182"/>
      <c r="E657" s="175"/>
      <c r="F657" s="175"/>
      <c r="G657" s="202"/>
      <c r="H657" s="175"/>
      <c r="I657" s="172" t="str">
        <f>IF(H657="X",TEXT(G657,0)&amp;ELENCO!$A$4," ")</f>
        <v xml:space="preserve"> </v>
      </c>
      <c r="J657" s="174"/>
      <c r="K657" s="203"/>
      <c r="L657" s="203"/>
      <c r="M657" s="203"/>
      <c r="N657" s="203"/>
      <c r="O657" s="203"/>
      <c r="P657" s="203"/>
      <c r="Q657" s="176"/>
      <c r="R657" s="176"/>
      <c r="S657" s="176"/>
      <c r="T657" s="176"/>
      <c r="U657" s="194"/>
      <c r="V657" s="175"/>
      <c r="W657" s="174" t="str">
        <f t="shared" si="20"/>
        <v/>
      </c>
      <c r="X657" s="177"/>
      <c r="Y657" s="177"/>
      <c r="Z657" s="177"/>
      <c r="AA657" s="177"/>
      <c r="AB657" s="177"/>
      <c r="AC657" s="177"/>
      <c r="AD657" s="177"/>
      <c r="AE657" s="177" t="str">
        <f t="shared" si="21"/>
        <v/>
      </c>
      <c r="AF657" s="193"/>
    </row>
    <row r="658" spans="2:32" ht="12" customHeight="1" x14ac:dyDescent="0.2">
      <c r="B658" s="179"/>
      <c r="C658" s="180"/>
      <c r="D658" s="182"/>
      <c r="E658" s="175"/>
      <c r="F658" s="175"/>
      <c r="G658" s="202"/>
      <c r="H658" s="175"/>
      <c r="I658" s="172" t="str">
        <f>IF(H658="X",TEXT(G658,0)&amp;ELENCO!$A$4," ")</f>
        <v xml:space="preserve"> </v>
      </c>
      <c r="J658" s="174"/>
      <c r="K658" s="203"/>
      <c r="L658" s="203"/>
      <c r="M658" s="203"/>
      <c r="N658" s="203"/>
      <c r="O658" s="203"/>
      <c r="P658" s="203"/>
      <c r="Q658" s="176"/>
      <c r="R658" s="176"/>
      <c r="S658" s="176"/>
      <c r="T658" s="176"/>
      <c r="U658" s="194"/>
      <c r="V658" s="175"/>
      <c r="W658" s="174" t="str">
        <f t="shared" si="20"/>
        <v/>
      </c>
      <c r="X658" s="177"/>
      <c r="Y658" s="177"/>
      <c r="Z658" s="177"/>
      <c r="AA658" s="177"/>
      <c r="AB658" s="177"/>
      <c r="AC658" s="177"/>
      <c r="AD658" s="177"/>
      <c r="AE658" s="177" t="str">
        <f t="shared" si="21"/>
        <v/>
      </c>
      <c r="AF658" s="193"/>
    </row>
    <row r="659" spans="2:32" ht="12" customHeight="1" x14ac:dyDescent="0.2">
      <c r="B659" s="179"/>
      <c r="C659" s="180"/>
      <c r="D659" s="182"/>
      <c r="E659" s="175"/>
      <c r="F659" s="175"/>
      <c r="G659" s="202"/>
      <c r="H659" s="175"/>
      <c r="I659" s="172" t="str">
        <f>IF(H659="X",TEXT(G659,0)&amp;ELENCO!$A$4," ")</f>
        <v xml:space="preserve"> </v>
      </c>
      <c r="J659" s="174"/>
      <c r="K659" s="203"/>
      <c r="L659" s="203"/>
      <c r="M659" s="203"/>
      <c r="N659" s="203"/>
      <c r="O659" s="203"/>
      <c r="P659" s="203"/>
      <c r="Q659" s="176"/>
      <c r="R659" s="176"/>
      <c r="S659" s="176"/>
      <c r="T659" s="176"/>
      <c r="U659" s="194"/>
      <c r="V659" s="175"/>
      <c r="W659" s="174" t="str">
        <f t="shared" si="20"/>
        <v/>
      </c>
      <c r="X659" s="177"/>
      <c r="Y659" s="177"/>
      <c r="Z659" s="177"/>
      <c r="AA659" s="177"/>
      <c r="AB659" s="177"/>
      <c r="AC659" s="177"/>
      <c r="AD659" s="177"/>
      <c r="AE659" s="177" t="str">
        <f t="shared" si="21"/>
        <v/>
      </c>
      <c r="AF659" s="193"/>
    </row>
    <row r="660" spans="2:32" ht="12" customHeight="1" x14ac:dyDescent="0.2">
      <c r="B660" s="179"/>
      <c r="C660" s="180"/>
      <c r="D660" s="182"/>
      <c r="E660" s="175"/>
      <c r="F660" s="175"/>
      <c r="G660" s="202"/>
      <c r="H660" s="175"/>
      <c r="I660" s="172" t="str">
        <f>IF(H660="X",TEXT(G660,0)&amp;ELENCO!$A$4," ")</f>
        <v xml:space="preserve"> </v>
      </c>
      <c r="J660" s="174"/>
      <c r="K660" s="203"/>
      <c r="L660" s="203"/>
      <c r="M660" s="203"/>
      <c r="N660" s="203"/>
      <c r="O660" s="203"/>
      <c r="P660" s="203"/>
      <c r="Q660" s="176"/>
      <c r="R660" s="176"/>
      <c r="S660" s="176"/>
      <c r="T660" s="176"/>
      <c r="U660" s="194"/>
      <c r="V660" s="175"/>
      <c r="W660" s="174" t="str">
        <f t="shared" si="20"/>
        <v/>
      </c>
      <c r="X660" s="177"/>
      <c r="Y660" s="177"/>
      <c r="Z660" s="177"/>
      <c r="AA660" s="177"/>
      <c r="AB660" s="177"/>
      <c r="AC660" s="177"/>
      <c r="AD660" s="177"/>
      <c r="AE660" s="177" t="str">
        <f t="shared" si="21"/>
        <v/>
      </c>
      <c r="AF660" s="193"/>
    </row>
    <row r="661" spans="2:32" ht="12" customHeight="1" x14ac:dyDescent="0.2">
      <c r="B661" s="179"/>
      <c r="C661" s="180"/>
      <c r="D661" s="182"/>
      <c r="E661" s="175"/>
      <c r="F661" s="175"/>
      <c r="G661" s="202"/>
      <c r="H661" s="175"/>
      <c r="I661" s="172" t="str">
        <f>IF(H661="X",TEXT(G661,0)&amp;ELENCO!$A$4," ")</f>
        <v xml:space="preserve"> </v>
      </c>
      <c r="J661" s="174"/>
      <c r="K661" s="203"/>
      <c r="L661" s="203"/>
      <c r="M661" s="203"/>
      <c r="N661" s="203"/>
      <c r="O661" s="203"/>
      <c r="P661" s="203"/>
      <c r="Q661" s="176"/>
      <c r="R661" s="176"/>
      <c r="S661" s="176"/>
      <c r="T661" s="176"/>
      <c r="U661" s="194"/>
      <c r="V661" s="175"/>
      <c r="W661" s="174" t="str">
        <f t="shared" si="20"/>
        <v/>
      </c>
      <c r="X661" s="177"/>
      <c r="Y661" s="177"/>
      <c r="Z661" s="177"/>
      <c r="AA661" s="177"/>
      <c r="AB661" s="177"/>
      <c r="AC661" s="177"/>
      <c r="AD661" s="177"/>
      <c r="AE661" s="177" t="str">
        <f t="shared" si="21"/>
        <v/>
      </c>
      <c r="AF661" s="193"/>
    </row>
    <row r="662" spans="2:32" ht="12" customHeight="1" x14ac:dyDescent="0.2">
      <c r="B662" s="179"/>
      <c r="C662" s="180"/>
      <c r="D662" s="182"/>
      <c r="E662" s="175"/>
      <c r="F662" s="175"/>
      <c r="G662" s="202"/>
      <c r="H662" s="175"/>
      <c r="I662" s="172" t="str">
        <f>IF(H662="X",TEXT(G662,0)&amp;ELENCO!$A$4," ")</f>
        <v xml:space="preserve"> </v>
      </c>
      <c r="J662" s="174"/>
      <c r="K662" s="203"/>
      <c r="L662" s="203"/>
      <c r="M662" s="203"/>
      <c r="N662" s="203"/>
      <c r="O662" s="203"/>
      <c r="P662" s="203"/>
      <c r="Q662" s="176"/>
      <c r="R662" s="176"/>
      <c r="S662" s="176"/>
      <c r="T662" s="176"/>
      <c r="U662" s="194"/>
      <c r="V662" s="175"/>
      <c r="W662" s="174" t="str">
        <f t="shared" si="20"/>
        <v/>
      </c>
      <c r="X662" s="177"/>
      <c r="Y662" s="177"/>
      <c r="Z662" s="177"/>
      <c r="AA662" s="177"/>
      <c r="AB662" s="177"/>
      <c r="AC662" s="177"/>
      <c r="AD662" s="177"/>
      <c r="AE662" s="177" t="str">
        <f t="shared" si="21"/>
        <v/>
      </c>
      <c r="AF662" s="193"/>
    </row>
    <row r="663" spans="2:32" ht="12" customHeight="1" x14ac:dyDescent="0.2">
      <c r="B663" s="179"/>
      <c r="C663" s="180"/>
      <c r="D663" s="182"/>
      <c r="E663" s="175"/>
      <c r="F663" s="175"/>
      <c r="G663" s="202"/>
      <c r="H663" s="175"/>
      <c r="I663" s="172" t="str">
        <f>IF(H663="X",TEXT(G663,0)&amp;ELENCO!$A$4," ")</f>
        <v xml:space="preserve"> </v>
      </c>
      <c r="J663" s="174"/>
      <c r="K663" s="203"/>
      <c r="L663" s="203"/>
      <c r="M663" s="203"/>
      <c r="N663" s="203"/>
      <c r="O663" s="203"/>
      <c r="P663" s="203"/>
      <c r="Q663" s="176"/>
      <c r="R663" s="176"/>
      <c r="S663" s="176"/>
      <c r="T663" s="176"/>
      <c r="U663" s="194"/>
      <c r="V663" s="175"/>
      <c r="W663" s="174" t="str">
        <f t="shared" si="20"/>
        <v/>
      </c>
      <c r="X663" s="177"/>
      <c r="Y663" s="177"/>
      <c r="Z663" s="177"/>
      <c r="AA663" s="177"/>
      <c r="AB663" s="177"/>
      <c r="AC663" s="177"/>
      <c r="AD663" s="177"/>
      <c r="AE663" s="177" t="str">
        <f t="shared" si="21"/>
        <v/>
      </c>
      <c r="AF663" s="193"/>
    </row>
    <row r="664" spans="2:32" ht="12" customHeight="1" x14ac:dyDescent="0.2">
      <c r="B664" s="179"/>
      <c r="C664" s="180"/>
      <c r="D664" s="182"/>
      <c r="E664" s="175"/>
      <c r="F664" s="175"/>
      <c r="G664" s="202"/>
      <c r="H664" s="175"/>
      <c r="I664" s="172" t="str">
        <f>IF(H664="X",TEXT(G664,0)&amp;ELENCO!$A$4," ")</f>
        <v xml:space="preserve"> </v>
      </c>
      <c r="J664" s="174"/>
      <c r="K664" s="203"/>
      <c r="L664" s="203"/>
      <c r="M664" s="203"/>
      <c r="N664" s="203"/>
      <c r="O664" s="203"/>
      <c r="P664" s="203"/>
      <c r="Q664" s="176"/>
      <c r="R664" s="176"/>
      <c r="S664" s="176"/>
      <c r="T664" s="176"/>
      <c r="U664" s="194"/>
      <c r="V664" s="175"/>
      <c r="W664" s="174" t="str">
        <f t="shared" si="20"/>
        <v/>
      </c>
      <c r="X664" s="177"/>
      <c r="Y664" s="177"/>
      <c r="Z664" s="177"/>
      <c r="AA664" s="177"/>
      <c r="AB664" s="177"/>
      <c r="AC664" s="177"/>
      <c r="AD664" s="177"/>
      <c r="AE664" s="177" t="str">
        <f t="shared" si="21"/>
        <v/>
      </c>
      <c r="AF664" s="193"/>
    </row>
    <row r="665" spans="2:32" ht="12" customHeight="1" x14ac:dyDescent="0.2">
      <c r="B665" s="179"/>
      <c r="C665" s="180"/>
      <c r="D665" s="182"/>
      <c r="E665" s="175"/>
      <c r="F665" s="175"/>
      <c r="G665" s="202"/>
      <c r="H665" s="175"/>
      <c r="I665" s="172" t="str">
        <f>IF(H665="X",TEXT(G665,0)&amp;ELENCO!$A$4," ")</f>
        <v xml:space="preserve"> </v>
      </c>
      <c r="J665" s="174"/>
      <c r="K665" s="203"/>
      <c r="L665" s="203"/>
      <c r="M665" s="203"/>
      <c r="N665" s="203"/>
      <c r="O665" s="203"/>
      <c r="P665" s="203"/>
      <c r="Q665" s="176"/>
      <c r="R665" s="176"/>
      <c r="S665" s="176"/>
      <c r="T665" s="176"/>
      <c r="U665" s="194"/>
      <c r="V665" s="175"/>
      <c r="W665" s="174" t="str">
        <f t="shared" si="20"/>
        <v/>
      </c>
      <c r="X665" s="177"/>
      <c r="Y665" s="177"/>
      <c r="Z665" s="177"/>
      <c r="AA665" s="177"/>
      <c r="AB665" s="177"/>
      <c r="AC665" s="177"/>
      <c r="AD665" s="177"/>
      <c r="AE665" s="177" t="str">
        <f t="shared" si="21"/>
        <v/>
      </c>
      <c r="AF665" s="193"/>
    </row>
    <row r="666" spans="2:32" ht="12" customHeight="1" x14ac:dyDescent="0.2">
      <c r="B666" s="179"/>
      <c r="C666" s="180"/>
      <c r="D666" s="182"/>
      <c r="E666" s="175"/>
      <c r="F666" s="175"/>
      <c r="G666" s="202"/>
      <c r="H666" s="175"/>
      <c r="I666" s="172" t="str">
        <f>IF(H666="X",TEXT(G666,0)&amp;ELENCO!$A$4," ")</f>
        <v xml:space="preserve"> </v>
      </c>
      <c r="J666" s="174"/>
      <c r="K666" s="203"/>
      <c r="L666" s="203"/>
      <c r="M666" s="203"/>
      <c r="N666" s="203"/>
      <c r="O666" s="203"/>
      <c r="P666" s="203"/>
      <c r="Q666" s="176"/>
      <c r="R666" s="176"/>
      <c r="S666" s="176"/>
      <c r="T666" s="176"/>
      <c r="U666" s="194"/>
      <c r="V666" s="175"/>
      <c r="W666" s="174" t="str">
        <f t="shared" si="20"/>
        <v/>
      </c>
      <c r="X666" s="177"/>
      <c r="Y666" s="177"/>
      <c r="Z666" s="177"/>
      <c r="AA666" s="177"/>
      <c r="AB666" s="177"/>
      <c r="AC666" s="177"/>
      <c r="AD666" s="177"/>
      <c r="AE666" s="177" t="str">
        <f t="shared" si="21"/>
        <v/>
      </c>
      <c r="AF666" s="193"/>
    </row>
    <row r="667" spans="2:32" ht="12" customHeight="1" x14ac:dyDescent="0.2">
      <c r="B667" s="179"/>
      <c r="C667" s="180"/>
      <c r="D667" s="182"/>
      <c r="E667" s="175"/>
      <c r="F667" s="175"/>
      <c r="G667" s="202"/>
      <c r="H667" s="175"/>
      <c r="I667" s="172" t="str">
        <f>IF(H667="X",TEXT(G667,0)&amp;ELENCO!$A$4," ")</f>
        <v xml:space="preserve"> </v>
      </c>
      <c r="J667" s="174"/>
      <c r="K667" s="203"/>
      <c r="L667" s="203"/>
      <c r="M667" s="203"/>
      <c r="N667" s="203"/>
      <c r="O667" s="203"/>
      <c r="P667" s="203"/>
      <c r="Q667" s="176"/>
      <c r="R667" s="176"/>
      <c r="S667" s="176"/>
      <c r="T667" s="176"/>
      <c r="U667" s="194"/>
      <c r="V667" s="175"/>
      <c r="W667" s="174" t="str">
        <f t="shared" si="20"/>
        <v/>
      </c>
      <c r="X667" s="177"/>
      <c r="Y667" s="177"/>
      <c r="Z667" s="177"/>
      <c r="AA667" s="177"/>
      <c r="AB667" s="177"/>
      <c r="AC667" s="177"/>
      <c r="AD667" s="177"/>
      <c r="AE667" s="177" t="str">
        <f t="shared" si="21"/>
        <v/>
      </c>
      <c r="AF667" s="193"/>
    </row>
    <row r="668" spans="2:32" ht="12" customHeight="1" x14ac:dyDescent="0.2">
      <c r="B668" s="179"/>
      <c r="C668" s="180"/>
      <c r="D668" s="182"/>
      <c r="E668" s="175"/>
      <c r="F668" s="175"/>
      <c r="G668" s="202"/>
      <c r="H668" s="175"/>
      <c r="I668" s="172" t="str">
        <f>IF(H668="X",TEXT(G668,0)&amp;ELENCO!$A$4," ")</f>
        <v xml:space="preserve"> </v>
      </c>
      <c r="J668" s="174"/>
      <c r="K668" s="203"/>
      <c r="L668" s="203"/>
      <c r="M668" s="203"/>
      <c r="N668" s="203"/>
      <c r="O668" s="203"/>
      <c r="P668" s="203"/>
      <c r="Q668" s="176"/>
      <c r="R668" s="176"/>
      <c r="S668" s="176"/>
      <c r="T668" s="176"/>
      <c r="U668" s="194"/>
      <c r="V668" s="175"/>
      <c r="W668" s="174" t="str">
        <f t="shared" si="20"/>
        <v/>
      </c>
      <c r="X668" s="177"/>
      <c r="Y668" s="177"/>
      <c r="Z668" s="177"/>
      <c r="AA668" s="177"/>
      <c r="AB668" s="177"/>
      <c r="AC668" s="177"/>
      <c r="AD668" s="177"/>
      <c r="AE668" s="177" t="str">
        <f t="shared" si="21"/>
        <v/>
      </c>
      <c r="AF668" s="193"/>
    </row>
    <row r="669" spans="2:32" ht="12" customHeight="1" x14ac:dyDescent="0.2">
      <c r="B669" s="179"/>
      <c r="C669" s="180"/>
      <c r="D669" s="182"/>
      <c r="E669" s="175"/>
      <c r="F669" s="175"/>
      <c r="G669" s="202"/>
      <c r="H669" s="175"/>
      <c r="I669" s="172" t="str">
        <f>IF(H669="X",TEXT(G669,0)&amp;ELENCO!$A$4," ")</f>
        <v xml:space="preserve"> </v>
      </c>
      <c r="J669" s="174"/>
      <c r="K669" s="203"/>
      <c r="L669" s="203"/>
      <c r="M669" s="203"/>
      <c r="N669" s="203"/>
      <c r="O669" s="203"/>
      <c r="P669" s="203"/>
      <c r="Q669" s="176"/>
      <c r="R669" s="176"/>
      <c r="S669" s="176"/>
      <c r="T669" s="176"/>
      <c r="U669" s="194"/>
      <c r="V669" s="175"/>
      <c r="W669" s="174" t="str">
        <f t="shared" si="20"/>
        <v/>
      </c>
      <c r="X669" s="177"/>
      <c r="Y669" s="177"/>
      <c r="Z669" s="177"/>
      <c r="AA669" s="177"/>
      <c r="AB669" s="177"/>
      <c r="AC669" s="177"/>
      <c r="AD669" s="177"/>
      <c r="AE669" s="177" t="str">
        <f t="shared" si="21"/>
        <v/>
      </c>
      <c r="AF669" s="193"/>
    </row>
    <row r="670" spans="2:32" ht="12" customHeight="1" x14ac:dyDescent="0.2">
      <c r="B670" s="179"/>
      <c r="C670" s="180"/>
      <c r="D670" s="182"/>
      <c r="E670" s="175"/>
      <c r="F670" s="175"/>
      <c r="G670" s="202"/>
      <c r="H670" s="175"/>
      <c r="I670" s="172" t="str">
        <f>IF(H670="X",TEXT(G670,0)&amp;ELENCO!$A$4," ")</f>
        <v xml:space="preserve"> </v>
      </c>
      <c r="J670" s="174"/>
      <c r="K670" s="203"/>
      <c r="L670" s="203"/>
      <c r="M670" s="203"/>
      <c r="N670" s="203"/>
      <c r="O670" s="203"/>
      <c r="P670" s="203"/>
      <c r="Q670" s="176"/>
      <c r="R670" s="176"/>
      <c r="S670" s="176"/>
      <c r="T670" s="176"/>
      <c r="U670" s="194"/>
      <c r="V670" s="175"/>
      <c r="W670" s="174" t="str">
        <f t="shared" si="20"/>
        <v/>
      </c>
      <c r="X670" s="177"/>
      <c r="Y670" s="177"/>
      <c r="Z670" s="177"/>
      <c r="AA670" s="177"/>
      <c r="AB670" s="177"/>
      <c r="AC670" s="177"/>
      <c r="AD670" s="177"/>
      <c r="AE670" s="177" t="str">
        <f t="shared" si="21"/>
        <v/>
      </c>
      <c r="AF670" s="193"/>
    </row>
    <row r="671" spans="2:32" ht="12" customHeight="1" x14ac:dyDescent="0.2">
      <c r="B671" s="179"/>
      <c r="C671" s="180"/>
      <c r="D671" s="182"/>
      <c r="E671" s="175"/>
      <c r="F671" s="175"/>
      <c r="G671" s="202"/>
      <c r="H671" s="175"/>
      <c r="I671" s="172" t="str">
        <f>IF(H671="X",TEXT(G671,0)&amp;ELENCO!$A$4," ")</f>
        <v xml:space="preserve"> </v>
      </c>
      <c r="J671" s="174"/>
      <c r="K671" s="203"/>
      <c r="L671" s="203"/>
      <c r="M671" s="203"/>
      <c r="N671" s="203"/>
      <c r="O671" s="203"/>
      <c r="P671" s="203"/>
      <c r="Q671" s="176"/>
      <c r="R671" s="176"/>
      <c r="S671" s="176"/>
      <c r="T671" s="176"/>
      <c r="U671" s="194"/>
      <c r="V671" s="175"/>
      <c r="W671" s="174" t="str">
        <f t="shared" si="20"/>
        <v/>
      </c>
      <c r="X671" s="177"/>
      <c r="Y671" s="177"/>
      <c r="Z671" s="177"/>
      <c r="AA671" s="177"/>
      <c r="AB671" s="177"/>
      <c r="AC671" s="177"/>
      <c r="AD671" s="177"/>
      <c r="AE671" s="177" t="str">
        <f t="shared" si="21"/>
        <v/>
      </c>
      <c r="AF671" s="193"/>
    </row>
    <row r="672" spans="2:32" ht="12" customHeight="1" x14ac:dyDescent="0.2">
      <c r="B672" s="179"/>
      <c r="C672" s="180"/>
      <c r="D672" s="182"/>
      <c r="E672" s="175"/>
      <c r="F672" s="175"/>
      <c r="G672" s="202"/>
      <c r="H672" s="175"/>
      <c r="I672" s="172" t="str">
        <f>IF(H672="X",TEXT(G672,0)&amp;ELENCO!$A$4," ")</f>
        <v xml:space="preserve"> </v>
      </c>
      <c r="J672" s="174"/>
      <c r="K672" s="203"/>
      <c r="L672" s="203"/>
      <c r="M672" s="203"/>
      <c r="N672" s="203"/>
      <c r="O672" s="203"/>
      <c r="P672" s="203"/>
      <c r="Q672" s="176"/>
      <c r="R672" s="176"/>
      <c r="S672" s="176"/>
      <c r="T672" s="176"/>
      <c r="U672" s="194"/>
      <c r="V672" s="175"/>
      <c r="W672" s="174" t="str">
        <f t="shared" si="20"/>
        <v/>
      </c>
      <c r="X672" s="177"/>
      <c r="Y672" s="177"/>
      <c r="Z672" s="177"/>
      <c r="AA672" s="177"/>
      <c r="AB672" s="177"/>
      <c r="AC672" s="177"/>
      <c r="AD672" s="177"/>
      <c r="AE672" s="177" t="str">
        <f t="shared" si="21"/>
        <v/>
      </c>
      <c r="AF672" s="193"/>
    </row>
    <row r="673" spans="2:32" ht="12" customHeight="1" x14ac:dyDescent="0.2">
      <c r="B673" s="179"/>
      <c r="C673" s="180"/>
      <c r="D673" s="182"/>
      <c r="E673" s="175"/>
      <c r="F673" s="175"/>
      <c r="G673" s="202"/>
      <c r="H673" s="175"/>
      <c r="I673" s="172" t="str">
        <f>IF(H673="X",TEXT(G673,0)&amp;ELENCO!$A$4," ")</f>
        <v xml:space="preserve"> </v>
      </c>
      <c r="J673" s="174"/>
      <c r="K673" s="203"/>
      <c r="L673" s="203"/>
      <c r="M673" s="203"/>
      <c r="N673" s="203"/>
      <c r="O673" s="203"/>
      <c r="P673" s="203"/>
      <c r="Q673" s="176"/>
      <c r="R673" s="176"/>
      <c r="S673" s="176"/>
      <c r="T673" s="176"/>
      <c r="U673" s="194"/>
      <c r="V673" s="175"/>
      <c r="W673" s="174" t="str">
        <f t="shared" si="20"/>
        <v/>
      </c>
      <c r="X673" s="177"/>
      <c r="Y673" s="177"/>
      <c r="Z673" s="177"/>
      <c r="AA673" s="177"/>
      <c r="AB673" s="177"/>
      <c r="AC673" s="177"/>
      <c r="AD673" s="177"/>
      <c r="AE673" s="177" t="str">
        <f t="shared" si="21"/>
        <v/>
      </c>
      <c r="AF673" s="193"/>
    </row>
    <row r="674" spans="2:32" ht="12" customHeight="1" x14ac:dyDescent="0.2">
      <c r="B674" s="179"/>
      <c r="C674" s="180"/>
      <c r="D674" s="182"/>
      <c r="E674" s="175"/>
      <c r="F674" s="175"/>
      <c r="G674" s="202"/>
      <c r="H674" s="175"/>
      <c r="I674" s="172" t="str">
        <f>IF(H674="X",TEXT(G674,0)&amp;ELENCO!$A$4," ")</f>
        <v xml:space="preserve"> </v>
      </c>
      <c r="J674" s="174"/>
      <c r="K674" s="203"/>
      <c r="L674" s="203"/>
      <c r="M674" s="203"/>
      <c r="N674" s="203"/>
      <c r="O674" s="203"/>
      <c r="P674" s="203"/>
      <c r="Q674" s="176"/>
      <c r="R674" s="176"/>
      <c r="S674" s="176"/>
      <c r="T674" s="176"/>
      <c r="U674" s="194"/>
      <c r="V674" s="175"/>
      <c r="W674" s="174" t="str">
        <f t="shared" si="20"/>
        <v/>
      </c>
      <c r="X674" s="177"/>
      <c r="Y674" s="177"/>
      <c r="Z674" s="177"/>
      <c r="AA674" s="177"/>
      <c r="AB674" s="177"/>
      <c r="AC674" s="177"/>
      <c r="AD674" s="177"/>
      <c r="AE674" s="177" t="str">
        <f t="shared" si="21"/>
        <v/>
      </c>
      <c r="AF674" s="193"/>
    </row>
    <row r="675" spans="2:32" ht="12" customHeight="1" x14ac:dyDescent="0.2">
      <c r="B675" s="179"/>
      <c r="C675" s="180"/>
      <c r="D675" s="182"/>
      <c r="E675" s="175"/>
      <c r="F675" s="175"/>
      <c r="G675" s="202"/>
      <c r="H675" s="175"/>
      <c r="I675" s="172" t="str">
        <f>IF(H675="X",TEXT(G675,0)&amp;ELENCO!$A$4," ")</f>
        <v xml:space="preserve"> </v>
      </c>
      <c r="J675" s="174"/>
      <c r="K675" s="203"/>
      <c r="L675" s="203"/>
      <c r="M675" s="203"/>
      <c r="N675" s="203"/>
      <c r="O675" s="203"/>
      <c r="P675" s="203"/>
      <c r="Q675" s="176"/>
      <c r="R675" s="176"/>
      <c r="S675" s="176"/>
      <c r="T675" s="176"/>
      <c r="U675" s="194"/>
      <c r="V675" s="175"/>
      <c r="W675" s="174" t="str">
        <f t="shared" si="20"/>
        <v/>
      </c>
      <c r="X675" s="177"/>
      <c r="Y675" s="177"/>
      <c r="Z675" s="177"/>
      <c r="AA675" s="177"/>
      <c r="AB675" s="177"/>
      <c r="AC675" s="177"/>
      <c r="AD675" s="177"/>
      <c r="AE675" s="177" t="str">
        <f t="shared" si="21"/>
        <v/>
      </c>
      <c r="AF675" s="193"/>
    </row>
    <row r="676" spans="2:32" ht="12" customHeight="1" x14ac:dyDescent="0.2">
      <c r="B676" s="179"/>
      <c r="C676" s="180"/>
      <c r="D676" s="182"/>
      <c r="E676" s="175"/>
      <c r="F676" s="175"/>
      <c r="G676" s="202"/>
      <c r="H676" s="175"/>
      <c r="I676" s="172" t="str">
        <f>IF(H676="X",TEXT(G676,0)&amp;ELENCO!$A$4," ")</f>
        <v xml:space="preserve"> </v>
      </c>
      <c r="J676" s="174"/>
      <c r="K676" s="203"/>
      <c r="L676" s="203"/>
      <c r="M676" s="203"/>
      <c r="N676" s="203"/>
      <c r="O676" s="203"/>
      <c r="P676" s="203"/>
      <c r="Q676" s="176"/>
      <c r="R676" s="176"/>
      <c r="S676" s="176"/>
      <c r="T676" s="176"/>
      <c r="U676" s="194"/>
      <c r="V676" s="175"/>
      <c r="W676" s="174" t="str">
        <f t="shared" si="20"/>
        <v/>
      </c>
      <c r="X676" s="177"/>
      <c r="Y676" s="177"/>
      <c r="Z676" s="177"/>
      <c r="AA676" s="177"/>
      <c r="AB676" s="177"/>
      <c r="AC676" s="177"/>
      <c r="AD676" s="177"/>
      <c r="AE676" s="177" t="str">
        <f t="shared" si="21"/>
        <v/>
      </c>
      <c r="AF676" s="193"/>
    </row>
    <row r="677" spans="2:32" ht="12" customHeight="1" x14ac:dyDescent="0.2">
      <c r="B677" s="179"/>
      <c r="C677" s="180"/>
      <c r="D677" s="182"/>
      <c r="E677" s="175"/>
      <c r="F677" s="175"/>
      <c r="G677" s="202"/>
      <c r="H677" s="175"/>
      <c r="I677" s="172" t="str">
        <f>IF(H677="X",TEXT(G677,0)&amp;ELENCO!$A$4," ")</f>
        <v xml:space="preserve"> </v>
      </c>
      <c r="J677" s="174"/>
      <c r="K677" s="203"/>
      <c r="L677" s="203"/>
      <c r="M677" s="203"/>
      <c r="N677" s="203"/>
      <c r="O677" s="203"/>
      <c r="P677" s="203"/>
      <c r="Q677" s="176"/>
      <c r="R677" s="176"/>
      <c r="S677" s="176"/>
      <c r="T677" s="176"/>
      <c r="U677" s="194"/>
      <c r="V677" s="175"/>
      <c r="W677" s="174" t="str">
        <f t="shared" si="20"/>
        <v/>
      </c>
      <c r="X677" s="177"/>
      <c r="Y677" s="177"/>
      <c r="Z677" s="177"/>
      <c r="AA677" s="177"/>
      <c r="AB677" s="177"/>
      <c r="AC677" s="177"/>
      <c r="AD677" s="177"/>
      <c r="AE677" s="177" t="str">
        <f t="shared" si="21"/>
        <v/>
      </c>
      <c r="AF677" s="193"/>
    </row>
    <row r="678" spans="2:32" ht="12" customHeight="1" x14ac:dyDescent="0.2">
      <c r="B678" s="179"/>
      <c r="C678" s="180"/>
      <c r="D678" s="182"/>
      <c r="E678" s="175"/>
      <c r="F678" s="175"/>
      <c r="G678" s="202"/>
      <c r="H678" s="175"/>
      <c r="I678" s="172" t="str">
        <f>IF(H678="X",TEXT(G678,0)&amp;ELENCO!$A$4," ")</f>
        <v xml:space="preserve"> </v>
      </c>
      <c r="J678" s="174"/>
      <c r="K678" s="203"/>
      <c r="L678" s="203"/>
      <c r="M678" s="203"/>
      <c r="N678" s="203"/>
      <c r="O678" s="203"/>
      <c r="P678" s="203"/>
      <c r="Q678" s="176"/>
      <c r="R678" s="176"/>
      <c r="S678" s="176"/>
      <c r="T678" s="176"/>
      <c r="U678" s="194"/>
      <c r="V678" s="175"/>
      <c r="W678" s="174" t="str">
        <f t="shared" si="20"/>
        <v/>
      </c>
      <c r="X678" s="177"/>
      <c r="Y678" s="177"/>
      <c r="Z678" s="177"/>
      <c r="AA678" s="177"/>
      <c r="AB678" s="177"/>
      <c r="AC678" s="177"/>
      <c r="AD678" s="177"/>
      <c r="AE678" s="177" t="str">
        <f t="shared" si="21"/>
        <v/>
      </c>
      <c r="AF678" s="193"/>
    </row>
    <row r="679" spans="2:32" ht="12" customHeight="1" x14ac:dyDescent="0.2">
      <c r="B679" s="179"/>
      <c r="C679" s="180"/>
      <c r="D679" s="182"/>
      <c r="E679" s="175"/>
      <c r="F679" s="175"/>
      <c r="G679" s="202"/>
      <c r="H679" s="175"/>
      <c r="I679" s="172" t="str">
        <f>IF(H679="X",TEXT(G679,0)&amp;ELENCO!$A$4," ")</f>
        <v xml:space="preserve"> </v>
      </c>
      <c r="J679" s="174"/>
      <c r="K679" s="203"/>
      <c r="L679" s="203"/>
      <c r="M679" s="203"/>
      <c r="N679" s="203"/>
      <c r="O679" s="203"/>
      <c r="P679" s="203"/>
      <c r="Q679" s="176"/>
      <c r="R679" s="176"/>
      <c r="S679" s="176"/>
      <c r="T679" s="176"/>
      <c r="U679" s="194"/>
      <c r="V679" s="175"/>
      <c r="W679" s="174" t="str">
        <f t="shared" si="20"/>
        <v/>
      </c>
      <c r="X679" s="177"/>
      <c r="Y679" s="177"/>
      <c r="Z679" s="177"/>
      <c r="AA679" s="177"/>
      <c r="AB679" s="177"/>
      <c r="AC679" s="177"/>
      <c r="AD679" s="177"/>
      <c r="AE679" s="177" t="str">
        <f t="shared" si="21"/>
        <v/>
      </c>
      <c r="AF679" s="193"/>
    </row>
    <row r="680" spans="2:32" ht="12" customHeight="1" x14ac:dyDescent="0.2">
      <c r="B680" s="179"/>
      <c r="C680" s="180"/>
      <c r="D680" s="182"/>
      <c r="E680" s="175"/>
      <c r="F680" s="175"/>
      <c r="G680" s="202"/>
      <c r="H680" s="175"/>
      <c r="I680" s="172" t="str">
        <f>IF(H680="X",TEXT(G680,0)&amp;ELENCO!$A$4," ")</f>
        <v xml:space="preserve"> </v>
      </c>
      <c r="J680" s="174"/>
      <c r="K680" s="203"/>
      <c r="L680" s="203"/>
      <c r="M680" s="203"/>
      <c r="N680" s="203"/>
      <c r="O680" s="203"/>
      <c r="P680" s="203"/>
      <c r="Q680" s="176"/>
      <c r="R680" s="176"/>
      <c r="S680" s="176"/>
      <c r="T680" s="176"/>
      <c r="U680" s="194"/>
      <c r="V680" s="175"/>
      <c r="W680" s="174" t="str">
        <f t="shared" si="20"/>
        <v/>
      </c>
      <c r="X680" s="177"/>
      <c r="Y680" s="177"/>
      <c r="Z680" s="177"/>
      <c r="AA680" s="177"/>
      <c r="AB680" s="177"/>
      <c r="AC680" s="177"/>
      <c r="AD680" s="177"/>
      <c r="AE680" s="177" t="str">
        <f t="shared" si="21"/>
        <v/>
      </c>
      <c r="AF680" s="193"/>
    </row>
    <row r="681" spans="2:32" ht="12" customHeight="1" x14ac:dyDescent="0.2">
      <c r="B681" s="179"/>
      <c r="C681" s="180"/>
      <c r="D681" s="182"/>
      <c r="E681" s="175"/>
      <c r="F681" s="175"/>
      <c r="G681" s="202"/>
      <c r="H681" s="175"/>
      <c r="I681" s="172" t="str">
        <f>IF(H681="X",TEXT(G681,0)&amp;ELENCO!$A$4," ")</f>
        <v xml:space="preserve"> </v>
      </c>
      <c r="J681" s="174"/>
      <c r="K681" s="203"/>
      <c r="L681" s="203"/>
      <c r="M681" s="203"/>
      <c r="N681" s="203"/>
      <c r="O681" s="203"/>
      <c r="P681" s="203"/>
      <c r="Q681" s="176"/>
      <c r="R681" s="176"/>
      <c r="S681" s="176"/>
      <c r="T681" s="176"/>
      <c r="U681" s="194"/>
      <c r="V681" s="175"/>
      <c r="W681" s="174" t="str">
        <f t="shared" si="20"/>
        <v/>
      </c>
      <c r="X681" s="177"/>
      <c r="Y681" s="177"/>
      <c r="Z681" s="177"/>
      <c r="AA681" s="177"/>
      <c r="AB681" s="177"/>
      <c r="AC681" s="177"/>
      <c r="AD681" s="177"/>
      <c r="AE681" s="177" t="str">
        <f t="shared" si="21"/>
        <v/>
      </c>
      <c r="AF681" s="193"/>
    </row>
    <row r="682" spans="2:32" ht="12" customHeight="1" x14ac:dyDescent="0.2">
      <c r="B682" s="179"/>
      <c r="C682" s="180"/>
      <c r="D682" s="182"/>
      <c r="E682" s="175"/>
      <c r="F682" s="175"/>
      <c r="G682" s="202"/>
      <c r="H682" s="175"/>
      <c r="I682" s="172" t="str">
        <f>IF(H682="X",TEXT(G682,0)&amp;ELENCO!$A$4," ")</f>
        <v xml:space="preserve"> </v>
      </c>
      <c r="J682" s="174"/>
      <c r="K682" s="203"/>
      <c r="L682" s="203"/>
      <c r="M682" s="203"/>
      <c r="N682" s="203"/>
      <c r="O682" s="203"/>
      <c r="P682" s="203"/>
      <c r="Q682" s="176"/>
      <c r="R682" s="176"/>
      <c r="S682" s="176"/>
      <c r="T682" s="176"/>
      <c r="U682" s="194"/>
      <c r="V682" s="175"/>
      <c r="W682" s="174" t="str">
        <f t="shared" si="20"/>
        <v/>
      </c>
      <c r="X682" s="177"/>
      <c r="Y682" s="177"/>
      <c r="Z682" s="177"/>
      <c r="AA682" s="177"/>
      <c r="AB682" s="177"/>
      <c r="AC682" s="177"/>
      <c r="AD682" s="177"/>
      <c r="AE682" s="177" t="str">
        <f t="shared" si="21"/>
        <v/>
      </c>
      <c r="AF682" s="193"/>
    </row>
    <row r="683" spans="2:32" ht="12" customHeight="1" x14ac:dyDescent="0.2">
      <c r="B683" s="179"/>
      <c r="C683" s="180"/>
      <c r="D683" s="182"/>
      <c r="E683" s="175"/>
      <c r="F683" s="175"/>
      <c r="G683" s="202"/>
      <c r="H683" s="175"/>
      <c r="I683" s="172" t="str">
        <f>IF(H683="X",TEXT(G683,0)&amp;ELENCO!$A$4," ")</f>
        <v xml:space="preserve"> </v>
      </c>
      <c r="J683" s="174"/>
      <c r="K683" s="203"/>
      <c r="L683" s="203"/>
      <c r="M683" s="203"/>
      <c r="N683" s="203"/>
      <c r="O683" s="203"/>
      <c r="P683" s="203"/>
      <c r="Q683" s="176"/>
      <c r="R683" s="176"/>
      <c r="S683" s="176"/>
      <c r="T683" s="176"/>
      <c r="U683" s="194"/>
      <c r="V683" s="175"/>
      <c r="W683" s="174" t="str">
        <f t="shared" si="20"/>
        <v/>
      </c>
      <c r="X683" s="177"/>
      <c r="Y683" s="177"/>
      <c r="Z683" s="177"/>
      <c r="AA683" s="177"/>
      <c r="AB683" s="177"/>
      <c r="AC683" s="177"/>
      <c r="AD683" s="177"/>
      <c r="AE683" s="177" t="str">
        <f t="shared" si="21"/>
        <v/>
      </c>
      <c r="AF683" s="193"/>
    </row>
    <row r="684" spans="2:32" ht="12" customHeight="1" x14ac:dyDescent="0.2">
      <c r="B684" s="179"/>
      <c r="C684" s="180"/>
      <c r="D684" s="182"/>
      <c r="E684" s="175"/>
      <c r="F684" s="175"/>
      <c r="G684" s="202"/>
      <c r="H684" s="175"/>
      <c r="I684" s="172" t="str">
        <f>IF(H684="X",TEXT(G684,0)&amp;ELENCO!$A$4," ")</f>
        <v xml:space="preserve"> </v>
      </c>
      <c r="J684" s="174"/>
      <c r="K684" s="203"/>
      <c r="L684" s="203"/>
      <c r="M684" s="203"/>
      <c r="N684" s="203"/>
      <c r="O684" s="203"/>
      <c r="P684" s="203"/>
      <c r="Q684" s="176"/>
      <c r="R684" s="176"/>
      <c r="S684" s="176"/>
      <c r="T684" s="176"/>
      <c r="U684" s="194"/>
      <c r="V684" s="175"/>
      <c r="W684" s="174" t="str">
        <f t="shared" si="20"/>
        <v/>
      </c>
      <c r="X684" s="177"/>
      <c r="Y684" s="177"/>
      <c r="Z684" s="177"/>
      <c r="AA684" s="177"/>
      <c r="AB684" s="177"/>
      <c r="AC684" s="177"/>
      <c r="AD684" s="177"/>
      <c r="AE684" s="177" t="str">
        <f t="shared" si="21"/>
        <v/>
      </c>
      <c r="AF684" s="193"/>
    </row>
    <row r="685" spans="2:32" ht="12" customHeight="1" x14ac:dyDescent="0.2">
      <c r="B685" s="179"/>
      <c r="C685" s="180"/>
      <c r="D685" s="182"/>
      <c r="E685" s="175"/>
      <c r="F685" s="175"/>
      <c r="G685" s="202"/>
      <c r="H685" s="175"/>
      <c r="I685" s="172" t="str">
        <f>IF(H685="X",TEXT(G685,0)&amp;ELENCO!$A$4," ")</f>
        <v xml:space="preserve"> </v>
      </c>
      <c r="J685" s="174"/>
      <c r="K685" s="203"/>
      <c r="L685" s="203"/>
      <c r="M685" s="203"/>
      <c r="N685" s="203"/>
      <c r="O685" s="203"/>
      <c r="P685" s="203"/>
      <c r="Q685" s="176"/>
      <c r="R685" s="176"/>
      <c r="S685" s="176"/>
      <c r="T685" s="176"/>
      <c r="U685" s="194"/>
      <c r="V685" s="175"/>
      <c r="W685" s="174" t="str">
        <f t="shared" si="20"/>
        <v/>
      </c>
      <c r="X685" s="177"/>
      <c r="Y685" s="177"/>
      <c r="Z685" s="177"/>
      <c r="AA685" s="177"/>
      <c r="AB685" s="177"/>
      <c r="AC685" s="177"/>
      <c r="AD685" s="177"/>
      <c r="AE685" s="177" t="str">
        <f t="shared" si="21"/>
        <v/>
      </c>
      <c r="AF685" s="193"/>
    </row>
    <row r="686" spans="2:32" ht="12" customHeight="1" x14ac:dyDescent="0.2">
      <c r="B686" s="179"/>
      <c r="C686" s="180"/>
      <c r="D686" s="182"/>
      <c r="E686" s="175"/>
      <c r="F686" s="175"/>
      <c r="G686" s="202"/>
      <c r="H686" s="175"/>
      <c r="I686" s="172" t="str">
        <f>IF(H686="X",TEXT(G686,0)&amp;ELENCO!$A$4," ")</f>
        <v xml:space="preserve"> </v>
      </c>
      <c r="J686" s="174"/>
      <c r="K686" s="203"/>
      <c r="L686" s="203"/>
      <c r="M686" s="203"/>
      <c r="N686" s="203"/>
      <c r="O686" s="203"/>
      <c r="P686" s="203"/>
      <c r="Q686" s="176"/>
      <c r="R686" s="176"/>
      <c r="S686" s="176"/>
      <c r="T686" s="176"/>
      <c r="U686" s="194"/>
      <c r="V686" s="175"/>
      <c r="W686" s="174" t="str">
        <f t="shared" si="20"/>
        <v/>
      </c>
      <c r="X686" s="177"/>
      <c r="Y686" s="177"/>
      <c r="Z686" s="177"/>
      <c r="AA686" s="177"/>
      <c r="AB686" s="177"/>
      <c r="AC686" s="177"/>
      <c r="AD686" s="177"/>
      <c r="AE686" s="177" t="str">
        <f t="shared" si="21"/>
        <v/>
      </c>
      <c r="AF686" s="193"/>
    </row>
    <row r="687" spans="2:32" ht="12" customHeight="1" x14ac:dyDescent="0.2">
      <c r="B687" s="179"/>
      <c r="C687" s="180"/>
      <c r="D687" s="182"/>
      <c r="E687" s="175"/>
      <c r="F687" s="175"/>
      <c r="G687" s="202"/>
      <c r="H687" s="175"/>
      <c r="I687" s="172" t="str">
        <f>IF(H687="X",TEXT(G687,0)&amp;ELENCO!$A$4," ")</f>
        <v xml:space="preserve"> </v>
      </c>
      <c r="J687" s="174"/>
      <c r="K687" s="203"/>
      <c r="L687" s="203"/>
      <c r="M687" s="203"/>
      <c r="N687" s="203"/>
      <c r="O687" s="203"/>
      <c r="P687" s="203"/>
      <c r="Q687" s="176"/>
      <c r="R687" s="176"/>
      <c r="S687" s="176"/>
      <c r="T687" s="176"/>
      <c r="U687" s="194"/>
      <c r="V687" s="175"/>
      <c r="W687" s="174" t="str">
        <f t="shared" si="20"/>
        <v/>
      </c>
      <c r="X687" s="177"/>
      <c r="Y687" s="177"/>
      <c r="Z687" s="177"/>
      <c r="AA687" s="177"/>
      <c r="AB687" s="177"/>
      <c r="AC687" s="177"/>
      <c r="AD687" s="177"/>
      <c r="AE687" s="177" t="str">
        <f t="shared" si="21"/>
        <v/>
      </c>
      <c r="AF687" s="193"/>
    </row>
    <row r="688" spans="2:32" ht="12" customHeight="1" x14ac:dyDescent="0.2">
      <c r="B688" s="179"/>
      <c r="C688" s="180"/>
      <c r="D688" s="182"/>
      <c r="E688" s="175"/>
      <c r="F688" s="175"/>
      <c r="G688" s="202"/>
      <c r="H688" s="175"/>
      <c r="I688" s="172" t="str">
        <f>IF(H688="X",TEXT(G688,0)&amp;ELENCO!$A$4," ")</f>
        <v xml:space="preserve"> </v>
      </c>
      <c r="J688" s="174"/>
      <c r="K688" s="203"/>
      <c r="L688" s="203"/>
      <c r="M688" s="203"/>
      <c r="N688" s="203"/>
      <c r="O688" s="203"/>
      <c r="P688" s="203"/>
      <c r="Q688" s="176"/>
      <c r="R688" s="176"/>
      <c r="S688" s="176"/>
      <c r="T688" s="176"/>
      <c r="U688" s="194"/>
      <c r="V688" s="175"/>
      <c r="W688" s="174" t="str">
        <f t="shared" si="20"/>
        <v/>
      </c>
      <c r="X688" s="177"/>
      <c r="Y688" s="177"/>
      <c r="Z688" s="177"/>
      <c r="AA688" s="177"/>
      <c r="AB688" s="177"/>
      <c r="AC688" s="177"/>
      <c r="AD688" s="177"/>
      <c r="AE688" s="177" t="str">
        <f t="shared" si="21"/>
        <v/>
      </c>
      <c r="AF688" s="193"/>
    </row>
    <row r="689" spans="2:32" ht="12" customHeight="1" x14ac:dyDescent="0.2">
      <c r="B689" s="179"/>
      <c r="C689" s="180"/>
      <c r="D689" s="182"/>
      <c r="E689" s="175"/>
      <c r="F689" s="175"/>
      <c r="G689" s="202"/>
      <c r="H689" s="175"/>
      <c r="I689" s="172" t="str">
        <f>IF(H689="X",TEXT(G689,0)&amp;ELENCO!$A$4," ")</f>
        <v xml:space="preserve"> </v>
      </c>
      <c r="J689" s="174"/>
      <c r="K689" s="203"/>
      <c r="L689" s="203"/>
      <c r="M689" s="203"/>
      <c r="N689" s="203"/>
      <c r="O689" s="203"/>
      <c r="P689" s="203"/>
      <c r="Q689" s="176"/>
      <c r="R689" s="176"/>
      <c r="S689" s="176"/>
      <c r="T689" s="176"/>
      <c r="U689" s="194"/>
      <c r="V689" s="175"/>
      <c r="W689" s="174" t="str">
        <f t="shared" si="20"/>
        <v/>
      </c>
      <c r="X689" s="177"/>
      <c r="Y689" s="177"/>
      <c r="Z689" s="177"/>
      <c r="AA689" s="177"/>
      <c r="AB689" s="177"/>
      <c r="AC689" s="177"/>
      <c r="AD689" s="177"/>
      <c r="AE689" s="177" t="str">
        <f t="shared" si="21"/>
        <v/>
      </c>
      <c r="AF689" s="193"/>
    </row>
    <row r="690" spans="2:32" ht="12" customHeight="1" x14ac:dyDescent="0.2">
      <c r="B690" s="179"/>
      <c r="C690" s="180"/>
      <c r="D690" s="182"/>
      <c r="E690" s="175"/>
      <c r="F690" s="175"/>
      <c r="G690" s="202"/>
      <c r="H690" s="175"/>
      <c r="I690" s="172" t="str">
        <f>IF(H690="X",TEXT(G690,0)&amp;ELENCO!$A$4," ")</f>
        <v xml:space="preserve"> </v>
      </c>
      <c r="J690" s="174"/>
      <c r="K690" s="203"/>
      <c r="L690" s="203"/>
      <c r="M690" s="203"/>
      <c r="N690" s="203"/>
      <c r="O690" s="203"/>
      <c r="P690" s="203"/>
      <c r="Q690" s="176"/>
      <c r="R690" s="176"/>
      <c r="S690" s="176"/>
      <c r="T690" s="176"/>
      <c r="U690" s="194"/>
      <c r="V690" s="175"/>
      <c r="W690" s="174" t="str">
        <f t="shared" si="20"/>
        <v/>
      </c>
      <c r="X690" s="177"/>
      <c r="Y690" s="177"/>
      <c r="Z690" s="177"/>
      <c r="AA690" s="177"/>
      <c r="AB690" s="177"/>
      <c r="AC690" s="177"/>
      <c r="AD690" s="177"/>
      <c r="AE690" s="177" t="str">
        <f t="shared" si="21"/>
        <v/>
      </c>
      <c r="AF690" s="193"/>
    </row>
    <row r="691" spans="2:32" ht="12" customHeight="1" x14ac:dyDescent="0.2">
      <c r="B691" s="179"/>
      <c r="C691" s="180"/>
      <c r="D691" s="182"/>
      <c r="E691" s="175"/>
      <c r="F691" s="175"/>
      <c r="G691" s="202"/>
      <c r="H691" s="175"/>
      <c r="I691" s="172" t="str">
        <f>IF(H691="X",TEXT(G691,0)&amp;ELENCO!$A$4," ")</f>
        <v xml:space="preserve"> </v>
      </c>
      <c r="J691" s="174"/>
      <c r="K691" s="203"/>
      <c r="L691" s="203"/>
      <c r="M691" s="203"/>
      <c r="N691" s="203"/>
      <c r="O691" s="203"/>
      <c r="P691" s="203"/>
      <c r="Q691" s="176"/>
      <c r="R691" s="176"/>
      <c r="S691" s="176"/>
      <c r="T691" s="176"/>
      <c r="U691" s="194"/>
      <c r="V691" s="175"/>
      <c r="W691" s="174" t="str">
        <f t="shared" si="20"/>
        <v/>
      </c>
      <c r="X691" s="177"/>
      <c r="Y691" s="177"/>
      <c r="Z691" s="177"/>
      <c r="AA691" s="177"/>
      <c r="AB691" s="177"/>
      <c r="AC691" s="177"/>
      <c r="AD691" s="177"/>
      <c r="AE691" s="177" t="str">
        <f t="shared" si="21"/>
        <v/>
      </c>
      <c r="AF691" s="193"/>
    </row>
    <row r="692" spans="2:32" ht="12" customHeight="1" x14ac:dyDescent="0.2">
      <c r="B692" s="179"/>
      <c r="C692" s="180"/>
      <c r="D692" s="182"/>
      <c r="E692" s="175"/>
      <c r="F692" s="175"/>
      <c r="G692" s="202"/>
      <c r="H692" s="175"/>
      <c r="I692" s="172" t="str">
        <f>IF(H692="X",TEXT(G692,0)&amp;ELENCO!$A$4," ")</f>
        <v xml:space="preserve"> </v>
      </c>
      <c r="J692" s="174"/>
      <c r="K692" s="203"/>
      <c r="L692" s="203"/>
      <c r="M692" s="203"/>
      <c r="N692" s="203"/>
      <c r="O692" s="203"/>
      <c r="P692" s="203"/>
      <c r="Q692" s="176"/>
      <c r="R692" s="176"/>
      <c r="S692" s="176"/>
      <c r="T692" s="176"/>
      <c r="U692" s="194"/>
      <c r="V692" s="175"/>
      <c r="W692" s="174" t="str">
        <f t="shared" si="20"/>
        <v/>
      </c>
      <c r="X692" s="177"/>
      <c r="Y692" s="177"/>
      <c r="Z692" s="177"/>
      <c r="AA692" s="177"/>
      <c r="AB692" s="177"/>
      <c r="AC692" s="177"/>
      <c r="AD692" s="177"/>
      <c r="AE692" s="177" t="str">
        <f t="shared" si="21"/>
        <v/>
      </c>
      <c r="AF692" s="193"/>
    </row>
    <row r="693" spans="2:32" ht="12" customHeight="1" x14ac:dyDescent="0.2">
      <c r="B693" s="179"/>
      <c r="C693" s="180"/>
      <c r="D693" s="182"/>
      <c r="E693" s="175"/>
      <c r="F693" s="175"/>
      <c r="G693" s="202"/>
      <c r="H693" s="175"/>
      <c r="I693" s="172" t="str">
        <f>IF(H693="X",TEXT(G693,0)&amp;ELENCO!$A$4," ")</f>
        <v xml:space="preserve"> </v>
      </c>
      <c r="J693" s="174"/>
      <c r="K693" s="203"/>
      <c r="L693" s="203"/>
      <c r="M693" s="203"/>
      <c r="N693" s="203"/>
      <c r="O693" s="203"/>
      <c r="P693" s="203"/>
      <c r="Q693" s="176"/>
      <c r="R693" s="176"/>
      <c r="S693" s="176"/>
      <c r="T693" s="176"/>
      <c r="U693" s="194"/>
      <c r="V693" s="175"/>
      <c r="W693" s="174" t="str">
        <f t="shared" si="20"/>
        <v/>
      </c>
      <c r="X693" s="177"/>
      <c r="Y693" s="177"/>
      <c r="Z693" s="177"/>
      <c r="AA693" s="177"/>
      <c r="AB693" s="177"/>
      <c r="AC693" s="177"/>
      <c r="AD693" s="177"/>
      <c r="AE693" s="177" t="str">
        <f t="shared" si="21"/>
        <v/>
      </c>
      <c r="AF693" s="193"/>
    </row>
    <row r="694" spans="2:32" ht="12" customHeight="1" x14ac:dyDescent="0.2">
      <c r="B694" s="179"/>
      <c r="C694" s="180"/>
      <c r="D694" s="182"/>
      <c r="E694" s="175"/>
      <c r="F694" s="175"/>
      <c r="G694" s="202"/>
      <c r="H694" s="175"/>
      <c r="I694" s="172" t="str">
        <f>IF(H694="X",TEXT(G694,0)&amp;ELENCO!$A$4," ")</f>
        <v xml:space="preserve"> </v>
      </c>
      <c r="J694" s="174"/>
      <c r="K694" s="203"/>
      <c r="L694" s="203"/>
      <c r="M694" s="203"/>
      <c r="N694" s="203"/>
      <c r="O694" s="203"/>
      <c r="P694" s="203"/>
      <c r="Q694" s="176"/>
      <c r="R694" s="176"/>
      <c r="S694" s="176"/>
      <c r="T694" s="176"/>
      <c r="U694" s="194"/>
      <c r="V694" s="175"/>
      <c r="W694" s="174" t="str">
        <f t="shared" si="20"/>
        <v/>
      </c>
      <c r="X694" s="177"/>
      <c r="Y694" s="177"/>
      <c r="Z694" s="177"/>
      <c r="AA694" s="177"/>
      <c r="AB694" s="177"/>
      <c r="AC694" s="177"/>
      <c r="AD694" s="177"/>
      <c r="AE694" s="177" t="str">
        <f t="shared" si="21"/>
        <v/>
      </c>
      <c r="AF694" s="193"/>
    </row>
    <row r="695" spans="2:32" ht="12" customHeight="1" x14ac:dyDescent="0.2">
      <c r="B695" s="179"/>
      <c r="C695" s="180"/>
      <c r="D695" s="182"/>
      <c r="E695" s="175"/>
      <c r="F695" s="175"/>
      <c r="G695" s="202"/>
      <c r="H695" s="175"/>
      <c r="I695" s="172" t="str">
        <f>IF(H695="X",TEXT(G695,0)&amp;ELENCO!$A$4," ")</f>
        <v xml:space="preserve"> </v>
      </c>
      <c r="J695" s="174"/>
      <c r="K695" s="203"/>
      <c r="L695" s="203"/>
      <c r="M695" s="203"/>
      <c r="N695" s="203"/>
      <c r="O695" s="203"/>
      <c r="P695" s="203"/>
      <c r="Q695" s="176"/>
      <c r="R695" s="176"/>
      <c r="S695" s="176"/>
      <c r="T695" s="176"/>
      <c r="U695" s="194"/>
      <c r="V695" s="175"/>
      <c r="W695" s="174" t="str">
        <f t="shared" si="20"/>
        <v/>
      </c>
      <c r="X695" s="177"/>
      <c r="Y695" s="177"/>
      <c r="Z695" s="177"/>
      <c r="AA695" s="177"/>
      <c r="AB695" s="177"/>
      <c r="AC695" s="177"/>
      <c r="AD695" s="177"/>
      <c r="AE695" s="177" t="str">
        <f t="shared" si="21"/>
        <v/>
      </c>
      <c r="AF695" s="193"/>
    </row>
    <row r="696" spans="2:32" ht="12" customHeight="1" x14ac:dyDescent="0.2">
      <c r="B696" s="179"/>
      <c r="C696" s="180"/>
      <c r="D696" s="182"/>
      <c r="E696" s="175"/>
      <c r="F696" s="175"/>
      <c r="G696" s="202"/>
      <c r="H696" s="175"/>
      <c r="I696" s="172" t="str">
        <f>IF(H696="X",TEXT(G696,0)&amp;ELENCO!$A$4," ")</f>
        <v xml:space="preserve"> </v>
      </c>
      <c r="J696" s="174"/>
      <c r="K696" s="203"/>
      <c r="L696" s="203"/>
      <c r="M696" s="203"/>
      <c r="N696" s="203"/>
      <c r="O696" s="203"/>
      <c r="P696" s="203"/>
      <c r="Q696" s="176"/>
      <c r="R696" s="176"/>
      <c r="S696" s="176"/>
      <c r="T696" s="176"/>
      <c r="U696" s="194"/>
      <c r="V696" s="175"/>
      <c r="W696" s="174" t="str">
        <f t="shared" si="20"/>
        <v/>
      </c>
      <c r="X696" s="177"/>
      <c r="Y696" s="177"/>
      <c r="Z696" s="177"/>
      <c r="AA696" s="177"/>
      <c r="AB696" s="177"/>
      <c r="AC696" s="177"/>
      <c r="AD696" s="177"/>
      <c r="AE696" s="177" t="str">
        <f t="shared" si="21"/>
        <v/>
      </c>
      <c r="AF696" s="193"/>
    </row>
    <row r="697" spans="2:32" ht="12" customHeight="1" x14ac:dyDescent="0.2">
      <c r="B697" s="179"/>
      <c r="C697" s="180"/>
      <c r="D697" s="182"/>
      <c r="E697" s="175"/>
      <c r="F697" s="175"/>
      <c r="G697" s="202"/>
      <c r="H697" s="175"/>
      <c r="I697" s="172" t="str">
        <f>IF(H697="X",TEXT(G697,0)&amp;ELENCO!$A$4," ")</f>
        <v xml:space="preserve"> </v>
      </c>
      <c r="J697" s="174"/>
      <c r="K697" s="203"/>
      <c r="L697" s="203"/>
      <c r="M697" s="203"/>
      <c r="N697" s="203"/>
      <c r="O697" s="203"/>
      <c r="P697" s="203"/>
      <c r="Q697" s="176"/>
      <c r="R697" s="176"/>
      <c r="S697" s="176"/>
      <c r="T697" s="176"/>
      <c r="U697" s="194"/>
      <c r="V697" s="175"/>
      <c r="W697" s="174" t="str">
        <f t="shared" si="20"/>
        <v/>
      </c>
      <c r="X697" s="177"/>
      <c r="Y697" s="177"/>
      <c r="Z697" s="177"/>
      <c r="AA697" s="177"/>
      <c r="AB697" s="177"/>
      <c r="AC697" s="177"/>
      <c r="AD697" s="177"/>
      <c r="AE697" s="177" t="str">
        <f t="shared" si="21"/>
        <v/>
      </c>
      <c r="AF697" s="193"/>
    </row>
    <row r="698" spans="2:32" ht="12" customHeight="1" x14ac:dyDescent="0.2">
      <c r="B698" s="179"/>
      <c r="C698" s="180"/>
      <c r="D698" s="182"/>
      <c r="E698" s="175"/>
      <c r="F698" s="175"/>
      <c r="G698" s="202"/>
      <c r="H698" s="175"/>
      <c r="I698" s="172" t="str">
        <f>IF(H698="X",TEXT(G698,0)&amp;ELENCO!$A$4," ")</f>
        <v xml:space="preserve"> </v>
      </c>
      <c r="J698" s="174"/>
      <c r="K698" s="203"/>
      <c r="L698" s="203"/>
      <c r="M698" s="203"/>
      <c r="N698" s="203"/>
      <c r="O698" s="203"/>
      <c r="P698" s="203"/>
      <c r="Q698" s="176"/>
      <c r="R698" s="176"/>
      <c r="S698" s="176"/>
      <c r="T698" s="176"/>
      <c r="U698" s="194"/>
      <c r="V698" s="175"/>
      <c r="W698" s="174" t="str">
        <f t="shared" si="20"/>
        <v/>
      </c>
      <c r="X698" s="177"/>
      <c r="Y698" s="177"/>
      <c r="Z698" s="177"/>
      <c r="AA698" s="177"/>
      <c r="AB698" s="177"/>
      <c r="AC698" s="177"/>
      <c r="AD698" s="177"/>
      <c r="AE698" s="177" t="str">
        <f t="shared" si="21"/>
        <v/>
      </c>
      <c r="AF698" s="193"/>
    </row>
    <row r="699" spans="2:32" ht="12" customHeight="1" x14ac:dyDescent="0.2">
      <c r="B699" s="179"/>
      <c r="C699" s="180"/>
      <c r="D699" s="182"/>
      <c r="E699" s="175"/>
      <c r="F699" s="175"/>
      <c r="G699" s="202"/>
      <c r="H699" s="175"/>
      <c r="I699" s="172" t="str">
        <f>IF(H699="X",TEXT(G699,0)&amp;ELENCO!$A$4," ")</f>
        <v xml:space="preserve"> </v>
      </c>
      <c r="J699" s="174"/>
      <c r="K699" s="203"/>
      <c r="L699" s="203"/>
      <c r="M699" s="203"/>
      <c r="N699" s="203"/>
      <c r="O699" s="203"/>
      <c r="P699" s="203"/>
      <c r="Q699" s="176"/>
      <c r="R699" s="176"/>
      <c r="S699" s="176"/>
      <c r="T699" s="176"/>
      <c r="U699" s="194"/>
      <c r="V699" s="175"/>
      <c r="W699" s="174" t="str">
        <f t="shared" si="20"/>
        <v/>
      </c>
      <c r="X699" s="177"/>
      <c r="Y699" s="177"/>
      <c r="Z699" s="177"/>
      <c r="AA699" s="177"/>
      <c r="AB699" s="177"/>
      <c r="AC699" s="177"/>
      <c r="AD699" s="177"/>
      <c r="AE699" s="177" t="str">
        <f t="shared" si="21"/>
        <v/>
      </c>
      <c r="AF699" s="193"/>
    </row>
    <row r="700" spans="2:32" ht="12" customHeight="1" x14ac:dyDescent="0.2">
      <c r="B700" s="179"/>
      <c r="C700" s="180"/>
      <c r="D700" s="182"/>
      <c r="E700" s="175"/>
      <c r="F700" s="175"/>
      <c r="G700" s="202"/>
      <c r="H700" s="175"/>
      <c r="I700" s="172" t="str">
        <f>IF(H700="X",TEXT(G700,0)&amp;ELENCO!$A$4," ")</f>
        <v xml:space="preserve"> </v>
      </c>
      <c r="J700" s="174"/>
      <c r="K700" s="203"/>
      <c r="L700" s="203"/>
      <c r="M700" s="203"/>
      <c r="N700" s="203"/>
      <c r="O700" s="203"/>
      <c r="P700" s="203"/>
      <c r="Q700" s="176"/>
      <c r="R700" s="176"/>
      <c r="S700" s="176"/>
      <c r="T700" s="176"/>
      <c r="U700" s="194"/>
      <c r="V700" s="175"/>
      <c r="W700" s="174" t="str">
        <f t="shared" si="20"/>
        <v/>
      </c>
      <c r="X700" s="177"/>
      <c r="Y700" s="177"/>
      <c r="Z700" s="177"/>
      <c r="AA700" s="177"/>
      <c r="AB700" s="177"/>
      <c r="AC700" s="177"/>
      <c r="AD700" s="177"/>
      <c r="AE700" s="177" t="str">
        <f t="shared" si="21"/>
        <v/>
      </c>
      <c r="AF700" s="193"/>
    </row>
    <row r="701" spans="2:32" ht="12" customHeight="1" x14ac:dyDescent="0.2">
      <c r="B701" s="179"/>
      <c r="C701" s="180"/>
      <c r="D701" s="182"/>
      <c r="E701" s="175"/>
      <c r="F701" s="175"/>
      <c r="G701" s="202"/>
      <c r="H701" s="175"/>
      <c r="I701" s="172" t="str">
        <f>IF(H701="X",TEXT(G701,0)&amp;ELENCO!$A$4," ")</f>
        <v xml:space="preserve"> </v>
      </c>
      <c r="J701" s="174"/>
      <c r="K701" s="203"/>
      <c r="L701" s="203"/>
      <c r="M701" s="203"/>
      <c r="N701" s="203"/>
      <c r="O701" s="203"/>
      <c r="P701" s="203"/>
      <c r="Q701" s="176"/>
      <c r="R701" s="176"/>
      <c r="S701" s="176"/>
      <c r="T701" s="176"/>
      <c r="U701" s="194"/>
      <c r="V701" s="175"/>
      <c r="W701" s="174" t="str">
        <f t="shared" si="20"/>
        <v/>
      </c>
      <c r="X701" s="177"/>
      <c r="Y701" s="177"/>
      <c r="Z701" s="177"/>
      <c r="AA701" s="177"/>
      <c r="AB701" s="177"/>
      <c r="AC701" s="177"/>
      <c r="AD701" s="177"/>
      <c r="AE701" s="177" t="str">
        <f t="shared" si="21"/>
        <v/>
      </c>
      <c r="AF701" s="193"/>
    </row>
    <row r="702" spans="2:32" ht="12" customHeight="1" x14ac:dyDescent="0.2">
      <c r="B702" s="179"/>
      <c r="C702" s="180"/>
      <c r="D702" s="182"/>
      <c r="E702" s="175"/>
      <c r="F702" s="175"/>
      <c r="G702" s="202"/>
      <c r="H702" s="175"/>
      <c r="I702" s="172" t="str">
        <f>IF(H702="X",TEXT(G702,0)&amp;ELENCO!$A$4," ")</f>
        <v xml:space="preserve"> </v>
      </c>
      <c r="J702" s="174"/>
      <c r="K702" s="203"/>
      <c r="L702" s="203"/>
      <c r="M702" s="203"/>
      <c r="N702" s="203"/>
      <c r="O702" s="203"/>
      <c r="P702" s="203"/>
      <c r="Q702" s="176"/>
      <c r="R702" s="176"/>
      <c r="S702" s="176"/>
      <c r="T702" s="176"/>
      <c r="U702" s="194"/>
      <c r="V702" s="175"/>
      <c r="W702" s="174" t="str">
        <f t="shared" si="20"/>
        <v/>
      </c>
      <c r="X702" s="177"/>
      <c r="Y702" s="177"/>
      <c r="Z702" s="177"/>
      <c r="AA702" s="177"/>
      <c r="AB702" s="177"/>
      <c r="AC702" s="177"/>
      <c r="AD702" s="177"/>
      <c r="AE702" s="177" t="str">
        <f t="shared" si="21"/>
        <v/>
      </c>
      <c r="AF702" s="193"/>
    </row>
    <row r="703" spans="2:32" ht="12" customHeight="1" x14ac:dyDescent="0.2">
      <c r="B703" s="179"/>
      <c r="C703" s="180"/>
      <c r="D703" s="182"/>
      <c r="E703" s="175"/>
      <c r="F703" s="175"/>
      <c r="G703" s="202"/>
      <c r="H703" s="175"/>
      <c r="I703" s="172" t="str">
        <f>IF(H703="X",TEXT(G703,0)&amp;ELENCO!$A$4," ")</f>
        <v xml:space="preserve"> </v>
      </c>
      <c r="J703" s="174"/>
      <c r="K703" s="203"/>
      <c r="L703" s="203"/>
      <c r="M703" s="203"/>
      <c r="N703" s="203"/>
      <c r="O703" s="203"/>
      <c r="P703" s="203"/>
      <c r="Q703" s="176"/>
      <c r="R703" s="176"/>
      <c r="S703" s="176"/>
      <c r="T703" s="176"/>
      <c r="U703" s="194"/>
      <c r="V703" s="175"/>
      <c r="W703" s="174" t="str">
        <f t="shared" si="20"/>
        <v/>
      </c>
      <c r="X703" s="177"/>
      <c r="Y703" s="177"/>
      <c r="Z703" s="177"/>
      <c r="AA703" s="177"/>
      <c r="AB703" s="177"/>
      <c r="AC703" s="177"/>
      <c r="AD703" s="177"/>
      <c r="AE703" s="177" t="str">
        <f t="shared" si="21"/>
        <v/>
      </c>
      <c r="AF703" s="193"/>
    </row>
    <row r="704" spans="2:32" ht="12" customHeight="1" x14ac:dyDescent="0.2">
      <c r="B704" s="179"/>
      <c r="C704" s="180"/>
      <c r="D704" s="182"/>
      <c r="E704" s="175"/>
      <c r="F704" s="175"/>
      <c r="G704" s="202"/>
      <c r="H704" s="175"/>
      <c r="I704" s="172" t="str">
        <f>IF(H704="X",TEXT(G704,0)&amp;ELENCO!$A$4," ")</f>
        <v xml:space="preserve"> </v>
      </c>
      <c r="J704" s="174"/>
      <c r="K704" s="203"/>
      <c r="L704" s="203"/>
      <c r="M704" s="203"/>
      <c r="N704" s="203"/>
      <c r="O704" s="203"/>
      <c r="P704" s="203"/>
      <c r="Q704" s="176"/>
      <c r="R704" s="176"/>
      <c r="S704" s="176"/>
      <c r="T704" s="176"/>
      <c r="U704" s="194"/>
      <c r="V704" s="175"/>
      <c r="W704" s="174" t="str">
        <f t="shared" si="20"/>
        <v/>
      </c>
      <c r="X704" s="177"/>
      <c r="Y704" s="177"/>
      <c r="Z704" s="177"/>
      <c r="AA704" s="177"/>
      <c r="AB704" s="177"/>
      <c r="AC704" s="177"/>
      <c r="AD704" s="177"/>
      <c r="AE704" s="177" t="str">
        <f t="shared" si="21"/>
        <v/>
      </c>
      <c r="AF704" s="193"/>
    </row>
    <row r="705" spans="2:32" ht="12" customHeight="1" x14ac:dyDescent="0.2">
      <c r="B705" s="179"/>
      <c r="C705" s="180"/>
      <c r="D705" s="182"/>
      <c r="E705" s="175"/>
      <c r="F705" s="175"/>
      <c r="G705" s="202"/>
      <c r="H705" s="175"/>
      <c r="I705" s="172" t="str">
        <f>IF(H705="X",TEXT(G705,0)&amp;ELENCO!$A$4," ")</f>
        <v xml:space="preserve"> </v>
      </c>
      <c r="J705" s="174"/>
      <c r="K705" s="203"/>
      <c r="L705" s="203"/>
      <c r="M705" s="203"/>
      <c r="N705" s="203"/>
      <c r="O705" s="203"/>
      <c r="P705" s="203"/>
      <c r="Q705" s="176"/>
      <c r="R705" s="176"/>
      <c r="S705" s="176"/>
      <c r="T705" s="176"/>
      <c r="U705" s="194"/>
      <c r="V705" s="175"/>
      <c r="W705" s="174" t="str">
        <f t="shared" si="20"/>
        <v/>
      </c>
      <c r="X705" s="177"/>
      <c r="Y705" s="177"/>
      <c r="Z705" s="177"/>
      <c r="AA705" s="177"/>
      <c r="AB705" s="177"/>
      <c r="AC705" s="177"/>
      <c r="AD705" s="177"/>
      <c r="AE705" s="177" t="str">
        <f t="shared" si="21"/>
        <v/>
      </c>
      <c r="AF705" s="193"/>
    </row>
    <row r="706" spans="2:32" ht="12" customHeight="1" x14ac:dyDescent="0.2">
      <c r="B706" s="179"/>
      <c r="C706" s="180"/>
      <c r="D706" s="182"/>
      <c r="E706" s="175"/>
      <c r="F706" s="175"/>
      <c r="G706" s="202"/>
      <c r="H706" s="175"/>
      <c r="I706" s="172" t="str">
        <f>IF(H706="X",TEXT(G706,0)&amp;ELENCO!$A$4," ")</f>
        <v xml:space="preserve"> </v>
      </c>
      <c r="J706" s="174"/>
      <c r="K706" s="203"/>
      <c r="L706" s="203"/>
      <c r="M706" s="203"/>
      <c r="N706" s="203"/>
      <c r="O706" s="203"/>
      <c r="P706" s="203"/>
      <c r="Q706" s="176"/>
      <c r="R706" s="176"/>
      <c r="S706" s="176"/>
      <c r="T706" s="176"/>
      <c r="U706" s="194"/>
      <c r="V706" s="175"/>
      <c r="W706" s="174" t="str">
        <f t="shared" si="20"/>
        <v/>
      </c>
      <c r="X706" s="177"/>
      <c r="Y706" s="177"/>
      <c r="Z706" s="177"/>
      <c r="AA706" s="177"/>
      <c r="AB706" s="177"/>
      <c r="AC706" s="177"/>
      <c r="AD706" s="177"/>
      <c r="AE706" s="177" t="str">
        <f t="shared" si="21"/>
        <v/>
      </c>
      <c r="AF706" s="193"/>
    </row>
    <row r="707" spans="2:32" ht="12" customHeight="1" x14ac:dyDescent="0.2">
      <c r="B707" s="179"/>
      <c r="C707" s="180"/>
      <c r="D707" s="182"/>
      <c r="E707" s="175"/>
      <c r="F707" s="175"/>
      <c r="G707" s="202"/>
      <c r="H707" s="175"/>
      <c r="I707" s="172" t="str">
        <f>IF(H707="X",TEXT(G707,0)&amp;ELENCO!$A$4," ")</f>
        <v xml:space="preserve"> </v>
      </c>
      <c r="J707" s="174"/>
      <c r="K707" s="203"/>
      <c r="L707" s="203"/>
      <c r="M707" s="203"/>
      <c r="N707" s="203"/>
      <c r="O707" s="203"/>
      <c r="P707" s="203"/>
      <c r="Q707" s="176"/>
      <c r="R707" s="176"/>
      <c r="S707" s="176"/>
      <c r="T707" s="176"/>
      <c r="U707" s="194"/>
      <c r="V707" s="175"/>
      <c r="W707" s="174" t="str">
        <f t="shared" si="20"/>
        <v/>
      </c>
      <c r="X707" s="177"/>
      <c r="Y707" s="177"/>
      <c r="Z707" s="177"/>
      <c r="AA707" s="177"/>
      <c r="AB707" s="177"/>
      <c r="AC707" s="177"/>
      <c r="AD707" s="177"/>
      <c r="AE707" s="177" t="str">
        <f t="shared" si="21"/>
        <v/>
      </c>
      <c r="AF707" s="193"/>
    </row>
    <row r="708" spans="2:32" ht="12" customHeight="1" x14ac:dyDescent="0.2">
      <c r="B708" s="179"/>
      <c r="C708" s="180"/>
      <c r="D708" s="182"/>
      <c r="E708" s="175"/>
      <c r="F708" s="175"/>
      <c r="G708" s="202"/>
      <c r="H708" s="175"/>
      <c r="I708" s="172" t="str">
        <f>IF(H708="X",TEXT(G708,0)&amp;ELENCO!$A$4," ")</f>
        <v xml:space="preserve"> </v>
      </c>
      <c r="J708" s="174"/>
      <c r="K708" s="203"/>
      <c r="L708" s="203"/>
      <c r="M708" s="203"/>
      <c r="N708" s="203"/>
      <c r="O708" s="203"/>
      <c r="P708" s="203"/>
      <c r="Q708" s="176"/>
      <c r="R708" s="176"/>
      <c r="S708" s="176"/>
      <c r="T708" s="176"/>
      <c r="U708" s="194"/>
      <c r="V708" s="175"/>
      <c r="W708" s="174" t="str">
        <f t="shared" si="20"/>
        <v/>
      </c>
      <c r="X708" s="177"/>
      <c r="Y708" s="177"/>
      <c r="Z708" s="177"/>
      <c r="AA708" s="177"/>
      <c r="AB708" s="177"/>
      <c r="AC708" s="177"/>
      <c r="AD708" s="177"/>
      <c r="AE708" s="177" t="str">
        <f t="shared" si="21"/>
        <v/>
      </c>
      <c r="AF708" s="193"/>
    </row>
    <row r="709" spans="2:32" ht="12" customHeight="1" x14ac:dyDescent="0.2">
      <c r="B709" s="179"/>
      <c r="C709" s="180"/>
      <c r="D709" s="182"/>
      <c r="E709" s="175"/>
      <c r="F709" s="175"/>
      <c r="G709" s="202"/>
      <c r="H709" s="175"/>
      <c r="I709" s="172" t="str">
        <f>IF(H709="X",TEXT(G709,0)&amp;ELENCO!$A$4," ")</f>
        <v xml:space="preserve"> </v>
      </c>
      <c r="J709" s="174"/>
      <c r="K709" s="203"/>
      <c r="L709" s="203"/>
      <c r="M709" s="203"/>
      <c r="N709" s="203"/>
      <c r="O709" s="203"/>
      <c r="P709" s="203"/>
      <c r="Q709" s="176"/>
      <c r="R709" s="176"/>
      <c r="S709" s="176"/>
      <c r="T709" s="176"/>
      <c r="U709" s="194"/>
      <c r="V709" s="175"/>
      <c r="W709" s="174" t="str">
        <f t="shared" si="20"/>
        <v/>
      </c>
      <c r="X709" s="177"/>
      <c r="Y709" s="177"/>
      <c r="Z709" s="177"/>
      <c r="AA709" s="177"/>
      <c r="AB709" s="177"/>
      <c r="AC709" s="177"/>
      <c r="AD709" s="177"/>
      <c r="AE709" s="177" t="str">
        <f t="shared" si="21"/>
        <v/>
      </c>
      <c r="AF709" s="193"/>
    </row>
    <row r="710" spans="2:32" ht="12" customHeight="1" x14ac:dyDescent="0.2">
      <c r="B710" s="179"/>
      <c r="C710" s="180"/>
      <c r="D710" s="182"/>
      <c r="E710" s="175"/>
      <c r="F710" s="175"/>
      <c r="G710" s="202"/>
      <c r="H710" s="175"/>
      <c r="I710" s="172" t="str">
        <f>IF(H710="X",TEXT(G710,0)&amp;ELENCO!$A$4," ")</f>
        <v xml:space="preserve"> </v>
      </c>
      <c r="J710" s="174"/>
      <c r="K710" s="203"/>
      <c r="L710" s="203"/>
      <c r="M710" s="203"/>
      <c r="N710" s="203"/>
      <c r="O710" s="203"/>
      <c r="P710" s="203"/>
      <c r="Q710" s="176"/>
      <c r="R710" s="176"/>
      <c r="S710" s="176"/>
      <c r="T710" s="176"/>
      <c r="U710" s="194"/>
      <c r="V710" s="175"/>
      <c r="W710" s="174" t="str">
        <f t="shared" ref="W710:W773" si="22">IF(AND(NOT(ISERROR(SEARCH("Ricaricabile",Q710,1)))),"Tacito Assenso","")</f>
        <v/>
      </c>
      <c r="X710" s="177"/>
      <c r="Y710" s="177"/>
      <c r="Z710" s="177"/>
      <c r="AA710" s="177"/>
      <c r="AB710" s="177"/>
      <c r="AC710" s="177"/>
      <c r="AD710" s="177"/>
      <c r="AE710" s="177" t="str">
        <f t="shared" ref="AE710:AE773" si="23">IF(AND(NOT(ISERROR(SEARCH("Ricaricabile",Q710,1))),R710="Abilitato"),IF(SUM(AB710:AD710)=0,4.1,""),"")</f>
        <v/>
      </c>
      <c r="AF710" s="193"/>
    </row>
    <row r="711" spans="2:32" ht="12" customHeight="1" x14ac:dyDescent="0.2">
      <c r="B711" s="179"/>
      <c r="C711" s="180"/>
      <c r="D711" s="182"/>
      <c r="E711" s="175"/>
      <c r="F711" s="175"/>
      <c r="G711" s="202"/>
      <c r="H711" s="175"/>
      <c r="I711" s="172" t="str">
        <f>IF(H711="X",TEXT(G711,0)&amp;ELENCO!$A$4," ")</f>
        <v xml:space="preserve"> </v>
      </c>
      <c r="J711" s="174"/>
      <c r="K711" s="203"/>
      <c r="L711" s="203"/>
      <c r="M711" s="203"/>
      <c r="N711" s="203"/>
      <c r="O711" s="203"/>
      <c r="P711" s="203"/>
      <c r="Q711" s="176"/>
      <c r="R711" s="176"/>
      <c r="S711" s="176"/>
      <c r="T711" s="176"/>
      <c r="U711" s="194"/>
      <c r="V711" s="175"/>
      <c r="W711" s="174" t="str">
        <f t="shared" si="22"/>
        <v/>
      </c>
      <c r="X711" s="177"/>
      <c r="Y711" s="177"/>
      <c r="Z711" s="177"/>
      <c r="AA711" s="177"/>
      <c r="AB711" s="177"/>
      <c r="AC711" s="177"/>
      <c r="AD711" s="177"/>
      <c r="AE711" s="177" t="str">
        <f t="shared" si="23"/>
        <v/>
      </c>
      <c r="AF711" s="193"/>
    </row>
    <row r="712" spans="2:32" ht="12" customHeight="1" x14ac:dyDescent="0.2">
      <c r="B712" s="179"/>
      <c r="C712" s="180"/>
      <c r="D712" s="182"/>
      <c r="E712" s="175"/>
      <c r="F712" s="175"/>
      <c r="G712" s="202"/>
      <c r="H712" s="175"/>
      <c r="I712" s="172" t="str">
        <f>IF(H712="X",TEXT(G712,0)&amp;ELENCO!$A$4," ")</f>
        <v xml:space="preserve"> </v>
      </c>
      <c r="J712" s="174"/>
      <c r="K712" s="203"/>
      <c r="L712" s="203"/>
      <c r="M712" s="203"/>
      <c r="N712" s="203"/>
      <c r="O712" s="203"/>
      <c r="P712" s="203"/>
      <c r="Q712" s="176"/>
      <c r="R712" s="176"/>
      <c r="S712" s="176"/>
      <c r="T712" s="176"/>
      <c r="U712" s="194"/>
      <c r="V712" s="175"/>
      <c r="W712" s="174" t="str">
        <f t="shared" si="22"/>
        <v/>
      </c>
      <c r="X712" s="177"/>
      <c r="Y712" s="177"/>
      <c r="Z712" s="177"/>
      <c r="AA712" s="177"/>
      <c r="AB712" s="177"/>
      <c r="AC712" s="177"/>
      <c r="AD712" s="177"/>
      <c r="AE712" s="177" t="str">
        <f t="shared" si="23"/>
        <v/>
      </c>
      <c r="AF712" s="193"/>
    </row>
    <row r="713" spans="2:32" ht="12" customHeight="1" x14ac:dyDescent="0.2">
      <c r="B713" s="179"/>
      <c r="C713" s="180"/>
      <c r="D713" s="182"/>
      <c r="E713" s="175"/>
      <c r="F713" s="175"/>
      <c r="G713" s="202"/>
      <c r="H713" s="175"/>
      <c r="I713" s="172" t="str">
        <f>IF(H713="X",TEXT(G713,0)&amp;ELENCO!$A$4," ")</f>
        <v xml:space="preserve"> </v>
      </c>
      <c r="J713" s="174"/>
      <c r="K713" s="203"/>
      <c r="L713" s="203"/>
      <c r="M713" s="203"/>
      <c r="N713" s="203"/>
      <c r="O713" s="203"/>
      <c r="P713" s="203"/>
      <c r="Q713" s="176"/>
      <c r="R713" s="176"/>
      <c r="S713" s="176"/>
      <c r="T713" s="176"/>
      <c r="U713" s="194"/>
      <c r="V713" s="175"/>
      <c r="W713" s="174" t="str">
        <f t="shared" si="22"/>
        <v/>
      </c>
      <c r="X713" s="177"/>
      <c r="Y713" s="177"/>
      <c r="Z713" s="177"/>
      <c r="AA713" s="177"/>
      <c r="AB713" s="177"/>
      <c r="AC713" s="177"/>
      <c r="AD713" s="177"/>
      <c r="AE713" s="177" t="str">
        <f t="shared" si="23"/>
        <v/>
      </c>
      <c r="AF713" s="193"/>
    </row>
    <row r="714" spans="2:32" ht="12" customHeight="1" x14ac:dyDescent="0.2">
      <c r="B714" s="179"/>
      <c r="C714" s="180"/>
      <c r="D714" s="182"/>
      <c r="E714" s="175"/>
      <c r="F714" s="175"/>
      <c r="G714" s="202"/>
      <c r="H714" s="175"/>
      <c r="I714" s="172" t="str">
        <f>IF(H714="X",TEXT(G714,0)&amp;ELENCO!$A$4," ")</f>
        <v xml:space="preserve"> </v>
      </c>
      <c r="J714" s="174"/>
      <c r="K714" s="203"/>
      <c r="L714" s="203"/>
      <c r="M714" s="203"/>
      <c r="N714" s="203"/>
      <c r="O714" s="203"/>
      <c r="P714" s="203"/>
      <c r="Q714" s="176"/>
      <c r="R714" s="176"/>
      <c r="S714" s="176"/>
      <c r="T714" s="176"/>
      <c r="U714" s="194"/>
      <c r="V714" s="175"/>
      <c r="W714" s="174" t="str">
        <f t="shared" si="22"/>
        <v/>
      </c>
      <c r="X714" s="177"/>
      <c r="Y714" s="177"/>
      <c r="Z714" s="177"/>
      <c r="AA714" s="177"/>
      <c r="AB714" s="177"/>
      <c r="AC714" s="177"/>
      <c r="AD714" s="177"/>
      <c r="AE714" s="177" t="str">
        <f t="shared" si="23"/>
        <v/>
      </c>
      <c r="AF714" s="193"/>
    </row>
    <row r="715" spans="2:32" ht="12" customHeight="1" x14ac:dyDescent="0.2">
      <c r="B715" s="179"/>
      <c r="C715" s="180"/>
      <c r="D715" s="182"/>
      <c r="E715" s="175"/>
      <c r="F715" s="175"/>
      <c r="G715" s="202"/>
      <c r="H715" s="175"/>
      <c r="I715" s="172" t="str">
        <f>IF(H715="X",TEXT(G715,0)&amp;ELENCO!$A$4," ")</f>
        <v xml:space="preserve"> </v>
      </c>
      <c r="J715" s="174"/>
      <c r="K715" s="203"/>
      <c r="L715" s="203"/>
      <c r="M715" s="203"/>
      <c r="N715" s="203"/>
      <c r="O715" s="203"/>
      <c r="P715" s="203"/>
      <c r="Q715" s="176"/>
      <c r="R715" s="176"/>
      <c r="S715" s="176"/>
      <c r="T715" s="176"/>
      <c r="U715" s="194"/>
      <c r="V715" s="175"/>
      <c r="W715" s="174" t="str">
        <f t="shared" si="22"/>
        <v/>
      </c>
      <c r="X715" s="177"/>
      <c r="Y715" s="177"/>
      <c r="Z715" s="177"/>
      <c r="AA715" s="177"/>
      <c r="AB715" s="177"/>
      <c r="AC715" s="177"/>
      <c r="AD715" s="177"/>
      <c r="AE715" s="177" t="str">
        <f t="shared" si="23"/>
        <v/>
      </c>
      <c r="AF715" s="193"/>
    </row>
    <row r="716" spans="2:32" ht="12" customHeight="1" x14ac:dyDescent="0.2">
      <c r="B716" s="179"/>
      <c r="C716" s="180"/>
      <c r="D716" s="182"/>
      <c r="E716" s="175"/>
      <c r="F716" s="175"/>
      <c r="G716" s="202"/>
      <c r="H716" s="175"/>
      <c r="I716" s="172" t="str">
        <f>IF(H716="X",TEXT(G716,0)&amp;ELENCO!$A$4," ")</f>
        <v xml:space="preserve"> </v>
      </c>
      <c r="J716" s="174"/>
      <c r="K716" s="203"/>
      <c r="L716" s="203"/>
      <c r="M716" s="203"/>
      <c r="N716" s="203"/>
      <c r="O716" s="203"/>
      <c r="P716" s="203"/>
      <c r="Q716" s="176"/>
      <c r="R716" s="176"/>
      <c r="S716" s="176"/>
      <c r="T716" s="176"/>
      <c r="U716" s="194"/>
      <c r="V716" s="175"/>
      <c r="W716" s="174" t="str">
        <f t="shared" si="22"/>
        <v/>
      </c>
      <c r="X716" s="177"/>
      <c r="Y716" s="177"/>
      <c r="Z716" s="177"/>
      <c r="AA716" s="177"/>
      <c r="AB716" s="177"/>
      <c r="AC716" s="177"/>
      <c r="AD716" s="177"/>
      <c r="AE716" s="177" t="str">
        <f t="shared" si="23"/>
        <v/>
      </c>
      <c r="AF716" s="193"/>
    </row>
    <row r="717" spans="2:32" ht="12" customHeight="1" x14ac:dyDescent="0.2">
      <c r="B717" s="179"/>
      <c r="C717" s="180"/>
      <c r="D717" s="182"/>
      <c r="E717" s="175"/>
      <c r="F717" s="175"/>
      <c r="G717" s="202"/>
      <c r="H717" s="175"/>
      <c r="I717" s="172" t="str">
        <f>IF(H717="X",TEXT(G717,0)&amp;ELENCO!$A$4," ")</f>
        <v xml:space="preserve"> </v>
      </c>
      <c r="J717" s="174"/>
      <c r="K717" s="203"/>
      <c r="L717" s="203"/>
      <c r="M717" s="203"/>
      <c r="N717" s="203"/>
      <c r="O717" s="203"/>
      <c r="P717" s="203"/>
      <c r="Q717" s="176"/>
      <c r="R717" s="176"/>
      <c r="S717" s="176"/>
      <c r="T717" s="176"/>
      <c r="U717" s="194"/>
      <c r="V717" s="175"/>
      <c r="W717" s="174" t="str">
        <f t="shared" si="22"/>
        <v/>
      </c>
      <c r="X717" s="177"/>
      <c r="Y717" s="177"/>
      <c r="Z717" s="177"/>
      <c r="AA717" s="177"/>
      <c r="AB717" s="177"/>
      <c r="AC717" s="177"/>
      <c r="AD717" s="177"/>
      <c r="AE717" s="177" t="str">
        <f t="shared" si="23"/>
        <v/>
      </c>
      <c r="AF717" s="193"/>
    </row>
    <row r="718" spans="2:32" ht="12" customHeight="1" x14ac:dyDescent="0.2">
      <c r="B718" s="179"/>
      <c r="C718" s="180"/>
      <c r="D718" s="182"/>
      <c r="E718" s="175"/>
      <c r="F718" s="175"/>
      <c r="G718" s="202"/>
      <c r="H718" s="175"/>
      <c r="I718" s="172" t="str">
        <f>IF(H718="X",TEXT(G718,0)&amp;ELENCO!$A$4," ")</f>
        <v xml:space="preserve"> </v>
      </c>
      <c r="J718" s="174"/>
      <c r="K718" s="203"/>
      <c r="L718" s="203"/>
      <c r="M718" s="203"/>
      <c r="N718" s="203"/>
      <c r="O718" s="203"/>
      <c r="P718" s="203"/>
      <c r="Q718" s="176"/>
      <c r="R718" s="176"/>
      <c r="S718" s="176"/>
      <c r="T718" s="176"/>
      <c r="U718" s="194"/>
      <c r="V718" s="175"/>
      <c r="W718" s="174" t="str">
        <f t="shared" si="22"/>
        <v/>
      </c>
      <c r="X718" s="177"/>
      <c r="Y718" s="177"/>
      <c r="Z718" s="177"/>
      <c r="AA718" s="177"/>
      <c r="AB718" s="177"/>
      <c r="AC718" s="177"/>
      <c r="AD718" s="177"/>
      <c r="AE718" s="177" t="str">
        <f t="shared" si="23"/>
        <v/>
      </c>
      <c r="AF718" s="193"/>
    </row>
    <row r="719" spans="2:32" ht="12" customHeight="1" x14ac:dyDescent="0.2">
      <c r="B719" s="179"/>
      <c r="C719" s="180"/>
      <c r="D719" s="182"/>
      <c r="E719" s="175"/>
      <c r="F719" s="175"/>
      <c r="G719" s="202"/>
      <c r="H719" s="175"/>
      <c r="I719" s="172" t="str">
        <f>IF(H719="X",TEXT(G719,0)&amp;ELENCO!$A$4," ")</f>
        <v xml:space="preserve"> </v>
      </c>
      <c r="J719" s="174"/>
      <c r="K719" s="203"/>
      <c r="L719" s="203"/>
      <c r="M719" s="203"/>
      <c r="N719" s="203"/>
      <c r="O719" s="203"/>
      <c r="P719" s="203"/>
      <c r="Q719" s="176"/>
      <c r="R719" s="176"/>
      <c r="S719" s="176"/>
      <c r="T719" s="176"/>
      <c r="U719" s="194"/>
      <c r="V719" s="175"/>
      <c r="W719" s="174" t="str">
        <f t="shared" si="22"/>
        <v/>
      </c>
      <c r="X719" s="177"/>
      <c r="Y719" s="177"/>
      <c r="Z719" s="177"/>
      <c r="AA719" s="177"/>
      <c r="AB719" s="177"/>
      <c r="AC719" s="177"/>
      <c r="AD719" s="177"/>
      <c r="AE719" s="177" t="str">
        <f t="shared" si="23"/>
        <v/>
      </c>
      <c r="AF719" s="193"/>
    </row>
    <row r="720" spans="2:32" ht="12" customHeight="1" x14ac:dyDescent="0.2">
      <c r="B720" s="179"/>
      <c r="C720" s="180"/>
      <c r="D720" s="182"/>
      <c r="E720" s="175"/>
      <c r="F720" s="175"/>
      <c r="G720" s="202"/>
      <c r="H720" s="175"/>
      <c r="I720" s="172" t="str">
        <f>IF(H720="X",TEXT(G720,0)&amp;ELENCO!$A$4," ")</f>
        <v xml:space="preserve"> </v>
      </c>
      <c r="J720" s="174"/>
      <c r="K720" s="203"/>
      <c r="L720" s="203"/>
      <c r="M720" s="203"/>
      <c r="N720" s="203"/>
      <c r="O720" s="203"/>
      <c r="P720" s="203"/>
      <c r="Q720" s="176"/>
      <c r="R720" s="176"/>
      <c r="S720" s="176"/>
      <c r="T720" s="176"/>
      <c r="U720" s="194"/>
      <c r="V720" s="175"/>
      <c r="W720" s="174" t="str">
        <f t="shared" si="22"/>
        <v/>
      </c>
      <c r="X720" s="177"/>
      <c r="Y720" s="177"/>
      <c r="Z720" s="177"/>
      <c r="AA720" s="177"/>
      <c r="AB720" s="177"/>
      <c r="AC720" s="177"/>
      <c r="AD720" s="177"/>
      <c r="AE720" s="177" t="str">
        <f t="shared" si="23"/>
        <v/>
      </c>
      <c r="AF720" s="193"/>
    </row>
    <row r="721" spans="2:32" ht="12" customHeight="1" x14ac:dyDescent="0.2">
      <c r="B721" s="179"/>
      <c r="C721" s="180"/>
      <c r="D721" s="182"/>
      <c r="E721" s="175"/>
      <c r="F721" s="175"/>
      <c r="G721" s="202"/>
      <c r="H721" s="175"/>
      <c r="I721" s="172" t="str">
        <f>IF(H721="X",TEXT(G721,0)&amp;ELENCO!$A$4," ")</f>
        <v xml:space="preserve"> </v>
      </c>
      <c r="J721" s="174"/>
      <c r="K721" s="203"/>
      <c r="L721" s="203"/>
      <c r="M721" s="203"/>
      <c r="N721" s="203"/>
      <c r="O721" s="203"/>
      <c r="P721" s="203"/>
      <c r="Q721" s="176"/>
      <c r="R721" s="176"/>
      <c r="S721" s="176"/>
      <c r="T721" s="176"/>
      <c r="U721" s="194"/>
      <c r="V721" s="175"/>
      <c r="W721" s="174" t="str">
        <f t="shared" si="22"/>
        <v/>
      </c>
      <c r="X721" s="177"/>
      <c r="Y721" s="177"/>
      <c r="Z721" s="177"/>
      <c r="AA721" s="177"/>
      <c r="AB721" s="177"/>
      <c r="AC721" s="177"/>
      <c r="AD721" s="177"/>
      <c r="AE721" s="177" t="str">
        <f t="shared" si="23"/>
        <v/>
      </c>
      <c r="AF721" s="193"/>
    </row>
    <row r="722" spans="2:32" ht="12" customHeight="1" x14ac:dyDescent="0.2">
      <c r="B722" s="179"/>
      <c r="C722" s="180"/>
      <c r="D722" s="182"/>
      <c r="E722" s="175"/>
      <c r="F722" s="175"/>
      <c r="G722" s="202"/>
      <c r="H722" s="175"/>
      <c r="I722" s="172" t="str">
        <f>IF(H722="X",TEXT(G722,0)&amp;ELENCO!$A$4," ")</f>
        <v xml:space="preserve"> </v>
      </c>
      <c r="J722" s="174"/>
      <c r="K722" s="203"/>
      <c r="L722" s="203"/>
      <c r="M722" s="203"/>
      <c r="N722" s="203"/>
      <c r="O722" s="203"/>
      <c r="P722" s="203"/>
      <c r="Q722" s="176"/>
      <c r="R722" s="176"/>
      <c r="S722" s="176"/>
      <c r="T722" s="176"/>
      <c r="U722" s="194"/>
      <c r="V722" s="175"/>
      <c r="W722" s="174" t="str">
        <f t="shared" si="22"/>
        <v/>
      </c>
      <c r="X722" s="177"/>
      <c r="Y722" s="177"/>
      <c r="Z722" s="177"/>
      <c r="AA722" s="177"/>
      <c r="AB722" s="177"/>
      <c r="AC722" s="177"/>
      <c r="AD722" s="177"/>
      <c r="AE722" s="177" t="str">
        <f t="shared" si="23"/>
        <v/>
      </c>
      <c r="AF722" s="193"/>
    </row>
    <row r="723" spans="2:32" ht="12" customHeight="1" x14ac:dyDescent="0.2">
      <c r="B723" s="179"/>
      <c r="C723" s="180"/>
      <c r="D723" s="182"/>
      <c r="E723" s="175"/>
      <c r="F723" s="175"/>
      <c r="G723" s="202"/>
      <c r="H723" s="175"/>
      <c r="I723" s="172" t="str">
        <f>IF(H723="X",TEXT(G723,0)&amp;ELENCO!$A$4," ")</f>
        <v xml:space="preserve"> </v>
      </c>
      <c r="J723" s="174"/>
      <c r="K723" s="203"/>
      <c r="L723" s="203"/>
      <c r="M723" s="203"/>
      <c r="N723" s="203"/>
      <c r="O723" s="203"/>
      <c r="P723" s="203"/>
      <c r="Q723" s="176"/>
      <c r="R723" s="176"/>
      <c r="S723" s="176"/>
      <c r="T723" s="176"/>
      <c r="U723" s="194"/>
      <c r="V723" s="175"/>
      <c r="W723" s="174" t="str">
        <f t="shared" si="22"/>
        <v/>
      </c>
      <c r="X723" s="177"/>
      <c r="Y723" s="177"/>
      <c r="Z723" s="177"/>
      <c r="AA723" s="177"/>
      <c r="AB723" s="177"/>
      <c r="AC723" s="177"/>
      <c r="AD723" s="177"/>
      <c r="AE723" s="177" t="str">
        <f t="shared" si="23"/>
        <v/>
      </c>
      <c r="AF723" s="193"/>
    </row>
    <row r="724" spans="2:32" ht="12" customHeight="1" x14ac:dyDescent="0.2">
      <c r="B724" s="179"/>
      <c r="C724" s="180"/>
      <c r="D724" s="182"/>
      <c r="E724" s="175"/>
      <c r="F724" s="175"/>
      <c r="G724" s="202"/>
      <c r="H724" s="175"/>
      <c r="I724" s="172" t="str">
        <f>IF(H724="X",TEXT(G724,0)&amp;ELENCO!$A$4," ")</f>
        <v xml:space="preserve"> </v>
      </c>
      <c r="J724" s="174"/>
      <c r="K724" s="203"/>
      <c r="L724" s="203"/>
      <c r="M724" s="203"/>
      <c r="N724" s="203"/>
      <c r="O724" s="203"/>
      <c r="P724" s="203"/>
      <c r="Q724" s="176"/>
      <c r="R724" s="176"/>
      <c r="S724" s="176"/>
      <c r="T724" s="176"/>
      <c r="U724" s="194"/>
      <c r="V724" s="175"/>
      <c r="W724" s="174" t="str">
        <f t="shared" si="22"/>
        <v/>
      </c>
      <c r="X724" s="177"/>
      <c r="Y724" s="177"/>
      <c r="Z724" s="177"/>
      <c r="AA724" s="177"/>
      <c r="AB724" s="177"/>
      <c r="AC724" s="177"/>
      <c r="AD724" s="177"/>
      <c r="AE724" s="177" t="str">
        <f t="shared" si="23"/>
        <v/>
      </c>
      <c r="AF724" s="193"/>
    </row>
    <row r="725" spans="2:32" ht="12" customHeight="1" x14ac:dyDescent="0.2">
      <c r="B725" s="179"/>
      <c r="C725" s="180"/>
      <c r="D725" s="182"/>
      <c r="E725" s="175"/>
      <c r="F725" s="175"/>
      <c r="G725" s="202"/>
      <c r="H725" s="175"/>
      <c r="I725" s="172" t="str">
        <f>IF(H725="X",TEXT(G725,0)&amp;ELENCO!$A$4," ")</f>
        <v xml:space="preserve"> </v>
      </c>
      <c r="J725" s="174"/>
      <c r="K725" s="203"/>
      <c r="L725" s="203"/>
      <c r="M725" s="203"/>
      <c r="N725" s="203"/>
      <c r="O725" s="203"/>
      <c r="P725" s="203"/>
      <c r="Q725" s="176"/>
      <c r="R725" s="176"/>
      <c r="S725" s="176"/>
      <c r="T725" s="176"/>
      <c r="U725" s="194"/>
      <c r="V725" s="175"/>
      <c r="W725" s="174" t="str">
        <f t="shared" si="22"/>
        <v/>
      </c>
      <c r="X725" s="177"/>
      <c r="Y725" s="177"/>
      <c r="Z725" s="177"/>
      <c r="AA725" s="177"/>
      <c r="AB725" s="177"/>
      <c r="AC725" s="177"/>
      <c r="AD725" s="177"/>
      <c r="AE725" s="177" t="str">
        <f t="shared" si="23"/>
        <v/>
      </c>
      <c r="AF725" s="193"/>
    </row>
    <row r="726" spans="2:32" ht="12" customHeight="1" x14ac:dyDescent="0.2">
      <c r="B726" s="179"/>
      <c r="C726" s="180"/>
      <c r="D726" s="182"/>
      <c r="E726" s="175"/>
      <c r="F726" s="175"/>
      <c r="G726" s="202"/>
      <c r="H726" s="175"/>
      <c r="I726" s="172" t="str">
        <f>IF(H726="X",TEXT(G726,0)&amp;ELENCO!$A$4," ")</f>
        <v xml:space="preserve"> </v>
      </c>
      <c r="J726" s="174"/>
      <c r="K726" s="203"/>
      <c r="L726" s="203"/>
      <c r="M726" s="203"/>
      <c r="N726" s="203"/>
      <c r="O726" s="203"/>
      <c r="P726" s="203"/>
      <c r="Q726" s="176"/>
      <c r="R726" s="176"/>
      <c r="S726" s="176"/>
      <c r="T726" s="176"/>
      <c r="U726" s="194"/>
      <c r="V726" s="175"/>
      <c r="W726" s="174" t="str">
        <f t="shared" si="22"/>
        <v/>
      </c>
      <c r="X726" s="177"/>
      <c r="Y726" s="177"/>
      <c r="Z726" s="177"/>
      <c r="AA726" s="177"/>
      <c r="AB726" s="177"/>
      <c r="AC726" s="177"/>
      <c r="AD726" s="177"/>
      <c r="AE726" s="177" t="str">
        <f t="shared" si="23"/>
        <v/>
      </c>
      <c r="AF726" s="193"/>
    </row>
    <row r="727" spans="2:32" ht="12" customHeight="1" x14ac:dyDescent="0.2">
      <c r="B727" s="179"/>
      <c r="C727" s="180"/>
      <c r="D727" s="182"/>
      <c r="E727" s="175"/>
      <c r="F727" s="175"/>
      <c r="G727" s="202"/>
      <c r="H727" s="175"/>
      <c r="I727" s="172" t="str">
        <f>IF(H727="X",TEXT(G727,0)&amp;ELENCO!$A$4," ")</f>
        <v xml:space="preserve"> </v>
      </c>
      <c r="J727" s="174"/>
      <c r="K727" s="203"/>
      <c r="L727" s="203"/>
      <c r="M727" s="203"/>
      <c r="N727" s="203"/>
      <c r="O727" s="203"/>
      <c r="P727" s="203"/>
      <c r="Q727" s="176"/>
      <c r="R727" s="176"/>
      <c r="S727" s="176"/>
      <c r="T727" s="176"/>
      <c r="U727" s="194"/>
      <c r="V727" s="175"/>
      <c r="W727" s="174" t="str">
        <f t="shared" si="22"/>
        <v/>
      </c>
      <c r="X727" s="177"/>
      <c r="Y727" s="177"/>
      <c r="Z727" s="177"/>
      <c r="AA727" s="177"/>
      <c r="AB727" s="177"/>
      <c r="AC727" s="177"/>
      <c r="AD727" s="177"/>
      <c r="AE727" s="177" t="str">
        <f t="shared" si="23"/>
        <v/>
      </c>
      <c r="AF727" s="193"/>
    </row>
    <row r="728" spans="2:32" ht="12" customHeight="1" x14ac:dyDescent="0.2">
      <c r="B728" s="179"/>
      <c r="C728" s="180"/>
      <c r="D728" s="182"/>
      <c r="E728" s="175"/>
      <c r="F728" s="175"/>
      <c r="G728" s="202"/>
      <c r="H728" s="175"/>
      <c r="I728" s="172" t="str">
        <f>IF(H728="X",TEXT(G728,0)&amp;ELENCO!$A$4," ")</f>
        <v xml:space="preserve"> </v>
      </c>
      <c r="J728" s="174"/>
      <c r="K728" s="203"/>
      <c r="L728" s="203"/>
      <c r="M728" s="203"/>
      <c r="N728" s="203"/>
      <c r="O728" s="203"/>
      <c r="P728" s="203"/>
      <c r="Q728" s="176"/>
      <c r="R728" s="176"/>
      <c r="S728" s="176"/>
      <c r="T728" s="176"/>
      <c r="U728" s="194"/>
      <c r="V728" s="175"/>
      <c r="W728" s="174" t="str">
        <f t="shared" si="22"/>
        <v/>
      </c>
      <c r="X728" s="177"/>
      <c r="Y728" s="177"/>
      <c r="Z728" s="177"/>
      <c r="AA728" s="177"/>
      <c r="AB728" s="177"/>
      <c r="AC728" s="177"/>
      <c r="AD728" s="177"/>
      <c r="AE728" s="177" t="str">
        <f t="shared" si="23"/>
        <v/>
      </c>
      <c r="AF728" s="193"/>
    </row>
    <row r="729" spans="2:32" ht="12" customHeight="1" x14ac:dyDescent="0.2">
      <c r="B729" s="179"/>
      <c r="C729" s="180"/>
      <c r="D729" s="182"/>
      <c r="E729" s="175"/>
      <c r="F729" s="175"/>
      <c r="G729" s="202"/>
      <c r="H729" s="175"/>
      <c r="I729" s="172" t="str">
        <f>IF(H729="X",TEXT(G729,0)&amp;ELENCO!$A$4," ")</f>
        <v xml:space="preserve"> </v>
      </c>
      <c r="J729" s="174"/>
      <c r="K729" s="203"/>
      <c r="L729" s="203"/>
      <c r="M729" s="203"/>
      <c r="N729" s="203"/>
      <c r="O729" s="203"/>
      <c r="P729" s="203"/>
      <c r="Q729" s="176"/>
      <c r="R729" s="176"/>
      <c r="S729" s="176"/>
      <c r="T729" s="176"/>
      <c r="U729" s="194"/>
      <c r="V729" s="175"/>
      <c r="W729" s="174" t="str">
        <f t="shared" si="22"/>
        <v/>
      </c>
      <c r="X729" s="177"/>
      <c r="Y729" s="177"/>
      <c r="Z729" s="177"/>
      <c r="AA729" s="177"/>
      <c r="AB729" s="177"/>
      <c r="AC729" s="177"/>
      <c r="AD729" s="177"/>
      <c r="AE729" s="177" t="str">
        <f t="shared" si="23"/>
        <v/>
      </c>
      <c r="AF729" s="193"/>
    </row>
    <row r="730" spans="2:32" ht="12" customHeight="1" x14ac:dyDescent="0.2">
      <c r="B730" s="179"/>
      <c r="C730" s="180"/>
      <c r="D730" s="182"/>
      <c r="E730" s="175"/>
      <c r="F730" s="175"/>
      <c r="G730" s="202"/>
      <c r="H730" s="175"/>
      <c r="I730" s="172" t="str">
        <f>IF(H730="X",TEXT(G730,0)&amp;ELENCO!$A$4," ")</f>
        <v xml:space="preserve"> </v>
      </c>
      <c r="J730" s="174"/>
      <c r="K730" s="203"/>
      <c r="L730" s="203"/>
      <c r="M730" s="203"/>
      <c r="N730" s="203"/>
      <c r="O730" s="203"/>
      <c r="P730" s="203"/>
      <c r="Q730" s="176"/>
      <c r="R730" s="176"/>
      <c r="S730" s="176"/>
      <c r="T730" s="176"/>
      <c r="U730" s="194"/>
      <c r="V730" s="175"/>
      <c r="W730" s="174" t="str">
        <f t="shared" si="22"/>
        <v/>
      </c>
      <c r="X730" s="177"/>
      <c r="Y730" s="177"/>
      <c r="Z730" s="177"/>
      <c r="AA730" s="177"/>
      <c r="AB730" s="177"/>
      <c r="AC730" s="177"/>
      <c r="AD730" s="177"/>
      <c r="AE730" s="177" t="str">
        <f t="shared" si="23"/>
        <v/>
      </c>
      <c r="AF730" s="193"/>
    </row>
    <row r="731" spans="2:32" ht="12" customHeight="1" x14ac:dyDescent="0.2">
      <c r="B731" s="179"/>
      <c r="C731" s="180"/>
      <c r="D731" s="182"/>
      <c r="E731" s="175"/>
      <c r="F731" s="175"/>
      <c r="G731" s="202"/>
      <c r="H731" s="175"/>
      <c r="I731" s="172" t="str">
        <f>IF(H731="X",TEXT(G731,0)&amp;ELENCO!$A$4," ")</f>
        <v xml:space="preserve"> </v>
      </c>
      <c r="J731" s="174"/>
      <c r="K731" s="203"/>
      <c r="L731" s="203"/>
      <c r="M731" s="203"/>
      <c r="N731" s="203"/>
      <c r="O731" s="203"/>
      <c r="P731" s="203"/>
      <c r="Q731" s="176"/>
      <c r="R731" s="176"/>
      <c r="S731" s="176"/>
      <c r="T731" s="176"/>
      <c r="U731" s="194"/>
      <c r="V731" s="175"/>
      <c r="W731" s="174" t="str">
        <f t="shared" si="22"/>
        <v/>
      </c>
      <c r="X731" s="177"/>
      <c r="Y731" s="177"/>
      <c r="Z731" s="177"/>
      <c r="AA731" s="177"/>
      <c r="AB731" s="177"/>
      <c r="AC731" s="177"/>
      <c r="AD731" s="177"/>
      <c r="AE731" s="177" t="str">
        <f t="shared" si="23"/>
        <v/>
      </c>
      <c r="AF731" s="193"/>
    </row>
    <row r="732" spans="2:32" ht="12" customHeight="1" x14ac:dyDescent="0.2">
      <c r="B732" s="179"/>
      <c r="C732" s="180"/>
      <c r="D732" s="182"/>
      <c r="E732" s="175"/>
      <c r="F732" s="175"/>
      <c r="G732" s="202"/>
      <c r="H732" s="175"/>
      <c r="I732" s="172" t="str">
        <f>IF(H732="X",TEXT(G732,0)&amp;ELENCO!$A$4," ")</f>
        <v xml:space="preserve"> </v>
      </c>
      <c r="J732" s="174"/>
      <c r="K732" s="203"/>
      <c r="L732" s="203"/>
      <c r="M732" s="203"/>
      <c r="N732" s="203"/>
      <c r="O732" s="203"/>
      <c r="P732" s="203"/>
      <c r="Q732" s="176"/>
      <c r="R732" s="176"/>
      <c r="S732" s="176"/>
      <c r="T732" s="176"/>
      <c r="U732" s="194"/>
      <c r="V732" s="175"/>
      <c r="W732" s="174" t="str">
        <f t="shared" si="22"/>
        <v/>
      </c>
      <c r="X732" s="177"/>
      <c r="Y732" s="177"/>
      <c r="Z732" s="177"/>
      <c r="AA732" s="177"/>
      <c r="AB732" s="177"/>
      <c r="AC732" s="177"/>
      <c r="AD732" s="177"/>
      <c r="AE732" s="177" t="str">
        <f t="shared" si="23"/>
        <v/>
      </c>
      <c r="AF732" s="193"/>
    </row>
    <row r="733" spans="2:32" ht="12" customHeight="1" x14ac:dyDescent="0.2">
      <c r="B733" s="179"/>
      <c r="C733" s="180"/>
      <c r="D733" s="182"/>
      <c r="E733" s="175"/>
      <c r="F733" s="175"/>
      <c r="G733" s="202"/>
      <c r="H733" s="175"/>
      <c r="I733" s="172" t="str">
        <f>IF(H733="X",TEXT(G733,0)&amp;ELENCO!$A$4," ")</f>
        <v xml:space="preserve"> </v>
      </c>
      <c r="J733" s="174"/>
      <c r="K733" s="203"/>
      <c r="L733" s="203"/>
      <c r="M733" s="203"/>
      <c r="N733" s="203"/>
      <c r="O733" s="203"/>
      <c r="P733" s="203"/>
      <c r="Q733" s="176"/>
      <c r="R733" s="176"/>
      <c r="S733" s="176"/>
      <c r="T733" s="176"/>
      <c r="U733" s="194"/>
      <c r="V733" s="175"/>
      <c r="W733" s="174" t="str">
        <f t="shared" si="22"/>
        <v/>
      </c>
      <c r="X733" s="177"/>
      <c r="Y733" s="177"/>
      <c r="Z733" s="177"/>
      <c r="AA733" s="177"/>
      <c r="AB733" s="177"/>
      <c r="AC733" s="177"/>
      <c r="AD733" s="177"/>
      <c r="AE733" s="177" t="str">
        <f t="shared" si="23"/>
        <v/>
      </c>
      <c r="AF733" s="193"/>
    </row>
    <row r="734" spans="2:32" ht="12" customHeight="1" x14ac:dyDescent="0.2">
      <c r="B734" s="179"/>
      <c r="C734" s="180"/>
      <c r="D734" s="182"/>
      <c r="E734" s="175"/>
      <c r="F734" s="175"/>
      <c r="G734" s="202"/>
      <c r="H734" s="175"/>
      <c r="I734" s="172" t="str">
        <f>IF(H734="X",TEXT(G734,0)&amp;ELENCO!$A$4," ")</f>
        <v xml:space="preserve"> </v>
      </c>
      <c r="J734" s="174"/>
      <c r="K734" s="203"/>
      <c r="L734" s="203"/>
      <c r="M734" s="203"/>
      <c r="N734" s="203"/>
      <c r="O734" s="203"/>
      <c r="P734" s="203"/>
      <c r="Q734" s="176"/>
      <c r="R734" s="176"/>
      <c r="S734" s="176"/>
      <c r="T734" s="176"/>
      <c r="U734" s="194"/>
      <c r="V734" s="175"/>
      <c r="W734" s="174" t="str">
        <f t="shared" si="22"/>
        <v/>
      </c>
      <c r="X734" s="177"/>
      <c r="Y734" s="177"/>
      <c r="Z734" s="177"/>
      <c r="AA734" s="177"/>
      <c r="AB734" s="177"/>
      <c r="AC734" s="177"/>
      <c r="AD734" s="177"/>
      <c r="AE734" s="177" t="str">
        <f t="shared" si="23"/>
        <v/>
      </c>
      <c r="AF734" s="193"/>
    </row>
    <row r="735" spans="2:32" ht="12" customHeight="1" x14ac:dyDescent="0.2">
      <c r="B735" s="179"/>
      <c r="C735" s="180"/>
      <c r="D735" s="182"/>
      <c r="E735" s="175"/>
      <c r="F735" s="175"/>
      <c r="G735" s="202"/>
      <c r="H735" s="175"/>
      <c r="I735" s="172" t="str">
        <f>IF(H735="X",TEXT(G735,0)&amp;ELENCO!$A$4," ")</f>
        <v xml:space="preserve"> </v>
      </c>
      <c r="J735" s="174"/>
      <c r="K735" s="203"/>
      <c r="L735" s="203"/>
      <c r="M735" s="203"/>
      <c r="N735" s="203"/>
      <c r="O735" s="203"/>
      <c r="P735" s="203"/>
      <c r="Q735" s="176"/>
      <c r="R735" s="176"/>
      <c r="S735" s="176"/>
      <c r="T735" s="176"/>
      <c r="U735" s="194"/>
      <c r="V735" s="175"/>
      <c r="W735" s="174" t="str">
        <f t="shared" si="22"/>
        <v/>
      </c>
      <c r="X735" s="177"/>
      <c r="Y735" s="177"/>
      <c r="Z735" s="177"/>
      <c r="AA735" s="177"/>
      <c r="AB735" s="177"/>
      <c r="AC735" s="177"/>
      <c r="AD735" s="177"/>
      <c r="AE735" s="177" t="str">
        <f t="shared" si="23"/>
        <v/>
      </c>
      <c r="AF735" s="193"/>
    </row>
    <row r="736" spans="2:32" ht="12" customHeight="1" x14ac:dyDescent="0.2">
      <c r="B736" s="179"/>
      <c r="C736" s="180"/>
      <c r="D736" s="182"/>
      <c r="E736" s="175"/>
      <c r="F736" s="175"/>
      <c r="G736" s="202"/>
      <c r="H736" s="175"/>
      <c r="I736" s="172" t="str">
        <f>IF(H736="X",TEXT(G736,0)&amp;ELENCO!$A$4," ")</f>
        <v xml:space="preserve"> </v>
      </c>
      <c r="J736" s="174"/>
      <c r="K736" s="203"/>
      <c r="L736" s="203"/>
      <c r="M736" s="203"/>
      <c r="N736" s="203"/>
      <c r="O736" s="203"/>
      <c r="P736" s="203"/>
      <c r="Q736" s="176"/>
      <c r="R736" s="176"/>
      <c r="S736" s="176"/>
      <c r="T736" s="176"/>
      <c r="U736" s="194"/>
      <c r="V736" s="175"/>
      <c r="W736" s="174" t="str">
        <f t="shared" si="22"/>
        <v/>
      </c>
      <c r="X736" s="177"/>
      <c r="Y736" s="177"/>
      <c r="Z736" s="177"/>
      <c r="AA736" s="177"/>
      <c r="AB736" s="177"/>
      <c r="AC736" s="177"/>
      <c r="AD736" s="177"/>
      <c r="AE736" s="177" t="str">
        <f t="shared" si="23"/>
        <v/>
      </c>
      <c r="AF736" s="193"/>
    </row>
    <row r="737" spans="2:32" ht="12" customHeight="1" x14ac:dyDescent="0.2">
      <c r="B737" s="179"/>
      <c r="C737" s="180"/>
      <c r="D737" s="182"/>
      <c r="E737" s="175"/>
      <c r="F737" s="175"/>
      <c r="G737" s="202"/>
      <c r="H737" s="175"/>
      <c r="I737" s="172" t="str">
        <f>IF(H737="X",TEXT(G737,0)&amp;ELENCO!$A$4," ")</f>
        <v xml:space="preserve"> </v>
      </c>
      <c r="J737" s="174"/>
      <c r="K737" s="203"/>
      <c r="L737" s="203"/>
      <c r="M737" s="203"/>
      <c r="N737" s="203"/>
      <c r="O737" s="203"/>
      <c r="P737" s="203"/>
      <c r="Q737" s="176"/>
      <c r="R737" s="176"/>
      <c r="S737" s="176"/>
      <c r="T737" s="176"/>
      <c r="U737" s="194"/>
      <c r="V737" s="175"/>
      <c r="W737" s="174" t="str">
        <f t="shared" si="22"/>
        <v/>
      </c>
      <c r="X737" s="177"/>
      <c r="Y737" s="177"/>
      <c r="Z737" s="177"/>
      <c r="AA737" s="177"/>
      <c r="AB737" s="177"/>
      <c r="AC737" s="177"/>
      <c r="AD737" s="177"/>
      <c r="AE737" s="177" t="str">
        <f t="shared" si="23"/>
        <v/>
      </c>
      <c r="AF737" s="193"/>
    </row>
    <row r="738" spans="2:32" ht="12" customHeight="1" x14ac:dyDescent="0.2">
      <c r="B738" s="179"/>
      <c r="C738" s="180"/>
      <c r="D738" s="182"/>
      <c r="E738" s="175"/>
      <c r="F738" s="175"/>
      <c r="G738" s="202"/>
      <c r="H738" s="175"/>
      <c r="I738" s="172" t="str">
        <f>IF(H738="X",TEXT(G738,0)&amp;ELENCO!$A$4," ")</f>
        <v xml:space="preserve"> </v>
      </c>
      <c r="J738" s="174"/>
      <c r="K738" s="203"/>
      <c r="L738" s="203"/>
      <c r="M738" s="203"/>
      <c r="N738" s="203"/>
      <c r="O738" s="203"/>
      <c r="P738" s="203"/>
      <c r="Q738" s="176"/>
      <c r="R738" s="176"/>
      <c r="S738" s="176"/>
      <c r="T738" s="176"/>
      <c r="U738" s="194"/>
      <c r="V738" s="175"/>
      <c r="W738" s="174" t="str">
        <f t="shared" si="22"/>
        <v/>
      </c>
      <c r="X738" s="177"/>
      <c r="Y738" s="177"/>
      <c r="Z738" s="177"/>
      <c r="AA738" s="177"/>
      <c r="AB738" s="177"/>
      <c r="AC738" s="177"/>
      <c r="AD738" s="177"/>
      <c r="AE738" s="177" t="str">
        <f t="shared" si="23"/>
        <v/>
      </c>
      <c r="AF738" s="193"/>
    </row>
    <row r="739" spans="2:32" ht="12" customHeight="1" x14ac:dyDescent="0.2">
      <c r="B739" s="179"/>
      <c r="C739" s="180"/>
      <c r="D739" s="182"/>
      <c r="E739" s="175"/>
      <c r="F739" s="175"/>
      <c r="G739" s="202"/>
      <c r="H739" s="175"/>
      <c r="I739" s="172" t="str">
        <f>IF(H739="X",TEXT(G739,0)&amp;ELENCO!$A$4," ")</f>
        <v xml:space="preserve"> </v>
      </c>
      <c r="J739" s="174"/>
      <c r="K739" s="203"/>
      <c r="L739" s="203"/>
      <c r="M739" s="203"/>
      <c r="N739" s="203"/>
      <c r="O739" s="203"/>
      <c r="P739" s="203"/>
      <c r="Q739" s="176"/>
      <c r="R739" s="176"/>
      <c r="S739" s="176"/>
      <c r="T739" s="176"/>
      <c r="U739" s="194"/>
      <c r="V739" s="175"/>
      <c r="W739" s="174" t="str">
        <f t="shared" si="22"/>
        <v/>
      </c>
      <c r="X739" s="177"/>
      <c r="Y739" s="177"/>
      <c r="Z739" s="177"/>
      <c r="AA739" s="177"/>
      <c r="AB739" s="177"/>
      <c r="AC739" s="177"/>
      <c r="AD739" s="177"/>
      <c r="AE739" s="177" t="str">
        <f t="shared" si="23"/>
        <v/>
      </c>
      <c r="AF739" s="193"/>
    </row>
    <row r="740" spans="2:32" ht="12" customHeight="1" x14ac:dyDescent="0.2">
      <c r="B740" s="179"/>
      <c r="C740" s="180"/>
      <c r="D740" s="182"/>
      <c r="E740" s="175"/>
      <c r="F740" s="175"/>
      <c r="G740" s="202"/>
      <c r="H740" s="175"/>
      <c r="I740" s="172" t="str">
        <f>IF(H740="X",TEXT(G740,0)&amp;ELENCO!$A$4," ")</f>
        <v xml:space="preserve"> </v>
      </c>
      <c r="J740" s="174"/>
      <c r="K740" s="203"/>
      <c r="L740" s="203"/>
      <c r="M740" s="203"/>
      <c r="N740" s="203"/>
      <c r="O740" s="203"/>
      <c r="P740" s="203"/>
      <c r="Q740" s="176"/>
      <c r="R740" s="176"/>
      <c r="S740" s="176"/>
      <c r="T740" s="176"/>
      <c r="U740" s="194"/>
      <c r="V740" s="175"/>
      <c r="W740" s="174" t="str">
        <f t="shared" si="22"/>
        <v/>
      </c>
      <c r="X740" s="177"/>
      <c r="Y740" s="177"/>
      <c r="Z740" s="177"/>
      <c r="AA740" s="177"/>
      <c r="AB740" s="177"/>
      <c r="AC740" s="177"/>
      <c r="AD740" s="177"/>
      <c r="AE740" s="177" t="str">
        <f t="shared" si="23"/>
        <v/>
      </c>
      <c r="AF740" s="193"/>
    </row>
    <row r="741" spans="2:32" ht="12" customHeight="1" x14ac:dyDescent="0.2">
      <c r="B741" s="179"/>
      <c r="C741" s="180"/>
      <c r="D741" s="182"/>
      <c r="E741" s="175"/>
      <c r="F741" s="175"/>
      <c r="G741" s="202"/>
      <c r="H741" s="175"/>
      <c r="I741" s="172" t="str">
        <f>IF(H741="X",TEXT(G741,0)&amp;ELENCO!$A$4," ")</f>
        <v xml:space="preserve"> </v>
      </c>
      <c r="J741" s="174"/>
      <c r="K741" s="203"/>
      <c r="L741" s="203"/>
      <c r="M741" s="203"/>
      <c r="N741" s="203"/>
      <c r="O741" s="203"/>
      <c r="P741" s="203"/>
      <c r="Q741" s="176"/>
      <c r="R741" s="176"/>
      <c r="S741" s="176"/>
      <c r="T741" s="176"/>
      <c r="U741" s="194"/>
      <c r="V741" s="175"/>
      <c r="W741" s="174" t="str">
        <f t="shared" si="22"/>
        <v/>
      </c>
      <c r="X741" s="177"/>
      <c r="Y741" s="177"/>
      <c r="Z741" s="177"/>
      <c r="AA741" s="177"/>
      <c r="AB741" s="177"/>
      <c r="AC741" s="177"/>
      <c r="AD741" s="177"/>
      <c r="AE741" s="177" t="str">
        <f t="shared" si="23"/>
        <v/>
      </c>
      <c r="AF741" s="193"/>
    </row>
    <row r="742" spans="2:32" ht="12" customHeight="1" x14ac:dyDescent="0.2">
      <c r="B742" s="179"/>
      <c r="C742" s="180"/>
      <c r="D742" s="182"/>
      <c r="E742" s="175"/>
      <c r="F742" s="175"/>
      <c r="G742" s="202"/>
      <c r="H742" s="175"/>
      <c r="I742" s="172" t="str">
        <f>IF(H742="X",TEXT(G742,0)&amp;ELENCO!$A$4," ")</f>
        <v xml:space="preserve"> </v>
      </c>
      <c r="J742" s="174"/>
      <c r="K742" s="203"/>
      <c r="L742" s="203"/>
      <c r="M742" s="203"/>
      <c r="N742" s="203"/>
      <c r="O742" s="203"/>
      <c r="P742" s="203"/>
      <c r="Q742" s="176"/>
      <c r="R742" s="176"/>
      <c r="S742" s="176"/>
      <c r="T742" s="176"/>
      <c r="U742" s="194"/>
      <c r="V742" s="175"/>
      <c r="W742" s="174" t="str">
        <f t="shared" si="22"/>
        <v/>
      </c>
      <c r="X742" s="177"/>
      <c r="Y742" s="177"/>
      <c r="Z742" s="177"/>
      <c r="AA742" s="177"/>
      <c r="AB742" s="177"/>
      <c r="AC742" s="177"/>
      <c r="AD742" s="177"/>
      <c r="AE742" s="177" t="str">
        <f t="shared" si="23"/>
        <v/>
      </c>
      <c r="AF742" s="193"/>
    </row>
    <row r="743" spans="2:32" ht="12" customHeight="1" x14ac:dyDescent="0.2">
      <c r="B743" s="179"/>
      <c r="C743" s="180"/>
      <c r="D743" s="182"/>
      <c r="E743" s="175"/>
      <c r="F743" s="175"/>
      <c r="G743" s="202"/>
      <c r="H743" s="175"/>
      <c r="I743" s="172" t="str">
        <f>IF(H743="X",TEXT(G743,0)&amp;ELENCO!$A$4," ")</f>
        <v xml:space="preserve"> </v>
      </c>
      <c r="J743" s="174"/>
      <c r="K743" s="203"/>
      <c r="L743" s="203"/>
      <c r="M743" s="203"/>
      <c r="N743" s="203"/>
      <c r="O743" s="203"/>
      <c r="P743" s="203"/>
      <c r="Q743" s="176"/>
      <c r="R743" s="176"/>
      <c r="S743" s="176"/>
      <c r="T743" s="176"/>
      <c r="U743" s="194"/>
      <c r="V743" s="175"/>
      <c r="W743" s="174" t="str">
        <f t="shared" si="22"/>
        <v/>
      </c>
      <c r="X743" s="177"/>
      <c r="Y743" s="177"/>
      <c r="Z743" s="177"/>
      <c r="AA743" s="177"/>
      <c r="AB743" s="177"/>
      <c r="AC743" s="177"/>
      <c r="AD743" s="177"/>
      <c r="AE743" s="177" t="str">
        <f t="shared" si="23"/>
        <v/>
      </c>
      <c r="AF743" s="193"/>
    </row>
    <row r="744" spans="2:32" ht="12" customHeight="1" x14ac:dyDescent="0.2">
      <c r="B744" s="179"/>
      <c r="C744" s="180"/>
      <c r="D744" s="182"/>
      <c r="E744" s="175"/>
      <c r="F744" s="175"/>
      <c r="G744" s="202"/>
      <c r="H744" s="175"/>
      <c r="I744" s="172" t="str">
        <f>IF(H744="X",TEXT(G744,0)&amp;ELENCO!$A$4," ")</f>
        <v xml:space="preserve"> </v>
      </c>
      <c r="J744" s="174"/>
      <c r="K744" s="203"/>
      <c r="L744" s="203"/>
      <c r="M744" s="203"/>
      <c r="N744" s="203"/>
      <c r="O744" s="203"/>
      <c r="P744" s="203"/>
      <c r="Q744" s="176"/>
      <c r="R744" s="176"/>
      <c r="S744" s="176"/>
      <c r="T744" s="176"/>
      <c r="U744" s="194"/>
      <c r="V744" s="175"/>
      <c r="W744" s="174" t="str">
        <f t="shared" si="22"/>
        <v/>
      </c>
      <c r="X744" s="177"/>
      <c r="Y744" s="177"/>
      <c r="Z744" s="177"/>
      <c r="AA744" s="177"/>
      <c r="AB744" s="177"/>
      <c r="AC744" s="177"/>
      <c r="AD744" s="177"/>
      <c r="AE744" s="177" t="str">
        <f t="shared" si="23"/>
        <v/>
      </c>
      <c r="AF744" s="193"/>
    </row>
    <row r="745" spans="2:32" ht="12" customHeight="1" x14ac:dyDescent="0.2">
      <c r="B745" s="179"/>
      <c r="C745" s="180"/>
      <c r="D745" s="182"/>
      <c r="E745" s="175"/>
      <c r="F745" s="175"/>
      <c r="G745" s="202"/>
      <c r="H745" s="175"/>
      <c r="I745" s="172" t="str">
        <f>IF(H745="X",TEXT(G745,0)&amp;ELENCO!$A$4," ")</f>
        <v xml:space="preserve"> </v>
      </c>
      <c r="J745" s="174"/>
      <c r="K745" s="203"/>
      <c r="L745" s="203"/>
      <c r="M745" s="203"/>
      <c r="N745" s="203"/>
      <c r="O745" s="203"/>
      <c r="P745" s="203"/>
      <c r="Q745" s="176"/>
      <c r="R745" s="176"/>
      <c r="S745" s="176"/>
      <c r="T745" s="176"/>
      <c r="U745" s="194"/>
      <c r="V745" s="175"/>
      <c r="W745" s="174" t="str">
        <f t="shared" si="22"/>
        <v/>
      </c>
      <c r="X745" s="177"/>
      <c r="Y745" s="177"/>
      <c r="Z745" s="177"/>
      <c r="AA745" s="177"/>
      <c r="AB745" s="177"/>
      <c r="AC745" s="177"/>
      <c r="AD745" s="177"/>
      <c r="AE745" s="177" t="str">
        <f t="shared" si="23"/>
        <v/>
      </c>
      <c r="AF745" s="193"/>
    </row>
    <row r="746" spans="2:32" ht="12" customHeight="1" x14ac:dyDescent="0.2">
      <c r="B746" s="179"/>
      <c r="C746" s="180"/>
      <c r="D746" s="182"/>
      <c r="E746" s="175"/>
      <c r="F746" s="175"/>
      <c r="G746" s="202"/>
      <c r="H746" s="175"/>
      <c r="I746" s="172" t="str">
        <f>IF(H746="X",TEXT(G746,0)&amp;ELENCO!$A$4," ")</f>
        <v xml:space="preserve"> </v>
      </c>
      <c r="J746" s="174"/>
      <c r="K746" s="203"/>
      <c r="L746" s="203"/>
      <c r="M746" s="203"/>
      <c r="N746" s="203"/>
      <c r="O746" s="203"/>
      <c r="P746" s="203"/>
      <c r="Q746" s="176"/>
      <c r="R746" s="176"/>
      <c r="S746" s="176"/>
      <c r="T746" s="176"/>
      <c r="U746" s="194"/>
      <c r="V746" s="175"/>
      <c r="W746" s="174" t="str">
        <f t="shared" si="22"/>
        <v/>
      </c>
      <c r="X746" s="177"/>
      <c r="Y746" s="177"/>
      <c r="Z746" s="177"/>
      <c r="AA746" s="177"/>
      <c r="AB746" s="177"/>
      <c r="AC746" s="177"/>
      <c r="AD746" s="177"/>
      <c r="AE746" s="177" t="str">
        <f t="shared" si="23"/>
        <v/>
      </c>
      <c r="AF746" s="193"/>
    </row>
    <row r="747" spans="2:32" ht="12" customHeight="1" x14ac:dyDescent="0.2">
      <c r="B747" s="179"/>
      <c r="C747" s="180"/>
      <c r="D747" s="182"/>
      <c r="E747" s="175"/>
      <c r="F747" s="175"/>
      <c r="G747" s="202"/>
      <c r="H747" s="175"/>
      <c r="I747" s="172" t="str">
        <f>IF(H747="X",TEXT(G747,0)&amp;ELENCO!$A$4," ")</f>
        <v xml:space="preserve"> </v>
      </c>
      <c r="J747" s="174"/>
      <c r="K747" s="203"/>
      <c r="L747" s="203"/>
      <c r="M747" s="203"/>
      <c r="N747" s="203"/>
      <c r="O747" s="203"/>
      <c r="P747" s="203"/>
      <c r="Q747" s="176"/>
      <c r="R747" s="176"/>
      <c r="S747" s="176"/>
      <c r="T747" s="176"/>
      <c r="U747" s="194"/>
      <c r="V747" s="175"/>
      <c r="W747" s="174" t="str">
        <f t="shared" si="22"/>
        <v/>
      </c>
      <c r="X747" s="177"/>
      <c r="Y747" s="177"/>
      <c r="Z747" s="177"/>
      <c r="AA747" s="177"/>
      <c r="AB747" s="177"/>
      <c r="AC747" s="177"/>
      <c r="AD747" s="177"/>
      <c r="AE747" s="177" t="str">
        <f t="shared" si="23"/>
        <v/>
      </c>
      <c r="AF747" s="193"/>
    </row>
    <row r="748" spans="2:32" ht="12" customHeight="1" x14ac:dyDescent="0.2">
      <c r="B748" s="179"/>
      <c r="C748" s="180"/>
      <c r="D748" s="182"/>
      <c r="E748" s="175"/>
      <c r="F748" s="175"/>
      <c r="G748" s="202"/>
      <c r="H748" s="175"/>
      <c r="I748" s="172" t="str">
        <f>IF(H748="X",TEXT(G748,0)&amp;ELENCO!$A$4," ")</f>
        <v xml:space="preserve"> </v>
      </c>
      <c r="J748" s="174"/>
      <c r="K748" s="203"/>
      <c r="L748" s="203"/>
      <c r="M748" s="203"/>
      <c r="N748" s="203"/>
      <c r="O748" s="203"/>
      <c r="P748" s="203"/>
      <c r="Q748" s="176"/>
      <c r="R748" s="176"/>
      <c r="S748" s="176"/>
      <c r="T748" s="176"/>
      <c r="U748" s="194"/>
      <c r="V748" s="175"/>
      <c r="W748" s="174" t="str">
        <f t="shared" si="22"/>
        <v/>
      </c>
      <c r="X748" s="177"/>
      <c r="Y748" s="177"/>
      <c r="Z748" s="177"/>
      <c r="AA748" s="177"/>
      <c r="AB748" s="177"/>
      <c r="AC748" s="177"/>
      <c r="AD748" s="177"/>
      <c r="AE748" s="177" t="str">
        <f t="shared" si="23"/>
        <v/>
      </c>
      <c r="AF748" s="193"/>
    </row>
    <row r="749" spans="2:32" ht="12" customHeight="1" x14ac:dyDescent="0.2">
      <c r="B749" s="179"/>
      <c r="C749" s="180"/>
      <c r="D749" s="182"/>
      <c r="E749" s="175"/>
      <c r="F749" s="175"/>
      <c r="G749" s="202"/>
      <c r="H749" s="175"/>
      <c r="I749" s="172" t="str">
        <f>IF(H749="X",TEXT(G749,0)&amp;ELENCO!$A$4," ")</f>
        <v xml:space="preserve"> </v>
      </c>
      <c r="J749" s="174"/>
      <c r="K749" s="203"/>
      <c r="L749" s="203"/>
      <c r="M749" s="203"/>
      <c r="N749" s="203"/>
      <c r="O749" s="203"/>
      <c r="P749" s="203"/>
      <c r="Q749" s="176"/>
      <c r="R749" s="176"/>
      <c r="S749" s="176"/>
      <c r="T749" s="176"/>
      <c r="U749" s="194"/>
      <c r="V749" s="175"/>
      <c r="W749" s="174" t="str">
        <f t="shared" si="22"/>
        <v/>
      </c>
      <c r="X749" s="177"/>
      <c r="Y749" s="177"/>
      <c r="Z749" s="177"/>
      <c r="AA749" s="177"/>
      <c r="AB749" s="177"/>
      <c r="AC749" s="177"/>
      <c r="AD749" s="177"/>
      <c r="AE749" s="177" t="str">
        <f t="shared" si="23"/>
        <v/>
      </c>
      <c r="AF749" s="193"/>
    </row>
    <row r="750" spans="2:32" ht="12" customHeight="1" x14ac:dyDescent="0.2">
      <c r="B750" s="179"/>
      <c r="C750" s="180"/>
      <c r="D750" s="182"/>
      <c r="E750" s="175"/>
      <c r="F750" s="175"/>
      <c r="G750" s="202"/>
      <c r="H750" s="175"/>
      <c r="I750" s="172" t="str">
        <f>IF(H750="X",TEXT(G750,0)&amp;ELENCO!$A$4," ")</f>
        <v xml:space="preserve"> </v>
      </c>
      <c r="J750" s="174"/>
      <c r="K750" s="203"/>
      <c r="L750" s="203"/>
      <c r="M750" s="203"/>
      <c r="N750" s="203"/>
      <c r="O750" s="203"/>
      <c r="P750" s="203"/>
      <c r="Q750" s="176"/>
      <c r="R750" s="176"/>
      <c r="S750" s="176"/>
      <c r="T750" s="176"/>
      <c r="U750" s="194"/>
      <c r="V750" s="175"/>
      <c r="W750" s="174" t="str">
        <f t="shared" si="22"/>
        <v/>
      </c>
      <c r="X750" s="177"/>
      <c r="Y750" s="177"/>
      <c r="Z750" s="177"/>
      <c r="AA750" s="177"/>
      <c r="AB750" s="177"/>
      <c r="AC750" s="177"/>
      <c r="AD750" s="177"/>
      <c r="AE750" s="177" t="str">
        <f t="shared" si="23"/>
        <v/>
      </c>
      <c r="AF750" s="193"/>
    </row>
    <row r="751" spans="2:32" ht="12" customHeight="1" x14ac:dyDescent="0.2">
      <c r="B751" s="179"/>
      <c r="C751" s="180"/>
      <c r="D751" s="182"/>
      <c r="E751" s="175"/>
      <c r="F751" s="175"/>
      <c r="G751" s="202"/>
      <c r="H751" s="175"/>
      <c r="I751" s="172" t="str">
        <f>IF(H751="X",TEXT(G751,0)&amp;ELENCO!$A$4," ")</f>
        <v xml:space="preserve"> </v>
      </c>
      <c r="J751" s="174"/>
      <c r="K751" s="203"/>
      <c r="L751" s="203"/>
      <c r="M751" s="203"/>
      <c r="N751" s="203"/>
      <c r="O751" s="203"/>
      <c r="P751" s="203"/>
      <c r="Q751" s="176"/>
      <c r="R751" s="176"/>
      <c r="S751" s="176"/>
      <c r="T751" s="176"/>
      <c r="U751" s="194"/>
      <c r="V751" s="175"/>
      <c r="W751" s="174" t="str">
        <f t="shared" si="22"/>
        <v/>
      </c>
      <c r="X751" s="177"/>
      <c r="Y751" s="177"/>
      <c r="Z751" s="177"/>
      <c r="AA751" s="177"/>
      <c r="AB751" s="177"/>
      <c r="AC751" s="177"/>
      <c r="AD751" s="177"/>
      <c r="AE751" s="177" t="str">
        <f t="shared" si="23"/>
        <v/>
      </c>
      <c r="AF751" s="193"/>
    </row>
    <row r="752" spans="2:32" ht="12" customHeight="1" x14ac:dyDescent="0.2">
      <c r="B752" s="179"/>
      <c r="C752" s="180"/>
      <c r="D752" s="182"/>
      <c r="E752" s="175"/>
      <c r="F752" s="175"/>
      <c r="G752" s="202"/>
      <c r="H752" s="175"/>
      <c r="I752" s="172" t="str">
        <f>IF(H752="X",TEXT(G752,0)&amp;ELENCO!$A$4," ")</f>
        <v xml:space="preserve"> </v>
      </c>
      <c r="J752" s="174"/>
      <c r="K752" s="203"/>
      <c r="L752" s="203"/>
      <c r="M752" s="203"/>
      <c r="N752" s="203"/>
      <c r="O752" s="203"/>
      <c r="P752" s="203"/>
      <c r="Q752" s="176"/>
      <c r="R752" s="176"/>
      <c r="S752" s="176"/>
      <c r="T752" s="176"/>
      <c r="U752" s="194"/>
      <c r="V752" s="175"/>
      <c r="W752" s="174" t="str">
        <f t="shared" si="22"/>
        <v/>
      </c>
      <c r="X752" s="177"/>
      <c r="Y752" s="177"/>
      <c r="Z752" s="177"/>
      <c r="AA752" s="177"/>
      <c r="AB752" s="177"/>
      <c r="AC752" s="177"/>
      <c r="AD752" s="177"/>
      <c r="AE752" s="177" t="str">
        <f t="shared" si="23"/>
        <v/>
      </c>
      <c r="AF752" s="193"/>
    </row>
    <row r="753" spans="2:32" ht="12" customHeight="1" x14ac:dyDescent="0.2">
      <c r="B753" s="179"/>
      <c r="C753" s="180"/>
      <c r="D753" s="182"/>
      <c r="E753" s="175"/>
      <c r="F753" s="175"/>
      <c r="G753" s="202"/>
      <c r="H753" s="175"/>
      <c r="I753" s="172" t="str">
        <f>IF(H753="X",TEXT(G753,0)&amp;ELENCO!$A$4," ")</f>
        <v xml:space="preserve"> </v>
      </c>
      <c r="J753" s="174"/>
      <c r="K753" s="203"/>
      <c r="L753" s="203"/>
      <c r="M753" s="203"/>
      <c r="N753" s="203"/>
      <c r="O753" s="203"/>
      <c r="P753" s="203"/>
      <c r="Q753" s="176"/>
      <c r="R753" s="176"/>
      <c r="S753" s="176"/>
      <c r="T753" s="176"/>
      <c r="U753" s="194"/>
      <c r="V753" s="175"/>
      <c r="W753" s="174" t="str">
        <f t="shared" si="22"/>
        <v/>
      </c>
      <c r="X753" s="177"/>
      <c r="Y753" s="177"/>
      <c r="Z753" s="177"/>
      <c r="AA753" s="177"/>
      <c r="AB753" s="177"/>
      <c r="AC753" s="177"/>
      <c r="AD753" s="177"/>
      <c r="AE753" s="177" t="str">
        <f t="shared" si="23"/>
        <v/>
      </c>
      <c r="AF753" s="193"/>
    </row>
    <row r="754" spans="2:32" ht="12" customHeight="1" x14ac:dyDescent="0.2">
      <c r="B754" s="179"/>
      <c r="C754" s="180"/>
      <c r="D754" s="182"/>
      <c r="E754" s="175"/>
      <c r="F754" s="175"/>
      <c r="G754" s="202"/>
      <c r="H754" s="175"/>
      <c r="I754" s="172" t="str">
        <f>IF(H754="X",TEXT(G754,0)&amp;ELENCO!$A$4," ")</f>
        <v xml:space="preserve"> </v>
      </c>
      <c r="J754" s="174"/>
      <c r="K754" s="203"/>
      <c r="L754" s="203"/>
      <c r="M754" s="203"/>
      <c r="N754" s="203"/>
      <c r="O754" s="203"/>
      <c r="P754" s="203"/>
      <c r="Q754" s="176"/>
      <c r="R754" s="176"/>
      <c r="S754" s="176"/>
      <c r="T754" s="176"/>
      <c r="U754" s="194"/>
      <c r="V754" s="175"/>
      <c r="W754" s="174" t="str">
        <f t="shared" si="22"/>
        <v/>
      </c>
      <c r="X754" s="177"/>
      <c r="Y754" s="177"/>
      <c r="Z754" s="177"/>
      <c r="AA754" s="177"/>
      <c r="AB754" s="177"/>
      <c r="AC754" s="177"/>
      <c r="AD754" s="177"/>
      <c r="AE754" s="177" t="str">
        <f t="shared" si="23"/>
        <v/>
      </c>
      <c r="AF754" s="193"/>
    </row>
    <row r="755" spans="2:32" ht="12" customHeight="1" x14ac:dyDescent="0.2">
      <c r="B755" s="179"/>
      <c r="C755" s="180"/>
      <c r="D755" s="182"/>
      <c r="E755" s="175"/>
      <c r="F755" s="175"/>
      <c r="G755" s="202"/>
      <c r="H755" s="175"/>
      <c r="I755" s="172" t="str">
        <f>IF(H755="X",TEXT(G755,0)&amp;ELENCO!$A$4," ")</f>
        <v xml:space="preserve"> </v>
      </c>
      <c r="J755" s="174"/>
      <c r="K755" s="203"/>
      <c r="L755" s="203"/>
      <c r="M755" s="203"/>
      <c r="N755" s="203"/>
      <c r="O755" s="203"/>
      <c r="P755" s="203"/>
      <c r="Q755" s="176"/>
      <c r="R755" s="176"/>
      <c r="S755" s="176"/>
      <c r="T755" s="176"/>
      <c r="U755" s="194"/>
      <c r="V755" s="175"/>
      <c r="W755" s="174" t="str">
        <f t="shared" si="22"/>
        <v/>
      </c>
      <c r="X755" s="177"/>
      <c r="Y755" s="177"/>
      <c r="Z755" s="177"/>
      <c r="AA755" s="177"/>
      <c r="AB755" s="177"/>
      <c r="AC755" s="177"/>
      <c r="AD755" s="177"/>
      <c r="AE755" s="177" t="str">
        <f t="shared" si="23"/>
        <v/>
      </c>
      <c r="AF755" s="193"/>
    </row>
    <row r="756" spans="2:32" ht="12" customHeight="1" x14ac:dyDescent="0.2">
      <c r="B756" s="179"/>
      <c r="C756" s="180"/>
      <c r="D756" s="182"/>
      <c r="E756" s="175"/>
      <c r="F756" s="175"/>
      <c r="G756" s="202"/>
      <c r="H756" s="175"/>
      <c r="I756" s="172" t="str">
        <f>IF(H756="X",TEXT(G756,0)&amp;ELENCO!$A$4," ")</f>
        <v xml:space="preserve"> </v>
      </c>
      <c r="J756" s="174"/>
      <c r="K756" s="203"/>
      <c r="L756" s="203"/>
      <c r="M756" s="203"/>
      <c r="N756" s="203"/>
      <c r="O756" s="203"/>
      <c r="P756" s="203"/>
      <c r="Q756" s="176"/>
      <c r="R756" s="176"/>
      <c r="S756" s="176"/>
      <c r="T756" s="176"/>
      <c r="U756" s="194"/>
      <c r="V756" s="175"/>
      <c r="W756" s="174" t="str">
        <f t="shared" si="22"/>
        <v/>
      </c>
      <c r="X756" s="177"/>
      <c r="Y756" s="177"/>
      <c r="Z756" s="177"/>
      <c r="AA756" s="177"/>
      <c r="AB756" s="177"/>
      <c r="AC756" s="177"/>
      <c r="AD756" s="177"/>
      <c r="AE756" s="177" t="str">
        <f t="shared" si="23"/>
        <v/>
      </c>
      <c r="AF756" s="193"/>
    </row>
    <row r="757" spans="2:32" ht="12" customHeight="1" x14ac:dyDescent="0.2">
      <c r="B757" s="179"/>
      <c r="C757" s="180"/>
      <c r="D757" s="182"/>
      <c r="E757" s="175"/>
      <c r="F757" s="175"/>
      <c r="G757" s="202"/>
      <c r="H757" s="175"/>
      <c r="I757" s="172" t="str">
        <f>IF(H757="X",TEXT(G757,0)&amp;ELENCO!$A$4," ")</f>
        <v xml:space="preserve"> </v>
      </c>
      <c r="J757" s="174"/>
      <c r="K757" s="203"/>
      <c r="L757" s="203"/>
      <c r="M757" s="203"/>
      <c r="N757" s="203"/>
      <c r="O757" s="203"/>
      <c r="P757" s="203"/>
      <c r="Q757" s="176"/>
      <c r="R757" s="176"/>
      <c r="S757" s="176"/>
      <c r="T757" s="176"/>
      <c r="U757" s="194"/>
      <c r="V757" s="175"/>
      <c r="W757" s="174" t="str">
        <f t="shared" si="22"/>
        <v/>
      </c>
      <c r="X757" s="177"/>
      <c r="Y757" s="177"/>
      <c r="Z757" s="177"/>
      <c r="AA757" s="177"/>
      <c r="AB757" s="177"/>
      <c r="AC757" s="177"/>
      <c r="AD757" s="177"/>
      <c r="AE757" s="177" t="str">
        <f t="shared" si="23"/>
        <v/>
      </c>
      <c r="AF757" s="193"/>
    </row>
    <row r="758" spans="2:32" ht="12" customHeight="1" x14ac:dyDescent="0.2">
      <c r="B758" s="179"/>
      <c r="C758" s="180"/>
      <c r="D758" s="182"/>
      <c r="E758" s="175"/>
      <c r="F758" s="175"/>
      <c r="G758" s="202"/>
      <c r="H758" s="175"/>
      <c r="I758" s="172" t="str">
        <f>IF(H758="X",TEXT(G758,0)&amp;ELENCO!$A$4," ")</f>
        <v xml:space="preserve"> </v>
      </c>
      <c r="J758" s="174"/>
      <c r="K758" s="203"/>
      <c r="L758" s="203"/>
      <c r="M758" s="203"/>
      <c r="N758" s="203"/>
      <c r="O758" s="203"/>
      <c r="P758" s="203"/>
      <c r="Q758" s="176"/>
      <c r="R758" s="176"/>
      <c r="S758" s="176"/>
      <c r="T758" s="176"/>
      <c r="U758" s="194"/>
      <c r="V758" s="175"/>
      <c r="W758" s="174" t="str">
        <f t="shared" si="22"/>
        <v/>
      </c>
      <c r="X758" s="177"/>
      <c r="Y758" s="177"/>
      <c r="Z758" s="177"/>
      <c r="AA758" s="177"/>
      <c r="AB758" s="177"/>
      <c r="AC758" s="177"/>
      <c r="AD758" s="177"/>
      <c r="AE758" s="177" t="str">
        <f t="shared" si="23"/>
        <v/>
      </c>
      <c r="AF758" s="193"/>
    </row>
    <row r="759" spans="2:32" ht="12" customHeight="1" x14ac:dyDescent="0.2">
      <c r="B759" s="179"/>
      <c r="C759" s="180"/>
      <c r="D759" s="182"/>
      <c r="E759" s="175"/>
      <c r="F759" s="175"/>
      <c r="G759" s="202"/>
      <c r="H759" s="175"/>
      <c r="I759" s="172" t="str">
        <f>IF(H759="X",TEXT(G759,0)&amp;ELENCO!$A$4," ")</f>
        <v xml:space="preserve"> </v>
      </c>
      <c r="J759" s="174"/>
      <c r="K759" s="203"/>
      <c r="L759" s="203"/>
      <c r="M759" s="203"/>
      <c r="N759" s="203"/>
      <c r="O759" s="203"/>
      <c r="P759" s="203"/>
      <c r="Q759" s="176"/>
      <c r="R759" s="176"/>
      <c r="S759" s="176"/>
      <c r="T759" s="176"/>
      <c r="U759" s="194"/>
      <c r="V759" s="175"/>
      <c r="W759" s="174" t="str">
        <f t="shared" si="22"/>
        <v/>
      </c>
      <c r="X759" s="177"/>
      <c r="Y759" s="177"/>
      <c r="Z759" s="177"/>
      <c r="AA759" s="177"/>
      <c r="AB759" s="177"/>
      <c r="AC759" s="177"/>
      <c r="AD759" s="177"/>
      <c r="AE759" s="177" t="str">
        <f t="shared" si="23"/>
        <v/>
      </c>
      <c r="AF759" s="193"/>
    </row>
    <row r="760" spans="2:32" ht="12" customHeight="1" x14ac:dyDescent="0.2">
      <c r="B760" s="179"/>
      <c r="C760" s="180"/>
      <c r="D760" s="182"/>
      <c r="E760" s="175"/>
      <c r="F760" s="175"/>
      <c r="G760" s="202"/>
      <c r="H760" s="175"/>
      <c r="I760" s="172" t="str">
        <f>IF(H760="X",TEXT(G760,0)&amp;ELENCO!$A$4," ")</f>
        <v xml:space="preserve"> </v>
      </c>
      <c r="J760" s="174"/>
      <c r="K760" s="203"/>
      <c r="L760" s="203"/>
      <c r="M760" s="203"/>
      <c r="N760" s="203"/>
      <c r="O760" s="203"/>
      <c r="P760" s="203"/>
      <c r="Q760" s="176"/>
      <c r="R760" s="176"/>
      <c r="S760" s="176"/>
      <c r="T760" s="176"/>
      <c r="U760" s="194"/>
      <c r="V760" s="175"/>
      <c r="W760" s="174" t="str">
        <f t="shared" si="22"/>
        <v/>
      </c>
      <c r="X760" s="177"/>
      <c r="Y760" s="177"/>
      <c r="Z760" s="177"/>
      <c r="AA760" s="177"/>
      <c r="AB760" s="177"/>
      <c r="AC760" s="177"/>
      <c r="AD760" s="177"/>
      <c r="AE760" s="177" t="str">
        <f t="shared" si="23"/>
        <v/>
      </c>
      <c r="AF760" s="193"/>
    </row>
    <row r="761" spans="2:32" ht="12" customHeight="1" x14ac:dyDescent="0.2">
      <c r="B761" s="179"/>
      <c r="C761" s="180"/>
      <c r="D761" s="182"/>
      <c r="E761" s="175"/>
      <c r="F761" s="175"/>
      <c r="G761" s="202"/>
      <c r="H761" s="175"/>
      <c r="I761" s="172" t="str">
        <f>IF(H761="X",TEXT(G761,0)&amp;ELENCO!$A$4," ")</f>
        <v xml:space="preserve"> </v>
      </c>
      <c r="J761" s="174"/>
      <c r="K761" s="203"/>
      <c r="L761" s="203"/>
      <c r="M761" s="203"/>
      <c r="N761" s="203"/>
      <c r="O761" s="203"/>
      <c r="P761" s="203"/>
      <c r="Q761" s="176"/>
      <c r="R761" s="176"/>
      <c r="S761" s="176"/>
      <c r="T761" s="176"/>
      <c r="U761" s="194"/>
      <c r="V761" s="175"/>
      <c r="W761" s="174" t="str">
        <f t="shared" si="22"/>
        <v/>
      </c>
      <c r="X761" s="177"/>
      <c r="Y761" s="177"/>
      <c r="Z761" s="177"/>
      <c r="AA761" s="177"/>
      <c r="AB761" s="177"/>
      <c r="AC761" s="177"/>
      <c r="AD761" s="177"/>
      <c r="AE761" s="177" t="str">
        <f t="shared" si="23"/>
        <v/>
      </c>
      <c r="AF761" s="193"/>
    </row>
    <row r="762" spans="2:32" ht="12" customHeight="1" x14ac:dyDescent="0.2">
      <c r="B762" s="179"/>
      <c r="C762" s="180"/>
      <c r="D762" s="182"/>
      <c r="E762" s="175"/>
      <c r="F762" s="175"/>
      <c r="G762" s="202"/>
      <c r="H762" s="175"/>
      <c r="I762" s="172" t="str">
        <f>IF(H762="X",TEXT(G762,0)&amp;ELENCO!$A$4," ")</f>
        <v xml:space="preserve"> </v>
      </c>
      <c r="J762" s="174"/>
      <c r="K762" s="203"/>
      <c r="L762" s="203"/>
      <c r="M762" s="203"/>
      <c r="N762" s="203"/>
      <c r="O762" s="203"/>
      <c r="P762" s="203"/>
      <c r="Q762" s="176"/>
      <c r="R762" s="176"/>
      <c r="S762" s="176"/>
      <c r="T762" s="176"/>
      <c r="U762" s="194"/>
      <c r="V762" s="175"/>
      <c r="W762" s="174" t="str">
        <f t="shared" si="22"/>
        <v/>
      </c>
      <c r="X762" s="177"/>
      <c r="Y762" s="177"/>
      <c r="Z762" s="177"/>
      <c r="AA762" s="177"/>
      <c r="AB762" s="177"/>
      <c r="AC762" s="177"/>
      <c r="AD762" s="177"/>
      <c r="AE762" s="177" t="str">
        <f t="shared" si="23"/>
        <v/>
      </c>
      <c r="AF762" s="193"/>
    </row>
    <row r="763" spans="2:32" ht="12" customHeight="1" x14ac:dyDescent="0.2">
      <c r="B763" s="179"/>
      <c r="C763" s="180"/>
      <c r="D763" s="182"/>
      <c r="E763" s="175"/>
      <c r="F763" s="175"/>
      <c r="G763" s="202"/>
      <c r="H763" s="175"/>
      <c r="I763" s="172" t="str">
        <f>IF(H763="X",TEXT(G763,0)&amp;ELENCO!$A$4," ")</f>
        <v xml:space="preserve"> </v>
      </c>
      <c r="J763" s="174"/>
      <c r="K763" s="203"/>
      <c r="L763" s="203"/>
      <c r="M763" s="203"/>
      <c r="N763" s="203"/>
      <c r="O763" s="203"/>
      <c r="P763" s="203"/>
      <c r="Q763" s="176"/>
      <c r="R763" s="176"/>
      <c r="S763" s="176"/>
      <c r="T763" s="176"/>
      <c r="U763" s="194"/>
      <c r="V763" s="175"/>
      <c r="W763" s="174" t="str">
        <f t="shared" si="22"/>
        <v/>
      </c>
      <c r="X763" s="177"/>
      <c r="Y763" s="177"/>
      <c r="Z763" s="177"/>
      <c r="AA763" s="177"/>
      <c r="AB763" s="177"/>
      <c r="AC763" s="177"/>
      <c r="AD763" s="177"/>
      <c r="AE763" s="177" t="str">
        <f t="shared" si="23"/>
        <v/>
      </c>
      <c r="AF763" s="193"/>
    </row>
    <row r="764" spans="2:32" ht="12" customHeight="1" x14ac:dyDescent="0.2">
      <c r="B764" s="179"/>
      <c r="C764" s="180"/>
      <c r="D764" s="182"/>
      <c r="E764" s="175"/>
      <c r="F764" s="175"/>
      <c r="G764" s="202"/>
      <c r="H764" s="175"/>
      <c r="I764" s="172" t="str">
        <f>IF(H764="X",TEXT(G764,0)&amp;ELENCO!$A$4," ")</f>
        <v xml:space="preserve"> </v>
      </c>
      <c r="J764" s="174"/>
      <c r="K764" s="203"/>
      <c r="L764" s="203"/>
      <c r="M764" s="203"/>
      <c r="N764" s="203"/>
      <c r="O764" s="203"/>
      <c r="P764" s="203"/>
      <c r="Q764" s="176"/>
      <c r="R764" s="176"/>
      <c r="S764" s="176"/>
      <c r="T764" s="176"/>
      <c r="U764" s="194"/>
      <c r="V764" s="175"/>
      <c r="W764" s="174" t="str">
        <f t="shared" si="22"/>
        <v/>
      </c>
      <c r="X764" s="177"/>
      <c r="Y764" s="177"/>
      <c r="Z764" s="177"/>
      <c r="AA764" s="177"/>
      <c r="AB764" s="177"/>
      <c r="AC764" s="177"/>
      <c r="AD764" s="177"/>
      <c r="AE764" s="177" t="str">
        <f t="shared" si="23"/>
        <v/>
      </c>
      <c r="AF764" s="193"/>
    </row>
    <row r="765" spans="2:32" ht="12" customHeight="1" x14ac:dyDescent="0.2">
      <c r="B765" s="179"/>
      <c r="C765" s="180"/>
      <c r="D765" s="182"/>
      <c r="E765" s="175"/>
      <c r="F765" s="175"/>
      <c r="G765" s="202"/>
      <c r="H765" s="175"/>
      <c r="I765" s="172" t="str">
        <f>IF(H765="X",TEXT(G765,0)&amp;ELENCO!$A$4," ")</f>
        <v xml:space="preserve"> </v>
      </c>
      <c r="J765" s="174"/>
      <c r="K765" s="203"/>
      <c r="L765" s="203"/>
      <c r="M765" s="203"/>
      <c r="N765" s="203"/>
      <c r="O765" s="203"/>
      <c r="P765" s="203"/>
      <c r="Q765" s="176"/>
      <c r="R765" s="176"/>
      <c r="S765" s="176"/>
      <c r="T765" s="176"/>
      <c r="U765" s="194"/>
      <c r="V765" s="175"/>
      <c r="W765" s="174" t="str">
        <f t="shared" si="22"/>
        <v/>
      </c>
      <c r="X765" s="177"/>
      <c r="Y765" s="177"/>
      <c r="Z765" s="177"/>
      <c r="AA765" s="177"/>
      <c r="AB765" s="177"/>
      <c r="AC765" s="177"/>
      <c r="AD765" s="177"/>
      <c r="AE765" s="177" t="str">
        <f t="shared" si="23"/>
        <v/>
      </c>
      <c r="AF765" s="193"/>
    </row>
    <row r="766" spans="2:32" ht="12" customHeight="1" x14ac:dyDescent="0.2">
      <c r="B766" s="179"/>
      <c r="C766" s="180"/>
      <c r="D766" s="182"/>
      <c r="E766" s="175"/>
      <c r="F766" s="175"/>
      <c r="G766" s="202"/>
      <c r="H766" s="175"/>
      <c r="I766" s="172" t="str">
        <f>IF(H766="X",TEXT(G766,0)&amp;ELENCO!$A$4," ")</f>
        <v xml:space="preserve"> </v>
      </c>
      <c r="J766" s="174"/>
      <c r="K766" s="203"/>
      <c r="L766" s="203"/>
      <c r="M766" s="203"/>
      <c r="N766" s="203"/>
      <c r="O766" s="203"/>
      <c r="P766" s="203"/>
      <c r="Q766" s="176"/>
      <c r="R766" s="176"/>
      <c r="S766" s="176"/>
      <c r="T766" s="176"/>
      <c r="U766" s="194"/>
      <c r="V766" s="175"/>
      <c r="W766" s="174" t="str">
        <f t="shared" si="22"/>
        <v/>
      </c>
      <c r="X766" s="177"/>
      <c r="Y766" s="177"/>
      <c r="Z766" s="177"/>
      <c r="AA766" s="177"/>
      <c r="AB766" s="177"/>
      <c r="AC766" s="177"/>
      <c r="AD766" s="177"/>
      <c r="AE766" s="177" t="str">
        <f t="shared" si="23"/>
        <v/>
      </c>
      <c r="AF766" s="193"/>
    </row>
    <row r="767" spans="2:32" ht="12" customHeight="1" x14ac:dyDescent="0.2">
      <c r="B767" s="179"/>
      <c r="C767" s="180"/>
      <c r="D767" s="182"/>
      <c r="E767" s="175"/>
      <c r="F767" s="175"/>
      <c r="G767" s="202"/>
      <c r="H767" s="175"/>
      <c r="I767" s="172" t="str">
        <f>IF(H767="X",TEXT(G767,0)&amp;ELENCO!$A$4," ")</f>
        <v xml:space="preserve"> </v>
      </c>
      <c r="J767" s="174"/>
      <c r="K767" s="203"/>
      <c r="L767" s="203"/>
      <c r="M767" s="203"/>
      <c r="N767" s="203"/>
      <c r="O767" s="203"/>
      <c r="P767" s="203"/>
      <c r="Q767" s="176"/>
      <c r="R767" s="176"/>
      <c r="S767" s="176"/>
      <c r="T767" s="176"/>
      <c r="U767" s="194"/>
      <c r="V767" s="175"/>
      <c r="W767" s="174" t="str">
        <f t="shared" si="22"/>
        <v/>
      </c>
      <c r="X767" s="177"/>
      <c r="Y767" s="177"/>
      <c r="Z767" s="177"/>
      <c r="AA767" s="177"/>
      <c r="AB767" s="177"/>
      <c r="AC767" s="177"/>
      <c r="AD767" s="177"/>
      <c r="AE767" s="177" t="str">
        <f t="shared" si="23"/>
        <v/>
      </c>
      <c r="AF767" s="193"/>
    </row>
    <row r="768" spans="2:32" ht="12" customHeight="1" x14ac:dyDescent="0.2">
      <c r="B768" s="179"/>
      <c r="C768" s="180"/>
      <c r="D768" s="182"/>
      <c r="E768" s="175"/>
      <c r="F768" s="175"/>
      <c r="G768" s="202"/>
      <c r="H768" s="175"/>
      <c r="I768" s="172" t="str">
        <f>IF(H768="X",TEXT(G768,0)&amp;ELENCO!$A$4," ")</f>
        <v xml:space="preserve"> </v>
      </c>
      <c r="J768" s="174"/>
      <c r="K768" s="203"/>
      <c r="L768" s="203"/>
      <c r="M768" s="203"/>
      <c r="N768" s="203"/>
      <c r="O768" s="203"/>
      <c r="P768" s="203"/>
      <c r="Q768" s="176"/>
      <c r="R768" s="176"/>
      <c r="S768" s="176"/>
      <c r="T768" s="176"/>
      <c r="U768" s="194"/>
      <c r="V768" s="175"/>
      <c r="W768" s="174" t="str">
        <f t="shared" si="22"/>
        <v/>
      </c>
      <c r="X768" s="177"/>
      <c r="Y768" s="177"/>
      <c r="Z768" s="177"/>
      <c r="AA768" s="177"/>
      <c r="AB768" s="177"/>
      <c r="AC768" s="177"/>
      <c r="AD768" s="177"/>
      <c r="AE768" s="177" t="str">
        <f t="shared" si="23"/>
        <v/>
      </c>
      <c r="AF768" s="193"/>
    </row>
    <row r="769" spans="2:32" ht="12" customHeight="1" x14ac:dyDescent="0.2">
      <c r="B769" s="179"/>
      <c r="C769" s="180"/>
      <c r="D769" s="182"/>
      <c r="E769" s="175"/>
      <c r="F769" s="175"/>
      <c r="G769" s="202"/>
      <c r="H769" s="175"/>
      <c r="I769" s="172" t="str">
        <f>IF(H769="X",TEXT(G769,0)&amp;ELENCO!$A$4," ")</f>
        <v xml:space="preserve"> </v>
      </c>
      <c r="J769" s="174"/>
      <c r="K769" s="203"/>
      <c r="L769" s="203"/>
      <c r="M769" s="203"/>
      <c r="N769" s="203"/>
      <c r="O769" s="203"/>
      <c r="P769" s="203"/>
      <c r="Q769" s="176"/>
      <c r="R769" s="176"/>
      <c r="S769" s="176"/>
      <c r="T769" s="176"/>
      <c r="U769" s="194"/>
      <c r="V769" s="175"/>
      <c r="W769" s="174" t="str">
        <f t="shared" si="22"/>
        <v/>
      </c>
      <c r="X769" s="177"/>
      <c r="Y769" s="177"/>
      <c r="Z769" s="177"/>
      <c r="AA769" s="177"/>
      <c r="AB769" s="177"/>
      <c r="AC769" s="177"/>
      <c r="AD769" s="177"/>
      <c r="AE769" s="177" t="str">
        <f t="shared" si="23"/>
        <v/>
      </c>
      <c r="AF769" s="193"/>
    </row>
    <row r="770" spans="2:32" ht="12" customHeight="1" x14ac:dyDescent="0.2">
      <c r="B770" s="179"/>
      <c r="C770" s="180"/>
      <c r="D770" s="182"/>
      <c r="E770" s="175"/>
      <c r="F770" s="175"/>
      <c r="G770" s="202"/>
      <c r="H770" s="175"/>
      <c r="I770" s="172" t="str">
        <f>IF(H770="X",TEXT(G770,0)&amp;ELENCO!$A$4," ")</f>
        <v xml:space="preserve"> </v>
      </c>
      <c r="J770" s="174"/>
      <c r="K770" s="203"/>
      <c r="L770" s="203"/>
      <c r="M770" s="203"/>
      <c r="N770" s="203"/>
      <c r="O770" s="203"/>
      <c r="P770" s="203"/>
      <c r="Q770" s="176"/>
      <c r="R770" s="176"/>
      <c r="S770" s="176"/>
      <c r="T770" s="176"/>
      <c r="U770" s="194"/>
      <c r="V770" s="175"/>
      <c r="W770" s="174" t="str">
        <f t="shared" si="22"/>
        <v/>
      </c>
      <c r="X770" s="177"/>
      <c r="Y770" s="177"/>
      <c r="Z770" s="177"/>
      <c r="AA770" s="177"/>
      <c r="AB770" s="177"/>
      <c r="AC770" s="177"/>
      <c r="AD770" s="177"/>
      <c r="AE770" s="177" t="str">
        <f t="shared" si="23"/>
        <v/>
      </c>
      <c r="AF770" s="193"/>
    </row>
    <row r="771" spans="2:32" ht="12" customHeight="1" x14ac:dyDescent="0.2">
      <c r="B771" s="179"/>
      <c r="C771" s="180"/>
      <c r="D771" s="182"/>
      <c r="E771" s="175"/>
      <c r="F771" s="175"/>
      <c r="G771" s="202"/>
      <c r="H771" s="175"/>
      <c r="I771" s="172" t="str">
        <f>IF(H771="X",TEXT(G771,0)&amp;ELENCO!$A$4," ")</f>
        <v xml:space="preserve"> </v>
      </c>
      <c r="J771" s="174"/>
      <c r="K771" s="203"/>
      <c r="L771" s="203"/>
      <c r="M771" s="203"/>
      <c r="N771" s="203"/>
      <c r="O771" s="203"/>
      <c r="P771" s="203"/>
      <c r="Q771" s="176"/>
      <c r="R771" s="176"/>
      <c r="S771" s="176"/>
      <c r="T771" s="176"/>
      <c r="U771" s="194"/>
      <c r="V771" s="175"/>
      <c r="W771" s="174" t="str">
        <f t="shared" si="22"/>
        <v/>
      </c>
      <c r="X771" s="177"/>
      <c r="Y771" s="177"/>
      <c r="Z771" s="177"/>
      <c r="AA771" s="177"/>
      <c r="AB771" s="177"/>
      <c r="AC771" s="177"/>
      <c r="AD771" s="177"/>
      <c r="AE771" s="177" t="str">
        <f t="shared" si="23"/>
        <v/>
      </c>
      <c r="AF771" s="193"/>
    </row>
    <row r="772" spans="2:32" ht="12" customHeight="1" x14ac:dyDescent="0.2">
      <c r="B772" s="179"/>
      <c r="C772" s="180"/>
      <c r="D772" s="182"/>
      <c r="E772" s="175"/>
      <c r="F772" s="175"/>
      <c r="G772" s="202"/>
      <c r="H772" s="175"/>
      <c r="I772" s="172" t="str">
        <f>IF(H772="X",TEXT(G772,0)&amp;ELENCO!$A$4," ")</f>
        <v xml:space="preserve"> </v>
      </c>
      <c r="J772" s="174"/>
      <c r="K772" s="203"/>
      <c r="L772" s="203"/>
      <c r="M772" s="203"/>
      <c r="N772" s="203"/>
      <c r="O772" s="203"/>
      <c r="P772" s="203"/>
      <c r="Q772" s="176"/>
      <c r="R772" s="176"/>
      <c r="S772" s="176"/>
      <c r="T772" s="176"/>
      <c r="U772" s="194"/>
      <c r="V772" s="175"/>
      <c r="W772" s="174" t="str">
        <f t="shared" si="22"/>
        <v/>
      </c>
      <c r="X772" s="177"/>
      <c r="Y772" s="177"/>
      <c r="Z772" s="177"/>
      <c r="AA772" s="177"/>
      <c r="AB772" s="177"/>
      <c r="AC772" s="177"/>
      <c r="AD772" s="177"/>
      <c r="AE772" s="177" t="str">
        <f t="shared" si="23"/>
        <v/>
      </c>
      <c r="AF772" s="193"/>
    </row>
    <row r="773" spans="2:32" ht="12" customHeight="1" x14ac:dyDescent="0.2">
      <c r="B773" s="179"/>
      <c r="C773" s="180"/>
      <c r="D773" s="182"/>
      <c r="E773" s="175"/>
      <c r="F773" s="175"/>
      <c r="G773" s="202"/>
      <c r="H773" s="175"/>
      <c r="I773" s="172" t="str">
        <f>IF(H773="X",TEXT(G773,0)&amp;ELENCO!$A$4," ")</f>
        <v xml:space="preserve"> </v>
      </c>
      <c r="J773" s="174"/>
      <c r="K773" s="203"/>
      <c r="L773" s="203"/>
      <c r="M773" s="203"/>
      <c r="N773" s="203"/>
      <c r="O773" s="203"/>
      <c r="P773" s="203"/>
      <c r="Q773" s="176"/>
      <c r="R773" s="176"/>
      <c r="S773" s="176"/>
      <c r="T773" s="176"/>
      <c r="U773" s="194"/>
      <c r="V773" s="175"/>
      <c r="W773" s="174" t="str">
        <f t="shared" si="22"/>
        <v/>
      </c>
      <c r="X773" s="177"/>
      <c r="Y773" s="177"/>
      <c r="Z773" s="177"/>
      <c r="AA773" s="177"/>
      <c r="AB773" s="177"/>
      <c r="AC773" s="177"/>
      <c r="AD773" s="177"/>
      <c r="AE773" s="177" t="str">
        <f t="shared" si="23"/>
        <v/>
      </c>
      <c r="AF773" s="193"/>
    </row>
    <row r="774" spans="2:32" ht="12" customHeight="1" x14ac:dyDescent="0.2">
      <c r="B774" s="179"/>
      <c r="C774" s="180"/>
      <c r="D774" s="182"/>
      <c r="E774" s="175"/>
      <c r="F774" s="175"/>
      <c r="G774" s="202"/>
      <c r="H774" s="175"/>
      <c r="I774" s="172" t="str">
        <f>IF(H774="X",TEXT(G774,0)&amp;ELENCO!$A$4," ")</f>
        <v xml:space="preserve"> </v>
      </c>
      <c r="J774" s="174"/>
      <c r="K774" s="203"/>
      <c r="L774" s="203"/>
      <c r="M774" s="203"/>
      <c r="N774" s="203"/>
      <c r="O774" s="203"/>
      <c r="P774" s="203"/>
      <c r="Q774" s="176"/>
      <c r="R774" s="176"/>
      <c r="S774" s="176"/>
      <c r="T774" s="176"/>
      <c r="U774" s="194"/>
      <c r="V774" s="175"/>
      <c r="W774" s="174" t="str">
        <f t="shared" ref="W774:W837" si="24">IF(AND(NOT(ISERROR(SEARCH("Ricaricabile",Q774,1)))),"Tacito Assenso","")</f>
        <v/>
      </c>
      <c r="X774" s="177"/>
      <c r="Y774" s="177"/>
      <c r="Z774" s="177"/>
      <c r="AA774" s="177"/>
      <c r="AB774" s="177"/>
      <c r="AC774" s="177"/>
      <c r="AD774" s="177"/>
      <c r="AE774" s="177" t="str">
        <f t="shared" ref="AE774:AE837" si="25">IF(AND(NOT(ISERROR(SEARCH("Ricaricabile",Q774,1))),R774="Abilitato"),IF(SUM(AB774:AD774)=0,4.1,""),"")</f>
        <v/>
      </c>
      <c r="AF774" s="193"/>
    </row>
    <row r="775" spans="2:32" ht="12" customHeight="1" x14ac:dyDescent="0.2">
      <c r="B775" s="179"/>
      <c r="C775" s="180"/>
      <c r="D775" s="182"/>
      <c r="E775" s="175"/>
      <c r="F775" s="175"/>
      <c r="G775" s="202"/>
      <c r="H775" s="175"/>
      <c r="I775" s="172" t="str">
        <f>IF(H775="X",TEXT(G775,0)&amp;ELENCO!$A$4," ")</f>
        <v xml:space="preserve"> </v>
      </c>
      <c r="J775" s="174"/>
      <c r="K775" s="203"/>
      <c r="L775" s="203"/>
      <c r="M775" s="203"/>
      <c r="N775" s="203"/>
      <c r="O775" s="203"/>
      <c r="P775" s="203"/>
      <c r="Q775" s="176"/>
      <c r="R775" s="176"/>
      <c r="S775" s="176"/>
      <c r="T775" s="176"/>
      <c r="U775" s="194"/>
      <c r="V775" s="175"/>
      <c r="W775" s="174" t="str">
        <f t="shared" si="24"/>
        <v/>
      </c>
      <c r="X775" s="177"/>
      <c r="Y775" s="177"/>
      <c r="Z775" s="177"/>
      <c r="AA775" s="177"/>
      <c r="AB775" s="177"/>
      <c r="AC775" s="177"/>
      <c r="AD775" s="177"/>
      <c r="AE775" s="177" t="str">
        <f t="shared" si="25"/>
        <v/>
      </c>
      <c r="AF775" s="193"/>
    </row>
    <row r="776" spans="2:32" ht="12" customHeight="1" x14ac:dyDescent="0.2">
      <c r="B776" s="179"/>
      <c r="C776" s="180"/>
      <c r="D776" s="182"/>
      <c r="E776" s="175"/>
      <c r="F776" s="175"/>
      <c r="G776" s="202"/>
      <c r="H776" s="175"/>
      <c r="I776" s="172" t="str">
        <f>IF(H776="X",TEXT(G776,0)&amp;ELENCO!$A$4," ")</f>
        <v xml:space="preserve"> </v>
      </c>
      <c r="J776" s="174"/>
      <c r="K776" s="203"/>
      <c r="L776" s="203"/>
      <c r="M776" s="203"/>
      <c r="N776" s="203"/>
      <c r="O776" s="203"/>
      <c r="P776" s="203"/>
      <c r="Q776" s="176"/>
      <c r="R776" s="176"/>
      <c r="S776" s="176"/>
      <c r="T776" s="176"/>
      <c r="U776" s="194"/>
      <c r="V776" s="175"/>
      <c r="W776" s="174" t="str">
        <f t="shared" si="24"/>
        <v/>
      </c>
      <c r="X776" s="177"/>
      <c r="Y776" s="177"/>
      <c r="Z776" s="177"/>
      <c r="AA776" s="177"/>
      <c r="AB776" s="177"/>
      <c r="AC776" s="177"/>
      <c r="AD776" s="177"/>
      <c r="AE776" s="177" t="str">
        <f t="shared" si="25"/>
        <v/>
      </c>
      <c r="AF776" s="193"/>
    </row>
    <row r="777" spans="2:32" ht="12" customHeight="1" x14ac:dyDescent="0.2">
      <c r="B777" s="179"/>
      <c r="C777" s="180"/>
      <c r="D777" s="182"/>
      <c r="E777" s="175"/>
      <c r="F777" s="175"/>
      <c r="G777" s="202"/>
      <c r="H777" s="175"/>
      <c r="I777" s="172" t="str">
        <f>IF(H777="X",TEXT(G777,0)&amp;ELENCO!$A$4," ")</f>
        <v xml:space="preserve"> </v>
      </c>
      <c r="J777" s="174"/>
      <c r="K777" s="203"/>
      <c r="L777" s="203"/>
      <c r="M777" s="203"/>
      <c r="N777" s="203"/>
      <c r="O777" s="203"/>
      <c r="P777" s="203"/>
      <c r="Q777" s="176"/>
      <c r="R777" s="176"/>
      <c r="S777" s="176"/>
      <c r="T777" s="176"/>
      <c r="U777" s="194"/>
      <c r="V777" s="175"/>
      <c r="W777" s="174" t="str">
        <f t="shared" si="24"/>
        <v/>
      </c>
      <c r="X777" s="177"/>
      <c r="Y777" s="177"/>
      <c r="Z777" s="177"/>
      <c r="AA777" s="177"/>
      <c r="AB777" s="177"/>
      <c r="AC777" s="177"/>
      <c r="AD777" s="177"/>
      <c r="AE777" s="177" t="str">
        <f t="shared" si="25"/>
        <v/>
      </c>
      <c r="AF777" s="193"/>
    </row>
    <row r="778" spans="2:32" ht="12" customHeight="1" x14ac:dyDescent="0.2">
      <c r="B778" s="179"/>
      <c r="C778" s="180"/>
      <c r="D778" s="182"/>
      <c r="E778" s="175"/>
      <c r="F778" s="175"/>
      <c r="G778" s="202"/>
      <c r="H778" s="175"/>
      <c r="I778" s="172" t="str">
        <f>IF(H778="X",TEXT(G778,0)&amp;ELENCO!$A$4," ")</f>
        <v xml:space="preserve"> </v>
      </c>
      <c r="J778" s="174"/>
      <c r="K778" s="203"/>
      <c r="L778" s="203"/>
      <c r="M778" s="203"/>
      <c r="N778" s="203"/>
      <c r="O778" s="203"/>
      <c r="P778" s="203"/>
      <c r="Q778" s="176"/>
      <c r="R778" s="176"/>
      <c r="S778" s="176"/>
      <c r="T778" s="176"/>
      <c r="U778" s="194"/>
      <c r="V778" s="175"/>
      <c r="W778" s="174" t="str">
        <f t="shared" si="24"/>
        <v/>
      </c>
      <c r="X778" s="177"/>
      <c r="Y778" s="177"/>
      <c r="Z778" s="177"/>
      <c r="AA778" s="177"/>
      <c r="AB778" s="177"/>
      <c r="AC778" s="177"/>
      <c r="AD778" s="177"/>
      <c r="AE778" s="177" t="str">
        <f t="shared" si="25"/>
        <v/>
      </c>
      <c r="AF778" s="193"/>
    </row>
    <row r="779" spans="2:32" ht="12" customHeight="1" x14ac:dyDescent="0.2">
      <c r="B779" s="179"/>
      <c r="C779" s="180"/>
      <c r="D779" s="182"/>
      <c r="E779" s="175"/>
      <c r="F779" s="175"/>
      <c r="G779" s="202"/>
      <c r="H779" s="175"/>
      <c r="I779" s="172" t="str">
        <f>IF(H779="X",TEXT(G779,0)&amp;ELENCO!$A$4," ")</f>
        <v xml:space="preserve"> </v>
      </c>
      <c r="J779" s="174"/>
      <c r="K779" s="203"/>
      <c r="L779" s="203"/>
      <c r="M779" s="203"/>
      <c r="N779" s="203"/>
      <c r="O779" s="203"/>
      <c r="P779" s="203"/>
      <c r="Q779" s="176"/>
      <c r="R779" s="176"/>
      <c r="S779" s="176"/>
      <c r="T779" s="176"/>
      <c r="U779" s="194"/>
      <c r="V779" s="175"/>
      <c r="W779" s="174" t="str">
        <f t="shared" si="24"/>
        <v/>
      </c>
      <c r="X779" s="177"/>
      <c r="Y779" s="177"/>
      <c r="Z779" s="177"/>
      <c r="AA779" s="177"/>
      <c r="AB779" s="177"/>
      <c r="AC779" s="177"/>
      <c r="AD779" s="177"/>
      <c r="AE779" s="177" t="str">
        <f t="shared" si="25"/>
        <v/>
      </c>
      <c r="AF779" s="193"/>
    </row>
    <row r="780" spans="2:32" ht="12" customHeight="1" x14ac:dyDescent="0.2">
      <c r="B780" s="179"/>
      <c r="C780" s="180"/>
      <c r="D780" s="182"/>
      <c r="E780" s="175"/>
      <c r="F780" s="175"/>
      <c r="G780" s="202"/>
      <c r="H780" s="175"/>
      <c r="I780" s="172" t="str">
        <f>IF(H780="X",TEXT(G780,0)&amp;ELENCO!$A$4," ")</f>
        <v xml:space="preserve"> </v>
      </c>
      <c r="J780" s="174"/>
      <c r="K780" s="203"/>
      <c r="L780" s="203"/>
      <c r="M780" s="203"/>
      <c r="N780" s="203"/>
      <c r="O780" s="203"/>
      <c r="P780" s="203"/>
      <c r="Q780" s="176"/>
      <c r="R780" s="176"/>
      <c r="S780" s="176"/>
      <c r="T780" s="176"/>
      <c r="U780" s="194"/>
      <c r="V780" s="175"/>
      <c r="W780" s="174" t="str">
        <f t="shared" si="24"/>
        <v/>
      </c>
      <c r="X780" s="177"/>
      <c r="Y780" s="177"/>
      <c r="Z780" s="177"/>
      <c r="AA780" s="177"/>
      <c r="AB780" s="177"/>
      <c r="AC780" s="177"/>
      <c r="AD780" s="177"/>
      <c r="AE780" s="177" t="str">
        <f t="shared" si="25"/>
        <v/>
      </c>
      <c r="AF780" s="193"/>
    </row>
    <row r="781" spans="2:32" ht="12" customHeight="1" x14ac:dyDescent="0.2">
      <c r="B781" s="179"/>
      <c r="C781" s="180"/>
      <c r="D781" s="182"/>
      <c r="E781" s="175"/>
      <c r="F781" s="175"/>
      <c r="G781" s="202"/>
      <c r="H781" s="175"/>
      <c r="I781" s="172" t="str">
        <f>IF(H781="X",TEXT(G781,0)&amp;ELENCO!$A$4," ")</f>
        <v xml:space="preserve"> </v>
      </c>
      <c r="J781" s="174"/>
      <c r="K781" s="203"/>
      <c r="L781" s="203"/>
      <c r="M781" s="203"/>
      <c r="N781" s="203"/>
      <c r="O781" s="203"/>
      <c r="P781" s="203"/>
      <c r="Q781" s="176"/>
      <c r="R781" s="176"/>
      <c r="S781" s="176"/>
      <c r="T781" s="176"/>
      <c r="U781" s="194"/>
      <c r="V781" s="175"/>
      <c r="W781" s="174" t="str">
        <f t="shared" si="24"/>
        <v/>
      </c>
      <c r="X781" s="177"/>
      <c r="Y781" s="177"/>
      <c r="Z781" s="177"/>
      <c r="AA781" s="177"/>
      <c r="AB781" s="177"/>
      <c r="AC781" s="177"/>
      <c r="AD781" s="177"/>
      <c r="AE781" s="177" t="str">
        <f t="shared" si="25"/>
        <v/>
      </c>
      <c r="AF781" s="193"/>
    </row>
    <row r="782" spans="2:32" ht="12" customHeight="1" x14ac:dyDescent="0.2">
      <c r="B782" s="179"/>
      <c r="C782" s="180"/>
      <c r="D782" s="182"/>
      <c r="E782" s="175"/>
      <c r="F782" s="175"/>
      <c r="G782" s="202"/>
      <c r="H782" s="175"/>
      <c r="I782" s="172" t="str">
        <f>IF(H782="X",TEXT(G782,0)&amp;ELENCO!$A$4," ")</f>
        <v xml:space="preserve"> </v>
      </c>
      <c r="J782" s="174"/>
      <c r="K782" s="203"/>
      <c r="L782" s="203"/>
      <c r="M782" s="203"/>
      <c r="N782" s="203"/>
      <c r="O782" s="203"/>
      <c r="P782" s="203"/>
      <c r="Q782" s="176"/>
      <c r="R782" s="176"/>
      <c r="S782" s="176"/>
      <c r="T782" s="176"/>
      <c r="U782" s="194"/>
      <c r="V782" s="175"/>
      <c r="W782" s="174" t="str">
        <f t="shared" si="24"/>
        <v/>
      </c>
      <c r="X782" s="177"/>
      <c r="Y782" s="177"/>
      <c r="Z782" s="177"/>
      <c r="AA782" s="177"/>
      <c r="AB782" s="177"/>
      <c r="AC782" s="177"/>
      <c r="AD782" s="177"/>
      <c r="AE782" s="177" t="str">
        <f t="shared" si="25"/>
        <v/>
      </c>
      <c r="AF782" s="193"/>
    </row>
    <row r="783" spans="2:32" ht="12" customHeight="1" x14ac:dyDescent="0.2">
      <c r="B783" s="179"/>
      <c r="C783" s="180"/>
      <c r="D783" s="182"/>
      <c r="E783" s="175"/>
      <c r="F783" s="175"/>
      <c r="G783" s="202"/>
      <c r="H783" s="175"/>
      <c r="I783" s="172" t="str">
        <f>IF(H783="X",TEXT(G783,0)&amp;ELENCO!$A$4," ")</f>
        <v xml:space="preserve"> </v>
      </c>
      <c r="J783" s="174"/>
      <c r="K783" s="203"/>
      <c r="L783" s="203"/>
      <c r="M783" s="203"/>
      <c r="N783" s="203"/>
      <c r="O783" s="203"/>
      <c r="P783" s="203"/>
      <c r="Q783" s="176"/>
      <c r="R783" s="176"/>
      <c r="S783" s="176"/>
      <c r="T783" s="176"/>
      <c r="U783" s="194"/>
      <c r="V783" s="175"/>
      <c r="W783" s="174" t="str">
        <f t="shared" si="24"/>
        <v/>
      </c>
      <c r="X783" s="177"/>
      <c r="Y783" s="177"/>
      <c r="Z783" s="177"/>
      <c r="AA783" s="177"/>
      <c r="AB783" s="177"/>
      <c r="AC783" s="177"/>
      <c r="AD783" s="177"/>
      <c r="AE783" s="177" t="str">
        <f t="shared" si="25"/>
        <v/>
      </c>
      <c r="AF783" s="193"/>
    </row>
    <row r="784" spans="2:32" ht="12" customHeight="1" x14ac:dyDescent="0.2">
      <c r="B784" s="179"/>
      <c r="C784" s="180"/>
      <c r="D784" s="182"/>
      <c r="E784" s="175"/>
      <c r="F784" s="175"/>
      <c r="G784" s="202"/>
      <c r="H784" s="175"/>
      <c r="I784" s="172" t="str">
        <f>IF(H784="X",TEXT(G784,0)&amp;ELENCO!$A$4," ")</f>
        <v xml:space="preserve"> </v>
      </c>
      <c r="J784" s="174"/>
      <c r="K784" s="203"/>
      <c r="L784" s="203"/>
      <c r="M784" s="203"/>
      <c r="N784" s="203"/>
      <c r="O784" s="203"/>
      <c r="P784" s="203"/>
      <c r="Q784" s="176"/>
      <c r="R784" s="176"/>
      <c r="S784" s="176"/>
      <c r="T784" s="176"/>
      <c r="U784" s="194"/>
      <c r="V784" s="175"/>
      <c r="W784" s="174" t="str">
        <f t="shared" si="24"/>
        <v/>
      </c>
      <c r="X784" s="177"/>
      <c r="Y784" s="177"/>
      <c r="Z784" s="177"/>
      <c r="AA784" s="177"/>
      <c r="AB784" s="177"/>
      <c r="AC784" s="177"/>
      <c r="AD784" s="177"/>
      <c r="AE784" s="177" t="str">
        <f t="shared" si="25"/>
        <v/>
      </c>
      <c r="AF784" s="193"/>
    </row>
    <row r="785" spans="2:32" ht="12" customHeight="1" x14ac:dyDescent="0.2">
      <c r="B785" s="179"/>
      <c r="C785" s="180"/>
      <c r="D785" s="182"/>
      <c r="E785" s="175"/>
      <c r="F785" s="175"/>
      <c r="G785" s="202"/>
      <c r="H785" s="175"/>
      <c r="I785" s="172" t="str">
        <f>IF(H785="X",TEXT(G785,0)&amp;ELENCO!$A$4," ")</f>
        <v xml:space="preserve"> </v>
      </c>
      <c r="J785" s="174"/>
      <c r="K785" s="203"/>
      <c r="L785" s="203"/>
      <c r="M785" s="203"/>
      <c r="N785" s="203"/>
      <c r="O785" s="203"/>
      <c r="P785" s="203"/>
      <c r="Q785" s="176"/>
      <c r="R785" s="176"/>
      <c r="S785" s="176"/>
      <c r="T785" s="176"/>
      <c r="U785" s="194"/>
      <c r="V785" s="175"/>
      <c r="W785" s="174" t="str">
        <f t="shared" si="24"/>
        <v/>
      </c>
      <c r="X785" s="177"/>
      <c r="Y785" s="177"/>
      <c r="Z785" s="177"/>
      <c r="AA785" s="177"/>
      <c r="AB785" s="177"/>
      <c r="AC785" s="177"/>
      <c r="AD785" s="177"/>
      <c r="AE785" s="177" t="str">
        <f t="shared" si="25"/>
        <v/>
      </c>
      <c r="AF785" s="193"/>
    </row>
    <row r="786" spans="2:32" ht="12" customHeight="1" x14ac:dyDescent="0.2">
      <c r="B786" s="179"/>
      <c r="C786" s="180"/>
      <c r="D786" s="182"/>
      <c r="E786" s="175"/>
      <c r="F786" s="175"/>
      <c r="G786" s="202"/>
      <c r="H786" s="175"/>
      <c r="I786" s="172" t="str">
        <f>IF(H786="X",TEXT(G786,0)&amp;ELENCO!$A$4," ")</f>
        <v xml:space="preserve"> </v>
      </c>
      <c r="J786" s="174"/>
      <c r="K786" s="203"/>
      <c r="L786" s="203"/>
      <c r="M786" s="203"/>
      <c r="N786" s="203"/>
      <c r="O786" s="203"/>
      <c r="P786" s="203"/>
      <c r="Q786" s="176"/>
      <c r="R786" s="176"/>
      <c r="S786" s="176"/>
      <c r="T786" s="176"/>
      <c r="U786" s="194"/>
      <c r="V786" s="175"/>
      <c r="W786" s="174" t="str">
        <f t="shared" si="24"/>
        <v/>
      </c>
      <c r="X786" s="177"/>
      <c r="Y786" s="177"/>
      <c r="Z786" s="177"/>
      <c r="AA786" s="177"/>
      <c r="AB786" s="177"/>
      <c r="AC786" s="177"/>
      <c r="AD786" s="177"/>
      <c r="AE786" s="177" t="str">
        <f t="shared" si="25"/>
        <v/>
      </c>
      <c r="AF786" s="193"/>
    </row>
    <row r="787" spans="2:32" ht="12" customHeight="1" x14ac:dyDescent="0.2">
      <c r="B787" s="179"/>
      <c r="C787" s="180"/>
      <c r="D787" s="182"/>
      <c r="E787" s="175"/>
      <c r="F787" s="175"/>
      <c r="G787" s="202"/>
      <c r="H787" s="175"/>
      <c r="I787" s="172" t="str">
        <f>IF(H787="X",TEXT(G787,0)&amp;ELENCO!$A$4," ")</f>
        <v xml:space="preserve"> </v>
      </c>
      <c r="J787" s="174"/>
      <c r="K787" s="203"/>
      <c r="L787" s="203"/>
      <c r="M787" s="203"/>
      <c r="N787" s="203"/>
      <c r="O787" s="203"/>
      <c r="P787" s="203"/>
      <c r="Q787" s="176"/>
      <c r="R787" s="176"/>
      <c r="S787" s="176"/>
      <c r="T787" s="176"/>
      <c r="U787" s="194"/>
      <c r="V787" s="175"/>
      <c r="W787" s="174" t="str">
        <f t="shared" si="24"/>
        <v/>
      </c>
      <c r="X787" s="177"/>
      <c r="Y787" s="177"/>
      <c r="Z787" s="177"/>
      <c r="AA787" s="177"/>
      <c r="AB787" s="177"/>
      <c r="AC787" s="177"/>
      <c r="AD787" s="177"/>
      <c r="AE787" s="177" t="str">
        <f t="shared" si="25"/>
        <v/>
      </c>
      <c r="AF787" s="193"/>
    </row>
    <row r="788" spans="2:32" ht="12" customHeight="1" x14ac:dyDescent="0.2">
      <c r="B788" s="179"/>
      <c r="C788" s="180"/>
      <c r="D788" s="182"/>
      <c r="E788" s="175"/>
      <c r="F788" s="175"/>
      <c r="G788" s="202"/>
      <c r="H788" s="175"/>
      <c r="I788" s="172" t="str">
        <f>IF(H788="X",TEXT(G788,0)&amp;ELENCO!$A$4," ")</f>
        <v xml:space="preserve"> </v>
      </c>
      <c r="J788" s="174"/>
      <c r="K788" s="203"/>
      <c r="L788" s="203"/>
      <c r="M788" s="203"/>
      <c r="N788" s="203"/>
      <c r="O788" s="203"/>
      <c r="P788" s="203"/>
      <c r="Q788" s="176"/>
      <c r="R788" s="176"/>
      <c r="S788" s="176"/>
      <c r="T788" s="176"/>
      <c r="U788" s="194"/>
      <c r="V788" s="175"/>
      <c r="W788" s="174" t="str">
        <f t="shared" si="24"/>
        <v/>
      </c>
      <c r="X788" s="177"/>
      <c r="Y788" s="177"/>
      <c r="Z788" s="177"/>
      <c r="AA788" s="177"/>
      <c r="AB788" s="177"/>
      <c r="AC788" s="177"/>
      <c r="AD788" s="177"/>
      <c r="AE788" s="177" t="str">
        <f t="shared" si="25"/>
        <v/>
      </c>
      <c r="AF788" s="193"/>
    </row>
    <row r="789" spans="2:32" ht="12" customHeight="1" x14ac:dyDescent="0.2">
      <c r="B789" s="179"/>
      <c r="C789" s="180"/>
      <c r="D789" s="182"/>
      <c r="E789" s="175"/>
      <c r="F789" s="175"/>
      <c r="G789" s="202"/>
      <c r="H789" s="175"/>
      <c r="I789" s="172" t="str">
        <f>IF(H789="X",TEXT(G789,0)&amp;ELENCO!$A$4," ")</f>
        <v xml:space="preserve"> </v>
      </c>
      <c r="J789" s="174"/>
      <c r="K789" s="203"/>
      <c r="L789" s="203"/>
      <c r="M789" s="203"/>
      <c r="N789" s="203"/>
      <c r="O789" s="203"/>
      <c r="P789" s="203"/>
      <c r="Q789" s="176"/>
      <c r="R789" s="176"/>
      <c r="S789" s="176"/>
      <c r="T789" s="176"/>
      <c r="U789" s="194"/>
      <c r="V789" s="175"/>
      <c r="W789" s="174" t="str">
        <f t="shared" si="24"/>
        <v/>
      </c>
      <c r="X789" s="177"/>
      <c r="Y789" s="177"/>
      <c r="Z789" s="177"/>
      <c r="AA789" s="177"/>
      <c r="AB789" s="177"/>
      <c r="AC789" s="177"/>
      <c r="AD789" s="177"/>
      <c r="AE789" s="177" t="str">
        <f t="shared" si="25"/>
        <v/>
      </c>
      <c r="AF789" s="193"/>
    </row>
    <row r="790" spans="2:32" ht="12" customHeight="1" x14ac:dyDescent="0.2">
      <c r="B790" s="179"/>
      <c r="C790" s="180"/>
      <c r="D790" s="182"/>
      <c r="E790" s="175"/>
      <c r="F790" s="175"/>
      <c r="G790" s="202"/>
      <c r="H790" s="175"/>
      <c r="I790" s="172" t="str">
        <f>IF(H790="X",TEXT(G790,0)&amp;ELENCO!$A$4," ")</f>
        <v xml:space="preserve"> </v>
      </c>
      <c r="J790" s="174"/>
      <c r="K790" s="203"/>
      <c r="L790" s="203"/>
      <c r="M790" s="203"/>
      <c r="N790" s="203"/>
      <c r="O790" s="203"/>
      <c r="P790" s="203"/>
      <c r="Q790" s="176"/>
      <c r="R790" s="176"/>
      <c r="S790" s="176"/>
      <c r="T790" s="176"/>
      <c r="U790" s="194"/>
      <c r="V790" s="175"/>
      <c r="W790" s="174" t="str">
        <f t="shared" si="24"/>
        <v/>
      </c>
      <c r="X790" s="177"/>
      <c r="Y790" s="177"/>
      <c r="Z790" s="177"/>
      <c r="AA790" s="177"/>
      <c r="AB790" s="177"/>
      <c r="AC790" s="177"/>
      <c r="AD790" s="177"/>
      <c r="AE790" s="177" t="str">
        <f t="shared" si="25"/>
        <v/>
      </c>
      <c r="AF790" s="193"/>
    </row>
    <row r="791" spans="2:32" ht="12" customHeight="1" x14ac:dyDescent="0.2">
      <c r="B791" s="179"/>
      <c r="C791" s="180"/>
      <c r="D791" s="182"/>
      <c r="E791" s="175"/>
      <c r="F791" s="175"/>
      <c r="G791" s="202"/>
      <c r="H791" s="175"/>
      <c r="I791" s="172" t="str">
        <f>IF(H791="X",TEXT(G791,0)&amp;ELENCO!$A$4," ")</f>
        <v xml:space="preserve"> </v>
      </c>
      <c r="J791" s="174"/>
      <c r="K791" s="203"/>
      <c r="L791" s="203"/>
      <c r="M791" s="203"/>
      <c r="N791" s="203"/>
      <c r="O791" s="203"/>
      <c r="P791" s="203"/>
      <c r="Q791" s="176"/>
      <c r="R791" s="176"/>
      <c r="S791" s="176"/>
      <c r="T791" s="176"/>
      <c r="U791" s="194"/>
      <c r="V791" s="175"/>
      <c r="W791" s="174" t="str">
        <f t="shared" si="24"/>
        <v/>
      </c>
      <c r="X791" s="177"/>
      <c r="Y791" s="177"/>
      <c r="Z791" s="177"/>
      <c r="AA791" s="177"/>
      <c r="AB791" s="177"/>
      <c r="AC791" s="177"/>
      <c r="AD791" s="177"/>
      <c r="AE791" s="177" t="str">
        <f t="shared" si="25"/>
        <v/>
      </c>
      <c r="AF791" s="193"/>
    </row>
    <row r="792" spans="2:32" ht="12" customHeight="1" x14ac:dyDescent="0.2">
      <c r="B792" s="179"/>
      <c r="C792" s="180"/>
      <c r="D792" s="182"/>
      <c r="E792" s="175"/>
      <c r="F792" s="175"/>
      <c r="G792" s="202"/>
      <c r="H792" s="175"/>
      <c r="I792" s="172" t="str">
        <f>IF(H792="X",TEXT(G792,0)&amp;ELENCO!$A$4," ")</f>
        <v xml:space="preserve"> </v>
      </c>
      <c r="J792" s="174"/>
      <c r="K792" s="203"/>
      <c r="L792" s="203"/>
      <c r="M792" s="203"/>
      <c r="N792" s="203"/>
      <c r="O792" s="203"/>
      <c r="P792" s="203"/>
      <c r="Q792" s="176"/>
      <c r="R792" s="176"/>
      <c r="S792" s="176"/>
      <c r="T792" s="176"/>
      <c r="U792" s="194"/>
      <c r="V792" s="175"/>
      <c r="W792" s="174" t="str">
        <f t="shared" si="24"/>
        <v/>
      </c>
      <c r="X792" s="177"/>
      <c r="Y792" s="177"/>
      <c r="Z792" s="177"/>
      <c r="AA792" s="177"/>
      <c r="AB792" s="177"/>
      <c r="AC792" s="177"/>
      <c r="AD792" s="177"/>
      <c r="AE792" s="177" t="str">
        <f t="shared" si="25"/>
        <v/>
      </c>
      <c r="AF792" s="193"/>
    </row>
    <row r="793" spans="2:32" ht="12" customHeight="1" x14ac:dyDescent="0.2">
      <c r="B793" s="179"/>
      <c r="C793" s="180"/>
      <c r="D793" s="182"/>
      <c r="E793" s="175"/>
      <c r="F793" s="175"/>
      <c r="G793" s="202"/>
      <c r="H793" s="175"/>
      <c r="I793" s="172" t="str">
        <f>IF(H793="X",TEXT(G793,0)&amp;ELENCO!$A$4," ")</f>
        <v xml:space="preserve"> </v>
      </c>
      <c r="J793" s="174"/>
      <c r="K793" s="203"/>
      <c r="L793" s="203"/>
      <c r="M793" s="203"/>
      <c r="N793" s="203"/>
      <c r="O793" s="203"/>
      <c r="P793" s="203"/>
      <c r="Q793" s="176"/>
      <c r="R793" s="176"/>
      <c r="S793" s="176"/>
      <c r="T793" s="176"/>
      <c r="U793" s="194"/>
      <c r="V793" s="175"/>
      <c r="W793" s="174" t="str">
        <f t="shared" si="24"/>
        <v/>
      </c>
      <c r="X793" s="177"/>
      <c r="Y793" s="177"/>
      <c r="Z793" s="177"/>
      <c r="AA793" s="177"/>
      <c r="AB793" s="177"/>
      <c r="AC793" s="177"/>
      <c r="AD793" s="177"/>
      <c r="AE793" s="177" t="str">
        <f t="shared" si="25"/>
        <v/>
      </c>
      <c r="AF793" s="193"/>
    </row>
    <row r="794" spans="2:32" ht="12" customHeight="1" x14ac:dyDescent="0.2">
      <c r="B794" s="179"/>
      <c r="C794" s="180"/>
      <c r="D794" s="182"/>
      <c r="E794" s="175"/>
      <c r="F794" s="175"/>
      <c r="G794" s="202"/>
      <c r="H794" s="175"/>
      <c r="I794" s="172" t="str">
        <f>IF(H794="X",TEXT(G794,0)&amp;ELENCO!$A$4," ")</f>
        <v xml:space="preserve"> </v>
      </c>
      <c r="J794" s="174"/>
      <c r="K794" s="203"/>
      <c r="L794" s="203"/>
      <c r="M794" s="203"/>
      <c r="N794" s="203"/>
      <c r="O794" s="203"/>
      <c r="P794" s="203"/>
      <c r="Q794" s="176"/>
      <c r="R794" s="176"/>
      <c r="S794" s="176"/>
      <c r="T794" s="176"/>
      <c r="U794" s="194"/>
      <c r="V794" s="175"/>
      <c r="W794" s="174" t="str">
        <f t="shared" si="24"/>
        <v/>
      </c>
      <c r="X794" s="177"/>
      <c r="Y794" s="177"/>
      <c r="Z794" s="177"/>
      <c r="AA794" s="177"/>
      <c r="AB794" s="177"/>
      <c r="AC794" s="177"/>
      <c r="AD794" s="177"/>
      <c r="AE794" s="177" t="str">
        <f t="shared" si="25"/>
        <v/>
      </c>
      <c r="AF794" s="193"/>
    </row>
    <row r="795" spans="2:32" ht="12" customHeight="1" x14ac:dyDescent="0.2">
      <c r="B795" s="179"/>
      <c r="C795" s="180"/>
      <c r="D795" s="182"/>
      <c r="E795" s="175"/>
      <c r="F795" s="175"/>
      <c r="G795" s="202"/>
      <c r="H795" s="175"/>
      <c r="I795" s="172" t="str">
        <f>IF(H795="X",TEXT(G795,0)&amp;ELENCO!$A$4," ")</f>
        <v xml:space="preserve"> </v>
      </c>
      <c r="J795" s="174"/>
      <c r="K795" s="203"/>
      <c r="L795" s="203"/>
      <c r="M795" s="203"/>
      <c r="N795" s="203"/>
      <c r="O795" s="203"/>
      <c r="P795" s="203"/>
      <c r="Q795" s="176"/>
      <c r="R795" s="176"/>
      <c r="S795" s="176"/>
      <c r="T795" s="176"/>
      <c r="U795" s="194"/>
      <c r="V795" s="175"/>
      <c r="W795" s="174" t="str">
        <f t="shared" si="24"/>
        <v/>
      </c>
      <c r="X795" s="177"/>
      <c r="Y795" s="177"/>
      <c r="Z795" s="177"/>
      <c r="AA795" s="177"/>
      <c r="AB795" s="177"/>
      <c r="AC795" s="177"/>
      <c r="AD795" s="177"/>
      <c r="AE795" s="177" t="str">
        <f t="shared" si="25"/>
        <v/>
      </c>
      <c r="AF795" s="193"/>
    </row>
    <row r="796" spans="2:32" ht="12" customHeight="1" x14ac:dyDescent="0.2">
      <c r="B796" s="179"/>
      <c r="C796" s="180"/>
      <c r="D796" s="182"/>
      <c r="E796" s="175"/>
      <c r="F796" s="175"/>
      <c r="G796" s="202"/>
      <c r="H796" s="175"/>
      <c r="I796" s="172" t="str">
        <f>IF(H796="X",TEXT(G796,0)&amp;ELENCO!$A$4," ")</f>
        <v xml:space="preserve"> </v>
      </c>
      <c r="J796" s="174"/>
      <c r="K796" s="203"/>
      <c r="L796" s="203"/>
      <c r="M796" s="203"/>
      <c r="N796" s="203"/>
      <c r="O796" s="203"/>
      <c r="P796" s="203"/>
      <c r="Q796" s="176"/>
      <c r="R796" s="176"/>
      <c r="S796" s="176"/>
      <c r="T796" s="176"/>
      <c r="U796" s="194"/>
      <c r="V796" s="175"/>
      <c r="W796" s="174" t="str">
        <f t="shared" si="24"/>
        <v/>
      </c>
      <c r="X796" s="177"/>
      <c r="Y796" s="177"/>
      <c r="Z796" s="177"/>
      <c r="AA796" s="177"/>
      <c r="AB796" s="177"/>
      <c r="AC796" s="177"/>
      <c r="AD796" s="177"/>
      <c r="AE796" s="177" t="str">
        <f t="shared" si="25"/>
        <v/>
      </c>
      <c r="AF796" s="193"/>
    </row>
    <row r="797" spans="2:32" ht="12" customHeight="1" x14ac:dyDescent="0.2">
      <c r="B797" s="179"/>
      <c r="C797" s="180"/>
      <c r="D797" s="182"/>
      <c r="E797" s="175"/>
      <c r="F797" s="175"/>
      <c r="G797" s="202"/>
      <c r="H797" s="175"/>
      <c r="I797" s="172" t="str">
        <f>IF(H797="X",TEXT(G797,0)&amp;ELENCO!$A$4," ")</f>
        <v xml:space="preserve"> </v>
      </c>
      <c r="J797" s="174"/>
      <c r="K797" s="203"/>
      <c r="L797" s="203"/>
      <c r="M797" s="203"/>
      <c r="N797" s="203"/>
      <c r="O797" s="203"/>
      <c r="P797" s="203"/>
      <c r="Q797" s="176"/>
      <c r="R797" s="176"/>
      <c r="S797" s="176"/>
      <c r="T797" s="176"/>
      <c r="U797" s="194"/>
      <c r="V797" s="175"/>
      <c r="W797" s="174" t="str">
        <f t="shared" si="24"/>
        <v/>
      </c>
      <c r="X797" s="177"/>
      <c r="Y797" s="177"/>
      <c r="Z797" s="177"/>
      <c r="AA797" s="177"/>
      <c r="AB797" s="177"/>
      <c r="AC797" s="177"/>
      <c r="AD797" s="177"/>
      <c r="AE797" s="177" t="str">
        <f t="shared" si="25"/>
        <v/>
      </c>
      <c r="AF797" s="193"/>
    </row>
    <row r="798" spans="2:32" ht="12" customHeight="1" x14ac:dyDescent="0.2">
      <c r="B798" s="179"/>
      <c r="C798" s="180"/>
      <c r="D798" s="182"/>
      <c r="E798" s="175"/>
      <c r="F798" s="175"/>
      <c r="G798" s="202"/>
      <c r="H798" s="175"/>
      <c r="I798" s="172" t="str">
        <f>IF(H798="X",TEXT(G798,0)&amp;ELENCO!$A$4," ")</f>
        <v xml:space="preserve"> </v>
      </c>
      <c r="J798" s="174"/>
      <c r="K798" s="203"/>
      <c r="L798" s="203"/>
      <c r="M798" s="203"/>
      <c r="N798" s="203"/>
      <c r="O798" s="203"/>
      <c r="P798" s="203"/>
      <c r="Q798" s="176"/>
      <c r="R798" s="176"/>
      <c r="S798" s="176"/>
      <c r="T798" s="176"/>
      <c r="U798" s="194"/>
      <c r="V798" s="175"/>
      <c r="W798" s="174" t="str">
        <f t="shared" si="24"/>
        <v/>
      </c>
      <c r="X798" s="177"/>
      <c r="Y798" s="177"/>
      <c r="Z798" s="177"/>
      <c r="AA798" s="177"/>
      <c r="AB798" s="177"/>
      <c r="AC798" s="177"/>
      <c r="AD798" s="177"/>
      <c r="AE798" s="177" t="str">
        <f t="shared" si="25"/>
        <v/>
      </c>
      <c r="AF798" s="193"/>
    </row>
    <row r="799" spans="2:32" ht="12" customHeight="1" x14ac:dyDescent="0.2">
      <c r="B799" s="179"/>
      <c r="C799" s="180"/>
      <c r="D799" s="182"/>
      <c r="E799" s="175"/>
      <c r="F799" s="175"/>
      <c r="G799" s="202"/>
      <c r="H799" s="175"/>
      <c r="I799" s="172" t="str">
        <f>IF(H799="X",TEXT(G799,0)&amp;ELENCO!$A$4," ")</f>
        <v xml:space="preserve"> </v>
      </c>
      <c r="J799" s="174"/>
      <c r="K799" s="203"/>
      <c r="L799" s="203"/>
      <c r="M799" s="203"/>
      <c r="N799" s="203"/>
      <c r="O799" s="203"/>
      <c r="P799" s="203"/>
      <c r="Q799" s="176"/>
      <c r="R799" s="176"/>
      <c r="S799" s="176"/>
      <c r="T799" s="176"/>
      <c r="U799" s="194"/>
      <c r="V799" s="175"/>
      <c r="W799" s="174" t="str">
        <f t="shared" si="24"/>
        <v/>
      </c>
      <c r="X799" s="177"/>
      <c r="Y799" s="177"/>
      <c r="Z799" s="177"/>
      <c r="AA799" s="177"/>
      <c r="AB799" s="177"/>
      <c r="AC799" s="177"/>
      <c r="AD799" s="177"/>
      <c r="AE799" s="177" t="str">
        <f t="shared" si="25"/>
        <v/>
      </c>
      <c r="AF799" s="193"/>
    </row>
    <row r="800" spans="2:32" ht="12" customHeight="1" x14ac:dyDescent="0.2">
      <c r="B800" s="179"/>
      <c r="C800" s="180"/>
      <c r="D800" s="182"/>
      <c r="E800" s="175"/>
      <c r="F800" s="175"/>
      <c r="G800" s="202"/>
      <c r="H800" s="175"/>
      <c r="I800" s="172" t="str">
        <f>IF(H800="X",TEXT(G800,0)&amp;ELENCO!$A$4," ")</f>
        <v xml:space="preserve"> </v>
      </c>
      <c r="J800" s="174"/>
      <c r="K800" s="203"/>
      <c r="L800" s="203"/>
      <c r="M800" s="203"/>
      <c r="N800" s="203"/>
      <c r="O800" s="203"/>
      <c r="P800" s="203"/>
      <c r="Q800" s="176"/>
      <c r="R800" s="176"/>
      <c r="S800" s="176"/>
      <c r="T800" s="176"/>
      <c r="U800" s="194"/>
      <c r="V800" s="175"/>
      <c r="W800" s="174" t="str">
        <f t="shared" si="24"/>
        <v/>
      </c>
      <c r="X800" s="177"/>
      <c r="Y800" s="177"/>
      <c r="Z800" s="177"/>
      <c r="AA800" s="177"/>
      <c r="AB800" s="177"/>
      <c r="AC800" s="177"/>
      <c r="AD800" s="177"/>
      <c r="AE800" s="177" t="str">
        <f t="shared" si="25"/>
        <v/>
      </c>
      <c r="AF800" s="193"/>
    </row>
    <row r="801" spans="2:32" ht="12" customHeight="1" x14ac:dyDescent="0.2">
      <c r="B801" s="179"/>
      <c r="C801" s="180"/>
      <c r="D801" s="182"/>
      <c r="E801" s="175"/>
      <c r="F801" s="175"/>
      <c r="G801" s="202"/>
      <c r="H801" s="175"/>
      <c r="I801" s="172" t="str">
        <f>IF(H801="X",TEXT(G801,0)&amp;ELENCO!$A$4," ")</f>
        <v xml:space="preserve"> </v>
      </c>
      <c r="J801" s="174"/>
      <c r="K801" s="203"/>
      <c r="L801" s="203"/>
      <c r="M801" s="203"/>
      <c r="N801" s="203"/>
      <c r="O801" s="203"/>
      <c r="P801" s="203"/>
      <c r="Q801" s="176"/>
      <c r="R801" s="176"/>
      <c r="S801" s="176"/>
      <c r="T801" s="176"/>
      <c r="U801" s="194"/>
      <c r="V801" s="175"/>
      <c r="W801" s="174" t="str">
        <f t="shared" si="24"/>
        <v/>
      </c>
      <c r="X801" s="177"/>
      <c r="Y801" s="177"/>
      <c r="Z801" s="177"/>
      <c r="AA801" s="177"/>
      <c r="AB801" s="177"/>
      <c r="AC801" s="177"/>
      <c r="AD801" s="177"/>
      <c r="AE801" s="177" t="str">
        <f t="shared" si="25"/>
        <v/>
      </c>
      <c r="AF801" s="193"/>
    </row>
    <row r="802" spans="2:32" ht="12" customHeight="1" x14ac:dyDescent="0.2">
      <c r="B802" s="179"/>
      <c r="C802" s="180"/>
      <c r="D802" s="182"/>
      <c r="E802" s="175"/>
      <c r="F802" s="175"/>
      <c r="G802" s="202"/>
      <c r="H802" s="175"/>
      <c r="I802" s="172" t="str">
        <f>IF(H802="X",TEXT(G802,0)&amp;ELENCO!$A$4," ")</f>
        <v xml:space="preserve"> </v>
      </c>
      <c r="J802" s="174"/>
      <c r="K802" s="203"/>
      <c r="L802" s="203"/>
      <c r="M802" s="203"/>
      <c r="N802" s="203"/>
      <c r="O802" s="203"/>
      <c r="P802" s="203"/>
      <c r="Q802" s="176"/>
      <c r="R802" s="176"/>
      <c r="S802" s="176"/>
      <c r="T802" s="176"/>
      <c r="U802" s="194"/>
      <c r="V802" s="175"/>
      <c r="W802" s="174" t="str">
        <f t="shared" si="24"/>
        <v/>
      </c>
      <c r="X802" s="177"/>
      <c r="Y802" s="177"/>
      <c r="Z802" s="177"/>
      <c r="AA802" s="177"/>
      <c r="AB802" s="177"/>
      <c r="AC802" s="177"/>
      <c r="AD802" s="177"/>
      <c r="AE802" s="177" t="str">
        <f t="shared" si="25"/>
        <v/>
      </c>
      <c r="AF802" s="193"/>
    </row>
    <row r="803" spans="2:32" ht="12" customHeight="1" x14ac:dyDescent="0.2">
      <c r="B803" s="179"/>
      <c r="C803" s="180"/>
      <c r="D803" s="182"/>
      <c r="E803" s="175"/>
      <c r="F803" s="175"/>
      <c r="G803" s="202"/>
      <c r="H803" s="175"/>
      <c r="I803" s="172" t="str">
        <f>IF(H803="X",TEXT(G803,0)&amp;ELENCO!$A$4," ")</f>
        <v xml:space="preserve"> </v>
      </c>
      <c r="J803" s="174"/>
      <c r="K803" s="203"/>
      <c r="L803" s="203"/>
      <c r="M803" s="203"/>
      <c r="N803" s="203"/>
      <c r="O803" s="203"/>
      <c r="P803" s="203"/>
      <c r="Q803" s="176"/>
      <c r="R803" s="176"/>
      <c r="S803" s="176"/>
      <c r="T803" s="176"/>
      <c r="U803" s="194"/>
      <c r="V803" s="175"/>
      <c r="W803" s="174" t="str">
        <f t="shared" si="24"/>
        <v/>
      </c>
      <c r="X803" s="177"/>
      <c r="Y803" s="177"/>
      <c r="Z803" s="177"/>
      <c r="AA803" s="177"/>
      <c r="AB803" s="177"/>
      <c r="AC803" s="177"/>
      <c r="AD803" s="177"/>
      <c r="AE803" s="177" t="str">
        <f t="shared" si="25"/>
        <v/>
      </c>
      <c r="AF803" s="193"/>
    </row>
    <row r="804" spans="2:32" ht="12" customHeight="1" x14ac:dyDescent="0.2">
      <c r="B804" s="179"/>
      <c r="C804" s="180"/>
      <c r="D804" s="182"/>
      <c r="E804" s="175"/>
      <c r="F804" s="175"/>
      <c r="G804" s="202"/>
      <c r="H804" s="175"/>
      <c r="I804" s="172" t="str">
        <f>IF(H804="X",TEXT(G804,0)&amp;ELENCO!$A$4," ")</f>
        <v xml:space="preserve"> </v>
      </c>
      <c r="J804" s="174"/>
      <c r="K804" s="203"/>
      <c r="L804" s="203"/>
      <c r="M804" s="203"/>
      <c r="N804" s="203"/>
      <c r="O804" s="203"/>
      <c r="P804" s="203"/>
      <c r="Q804" s="176"/>
      <c r="R804" s="176"/>
      <c r="S804" s="176"/>
      <c r="T804" s="176"/>
      <c r="U804" s="194"/>
      <c r="V804" s="175"/>
      <c r="W804" s="174" t="str">
        <f t="shared" si="24"/>
        <v/>
      </c>
      <c r="X804" s="177"/>
      <c r="Y804" s="177"/>
      <c r="Z804" s="177"/>
      <c r="AA804" s="177"/>
      <c r="AB804" s="177"/>
      <c r="AC804" s="177"/>
      <c r="AD804" s="177"/>
      <c r="AE804" s="177" t="str">
        <f t="shared" si="25"/>
        <v/>
      </c>
      <c r="AF804" s="193"/>
    </row>
    <row r="805" spans="2:32" ht="12" customHeight="1" x14ac:dyDescent="0.2">
      <c r="B805" s="179"/>
      <c r="C805" s="180"/>
      <c r="D805" s="182"/>
      <c r="E805" s="175"/>
      <c r="F805" s="175"/>
      <c r="G805" s="202"/>
      <c r="H805" s="175"/>
      <c r="I805" s="172" t="str">
        <f>IF(H805="X",TEXT(G805,0)&amp;ELENCO!$A$4," ")</f>
        <v xml:space="preserve"> </v>
      </c>
      <c r="J805" s="174"/>
      <c r="K805" s="203"/>
      <c r="L805" s="203"/>
      <c r="M805" s="203"/>
      <c r="N805" s="203"/>
      <c r="O805" s="203"/>
      <c r="P805" s="203"/>
      <c r="Q805" s="176"/>
      <c r="R805" s="176"/>
      <c r="S805" s="176"/>
      <c r="T805" s="176"/>
      <c r="U805" s="194"/>
      <c r="V805" s="175"/>
      <c r="W805" s="174" t="str">
        <f t="shared" si="24"/>
        <v/>
      </c>
      <c r="X805" s="177"/>
      <c r="Y805" s="177"/>
      <c r="Z805" s="177"/>
      <c r="AA805" s="177"/>
      <c r="AB805" s="177"/>
      <c r="AC805" s="177"/>
      <c r="AD805" s="177"/>
      <c r="AE805" s="177" t="str">
        <f t="shared" si="25"/>
        <v/>
      </c>
      <c r="AF805" s="193"/>
    </row>
    <row r="806" spans="2:32" ht="12" customHeight="1" x14ac:dyDescent="0.2">
      <c r="B806" s="179"/>
      <c r="C806" s="180"/>
      <c r="D806" s="182"/>
      <c r="E806" s="175"/>
      <c r="F806" s="175"/>
      <c r="G806" s="202"/>
      <c r="H806" s="175"/>
      <c r="I806" s="172" t="str">
        <f>IF(H806="X",TEXT(G806,0)&amp;ELENCO!$A$4," ")</f>
        <v xml:space="preserve"> </v>
      </c>
      <c r="J806" s="174"/>
      <c r="K806" s="203"/>
      <c r="L806" s="203"/>
      <c r="M806" s="203"/>
      <c r="N806" s="203"/>
      <c r="O806" s="203"/>
      <c r="P806" s="203"/>
      <c r="Q806" s="176"/>
      <c r="R806" s="176"/>
      <c r="S806" s="176"/>
      <c r="T806" s="176"/>
      <c r="U806" s="194"/>
      <c r="V806" s="175"/>
      <c r="W806" s="174" t="str">
        <f t="shared" si="24"/>
        <v/>
      </c>
      <c r="X806" s="177"/>
      <c r="Y806" s="177"/>
      <c r="Z806" s="177"/>
      <c r="AA806" s="177"/>
      <c r="AB806" s="177"/>
      <c r="AC806" s="177"/>
      <c r="AD806" s="177"/>
      <c r="AE806" s="177" t="str">
        <f t="shared" si="25"/>
        <v/>
      </c>
      <c r="AF806" s="193"/>
    </row>
    <row r="807" spans="2:32" ht="12" customHeight="1" x14ac:dyDescent="0.2">
      <c r="B807" s="179"/>
      <c r="C807" s="180"/>
      <c r="D807" s="182"/>
      <c r="E807" s="175"/>
      <c r="F807" s="175"/>
      <c r="G807" s="202"/>
      <c r="H807" s="175"/>
      <c r="I807" s="172" t="str">
        <f>IF(H807="X",TEXT(G807,0)&amp;ELENCO!$A$4," ")</f>
        <v xml:space="preserve"> </v>
      </c>
      <c r="J807" s="174"/>
      <c r="K807" s="203"/>
      <c r="L807" s="203"/>
      <c r="M807" s="203"/>
      <c r="N807" s="203"/>
      <c r="O807" s="203"/>
      <c r="P807" s="203"/>
      <c r="Q807" s="176"/>
      <c r="R807" s="176"/>
      <c r="S807" s="176"/>
      <c r="T807" s="176"/>
      <c r="U807" s="194"/>
      <c r="V807" s="175"/>
      <c r="W807" s="174" t="str">
        <f t="shared" si="24"/>
        <v/>
      </c>
      <c r="X807" s="177"/>
      <c r="Y807" s="177"/>
      <c r="Z807" s="177"/>
      <c r="AA807" s="177"/>
      <c r="AB807" s="177"/>
      <c r="AC807" s="177"/>
      <c r="AD807" s="177"/>
      <c r="AE807" s="177" t="str">
        <f t="shared" si="25"/>
        <v/>
      </c>
      <c r="AF807" s="193"/>
    </row>
    <row r="808" spans="2:32" ht="12" customHeight="1" x14ac:dyDescent="0.2">
      <c r="B808" s="179"/>
      <c r="C808" s="180"/>
      <c r="D808" s="182"/>
      <c r="E808" s="175"/>
      <c r="F808" s="175"/>
      <c r="G808" s="202"/>
      <c r="H808" s="175"/>
      <c r="I808" s="172" t="str">
        <f>IF(H808="X",TEXT(G808,0)&amp;ELENCO!$A$4," ")</f>
        <v xml:space="preserve"> </v>
      </c>
      <c r="J808" s="174"/>
      <c r="K808" s="203"/>
      <c r="L808" s="203"/>
      <c r="M808" s="203"/>
      <c r="N808" s="203"/>
      <c r="O808" s="203"/>
      <c r="P808" s="203"/>
      <c r="Q808" s="176"/>
      <c r="R808" s="176"/>
      <c r="S808" s="176"/>
      <c r="T808" s="176"/>
      <c r="U808" s="194"/>
      <c r="V808" s="175"/>
      <c r="W808" s="174" t="str">
        <f t="shared" si="24"/>
        <v/>
      </c>
      <c r="X808" s="177"/>
      <c r="Y808" s="177"/>
      <c r="Z808" s="177"/>
      <c r="AA808" s="177"/>
      <c r="AB808" s="177"/>
      <c r="AC808" s="177"/>
      <c r="AD808" s="177"/>
      <c r="AE808" s="177" t="str">
        <f t="shared" si="25"/>
        <v/>
      </c>
      <c r="AF808" s="193"/>
    </row>
    <row r="809" spans="2:32" ht="12" customHeight="1" x14ac:dyDescent="0.2">
      <c r="B809" s="179"/>
      <c r="C809" s="180"/>
      <c r="D809" s="182"/>
      <c r="E809" s="175"/>
      <c r="F809" s="175"/>
      <c r="G809" s="202"/>
      <c r="H809" s="175"/>
      <c r="I809" s="172" t="str">
        <f>IF(H809="X",TEXT(G809,0)&amp;ELENCO!$A$4," ")</f>
        <v xml:space="preserve"> </v>
      </c>
      <c r="J809" s="174"/>
      <c r="K809" s="203"/>
      <c r="L809" s="203"/>
      <c r="M809" s="203"/>
      <c r="N809" s="203"/>
      <c r="O809" s="203"/>
      <c r="P809" s="203"/>
      <c r="Q809" s="176"/>
      <c r="R809" s="176"/>
      <c r="S809" s="176"/>
      <c r="T809" s="176"/>
      <c r="U809" s="194"/>
      <c r="V809" s="175"/>
      <c r="W809" s="174" t="str">
        <f t="shared" si="24"/>
        <v/>
      </c>
      <c r="X809" s="177"/>
      <c r="Y809" s="177"/>
      <c r="Z809" s="177"/>
      <c r="AA809" s="177"/>
      <c r="AB809" s="177"/>
      <c r="AC809" s="177"/>
      <c r="AD809" s="177"/>
      <c r="AE809" s="177" t="str">
        <f t="shared" si="25"/>
        <v/>
      </c>
      <c r="AF809" s="193"/>
    </row>
    <row r="810" spans="2:32" ht="12" customHeight="1" x14ac:dyDescent="0.2">
      <c r="B810" s="179"/>
      <c r="C810" s="180"/>
      <c r="D810" s="182"/>
      <c r="E810" s="175"/>
      <c r="F810" s="175"/>
      <c r="G810" s="202"/>
      <c r="H810" s="175"/>
      <c r="I810" s="172" t="str">
        <f>IF(H810="X",TEXT(G810,0)&amp;ELENCO!$A$4," ")</f>
        <v xml:space="preserve"> </v>
      </c>
      <c r="J810" s="174"/>
      <c r="K810" s="203"/>
      <c r="L810" s="203"/>
      <c r="M810" s="203"/>
      <c r="N810" s="203"/>
      <c r="O810" s="203"/>
      <c r="P810" s="203"/>
      <c r="Q810" s="176"/>
      <c r="R810" s="176"/>
      <c r="S810" s="176"/>
      <c r="T810" s="176"/>
      <c r="U810" s="194"/>
      <c r="V810" s="175"/>
      <c r="W810" s="174" t="str">
        <f t="shared" si="24"/>
        <v/>
      </c>
      <c r="X810" s="177"/>
      <c r="Y810" s="177"/>
      <c r="Z810" s="177"/>
      <c r="AA810" s="177"/>
      <c r="AB810" s="177"/>
      <c r="AC810" s="177"/>
      <c r="AD810" s="177"/>
      <c r="AE810" s="177" t="str">
        <f t="shared" si="25"/>
        <v/>
      </c>
      <c r="AF810" s="193"/>
    </row>
    <row r="811" spans="2:32" ht="12" customHeight="1" x14ac:dyDescent="0.2">
      <c r="B811" s="179"/>
      <c r="C811" s="180"/>
      <c r="D811" s="182"/>
      <c r="E811" s="175"/>
      <c r="F811" s="175"/>
      <c r="G811" s="202"/>
      <c r="H811" s="175"/>
      <c r="I811" s="172" t="str">
        <f>IF(H811="X",TEXT(G811,0)&amp;ELENCO!$A$4," ")</f>
        <v xml:space="preserve"> </v>
      </c>
      <c r="J811" s="174"/>
      <c r="K811" s="203"/>
      <c r="L811" s="203"/>
      <c r="M811" s="203"/>
      <c r="N811" s="203"/>
      <c r="O811" s="203"/>
      <c r="P811" s="203"/>
      <c r="Q811" s="176"/>
      <c r="R811" s="176"/>
      <c r="S811" s="176"/>
      <c r="T811" s="176"/>
      <c r="U811" s="194"/>
      <c r="V811" s="175"/>
      <c r="W811" s="174" t="str">
        <f t="shared" si="24"/>
        <v/>
      </c>
      <c r="X811" s="177"/>
      <c r="Y811" s="177"/>
      <c r="Z811" s="177"/>
      <c r="AA811" s="177"/>
      <c r="AB811" s="177"/>
      <c r="AC811" s="177"/>
      <c r="AD811" s="177"/>
      <c r="AE811" s="177" t="str">
        <f t="shared" si="25"/>
        <v/>
      </c>
      <c r="AF811" s="193"/>
    </row>
    <row r="812" spans="2:32" ht="12" customHeight="1" x14ac:dyDescent="0.2">
      <c r="B812" s="179"/>
      <c r="C812" s="180"/>
      <c r="D812" s="182"/>
      <c r="E812" s="175"/>
      <c r="F812" s="175"/>
      <c r="G812" s="202"/>
      <c r="H812" s="175"/>
      <c r="I812" s="172" t="str">
        <f>IF(H812="X",TEXT(G812,0)&amp;ELENCO!$A$4," ")</f>
        <v xml:space="preserve"> </v>
      </c>
      <c r="J812" s="174"/>
      <c r="K812" s="203"/>
      <c r="L812" s="203"/>
      <c r="M812" s="203"/>
      <c r="N812" s="203"/>
      <c r="O812" s="203"/>
      <c r="P812" s="203"/>
      <c r="Q812" s="176"/>
      <c r="R812" s="176"/>
      <c r="S812" s="176"/>
      <c r="T812" s="176"/>
      <c r="U812" s="194"/>
      <c r="V812" s="175"/>
      <c r="W812" s="174" t="str">
        <f t="shared" si="24"/>
        <v/>
      </c>
      <c r="X812" s="177"/>
      <c r="Y812" s="177"/>
      <c r="Z812" s="177"/>
      <c r="AA812" s="177"/>
      <c r="AB812" s="177"/>
      <c r="AC812" s="177"/>
      <c r="AD812" s="177"/>
      <c r="AE812" s="177" t="str">
        <f t="shared" si="25"/>
        <v/>
      </c>
      <c r="AF812" s="193"/>
    </row>
    <row r="813" spans="2:32" ht="12" customHeight="1" x14ac:dyDescent="0.2">
      <c r="B813" s="179"/>
      <c r="C813" s="180"/>
      <c r="D813" s="182"/>
      <c r="E813" s="175"/>
      <c r="F813" s="175"/>
      <c r="G813" s="202"/>
      <c r="H813" s="175"/>
      <c r="I813" s="172" t="str">
        <f>IF(H813="X",TEXT(G813,0)&amp;ELENCO!$A$4," ")</f>
        <v xml:space="preserve"> </v>
      </c>
      <c r="J813" s="174"/>
      <c r="K813" s="203"/>
      <c r="L813" s="203"/>
      <c r="M813" s="203"/>
      <c r="N813" s="203"/>
      <c r="O813" s="203"/>
      <c r="P813" s="203"/>
      <c r="Q813" s="176"/>
      <c r="R813" s="176"/>
      <c r="S813" s="176"/>
      <c r="T813" s="176"/>
      <c r="U813" s="194"/>
      <c r="V813" s="175"/>
      <c r="W813" s="174" t="str">
        <f t="shared" si="24"/>
        <v/>
      </c>
      <c r="X813" s="177"/>
      <c r="Y813" s="177"/>
      <c r="Z813" s="177"/>
      <c r="AA813" s="177"/>
      <c r="AB813" s="177"/>
      <c r="AC813" s="177"/>
      <c r="AD813" s="177"/>
      <c r="AE813" s="177" t="str">
        <f t="shared" si="25"/>
        <v/>
      </c>
      <c r="AF813" s="193"/>
    </row>
    <row r="814" spans="2:32" ht="12" customHeight="1" x14ac:dyDescent="0.2">
      <c r="B814" s="179"/>
      <c r="C814" s="180"/>
      <c r="D814" s="182"/>
      <c r="E814" s="175"/>
      <c r="F814" s="175"/>
      <c r="G814" s="202"/>
      <c r="H814" s="175"/>
      <c r="I814" s="172" t="str">
        <f>IF(H814="X",TEXT(G814,0)&amp;ELENCO!$A$4," ")</f>
        <v xml:space="preserve"> </v>
      </c>
      <c r="J814" s="174"/>
      <c r="K814" s="203"/>
      <c r="L814" s="203"/>
      <c r="M814" s="203"/>
      <c r="N814" s="203"/>
      <c r="O814" s="203"/>
      <c r="P814" s="203"/>
      <c r="Q814" s="176"/>
      <c r="R814" s="176"/>
      <c r="S814" s="176"/>
      <c r="T814" s="176"/>
      <c r="U814" s="194"/>
      <c r="V814" s="175"/>
      <c r="W814" s="174" t="str">
        <f t="shared" si="24"/>
        <v/>
      </c>
      <c r="X814" s="177"/>
      <c r="Y814" s="177"/>
      <c r="Z814" s="177"/>
      <c r="AA814" s="177"/>
      <c r="AB814" s="177"/>
      <c r="AC814" s="177"/>
      <c r="AD814" s="177"/>
      <c r="AE814" s="177" t="str">
        <f t="shared" si="25"/>
        <v/>
      </c>
      <c r="AF814" s="193"/>
    </row>
    <row r="815" spans="2:32" ht="12" customHeight="1" x14ac:dyDescent="0.2">
      <c r="B815" s="179"/>
      <c r="C815" s="180"/>
      <c r="D815" s="182"/>
      <c r="E815" s="175"/>
      <c r="F815" s="175"/>
      <c r="G815" s="202"/>
      <c r="H815" s="175"/>
      <c r="I815" s="172" t="str">
        <f>IF(H815="X",TEXT(G815,0)&amp;ELENCO!$A$4," ")</f>
        <v xml:space="preserve"> </v>
      </c>
      <c r="J815" s="174"/>
      <c r="K815" s="203"/>
      <c r="L815" s="203"/>
      <c r="M815" s="203"/>
      <c r="N815" s="203"/>
      <c r="O815" s="203"/>
      <c r="P815" s="203"/>
      <c r="Q815" s="176"/>
      <c r="R815" s="176"/>
      <c r="S815" s="176"/>
      <c r="T815" s="176"/>
      <c r="U815" s="194"/>
      <c r="V815" s="175"/>
      <c r="W815" s="174" t="str">
        <f t="shared" si="24"/>
        <v/>
      </c>
      <c r="X815" s="177"/>
      <c r="Y815" s="177"/>
      <c r="Z815" s="177"/>
      <c r="AA815" s="177"/>
      <c r="AB815" s="177"/>
      <c r="AC815" s="177"/>
      <c r="AD815" s="177"/>
      <c r="AE815" s="177" t="str">
        <f t="shared" si="25"/>
        <v/>
      </c>
      <c r="AF815" s="193"/>
    </row>
    <row r="816" spans="2:32" ht="12" customHeight="1" x14ac:dyDescent="0.2">
      <c r="B816" s="179"/>
      <c r="C816" s="180"/>
      <c r="D816" s="182"/>
      <c r="E816" s="175"/>
      <c r="F816" s="175"/>
      <c r="G816" s="202"/>
      <c r="H816" s="175"/>
      <c r="I816" s="172" t="str">
        <f>IF(H816="X",TEXT(G816,0)&amp;ELENCO!$A$4," ")</f>
        <v xml:space="preserve"> </v>
      </c>
      <c r="J816" s="174"/>
      <c r="K816" s="203"/>
      <c r="L816" s="203"/>
      <c r="M816" s="203"/>
      <c r="N816" s="203"/>
      <c r="O816" s="203"/>
      <c r="P816" s="203"/>
      <c r="Q816" s="176"/>
      <c r="R816" s="176"/>
      <c r="S816" s="176"/>
      <c r="T816" s="176"/>
      <c r="U816" s="194"/>
      <c r="V816" s="175"/>
      <c r="W816" s="174" t="str">
        <f t="shared" si="24"/>
        <v/>
      </c>
      <c r="X816" s="177"/>
      <c r="Y816" s="177"/>
      <c r="Z816" s="177"/>
      <c r="AA816" s="177"/>
      <c r="AB816" s="177"/>
      <c r="AC816" s="177"/>
      <c r="AD816" s="177"/>
      <c r="AE816" s="177" t="str">
        <f t="shared" si="25"/>
        <v/>
      </c>
      <c r="AF816" s="193"/>
    </row>
    <row r="817" spans="2:32" ht="12" customHeight="1" x14ac:dyDescent="0.2">
      <c r="B817" s="179"/>
      <c r="C817" s="180"/>
      <c r="D817" s="182"/>
      <c r="E817" s="175"/>
      <c r="F817" s="175"/>
      <c r="G817" s="202"/>
      <c r="H817" s="175"/>
      <c r="I817" s="172" t="str">
        <f>IF(H817="X",TEXT(G817,0)&amp;ELENCO!$A$4," ")</f>
        <v xml:space="preserve"> </v>
      </c>
      <c r="J817" s="174"/>
      <c r="K817" s="203"/>
      <c r="L817" s="203"/>
      <c r="M817" s="203"/>
      <c r="N817" s="203"/>
      <c r="O817" s="203"/>
      <c r="P817" s="203"/>
      <c r="Q817" s="176"/>
      <c r="R817" s="176"/>
      <c r="S817" s="176"/>
      <c r="T817" s="176"/>
      <c r="U817" s="194"/>
      <c r="V817" s="175"/>
      <c r="W817" s="174" t="str">
        <f t="shared" si="24"/>
        <v/>
      </c>
      <c r="X817" s="177"/>
      <c r="Y817" s="177"/>
      <c r="Z817" s="177"/>
      <c r="AA817" s="177"/>
      <c r="AB817" s="177"/>
      <c r="AC817" s="177"/>
      <c r="AD817" s="177"/>
      <c r="AE817" s="177" t="str">
        <f t="shared" si="25"/>
        <v/>
      </c>
      <c r="AF817" s="193"/>
    </row>
    <row r="818" spans="2:32" ht="12" customHeight="1" x14ac:dyDescent="0.2">
      <c r="B818" s="179"/>
      <c r="C818" s="180"/>
      <c r="D818" s="182"/>
      <c r="E818" s="175"/>
      <c r="F818" s="175"/>
      <c r="G818" s="202"/>
      <c r="H818" s="175"/>
      <c r="I818" s="172" t="str">
        <f>IF(H818="X",TEXT(G818,0)&amp;ELENCO!$A$4," ")</f>
        <v xml:space="preserve"> </v>
      </c>
      <c r="J818" s="174"/>
      <c r="K818" s="203"/>
      <c r="L818" s="203"/>
      <c r="M818" s="203"/>
      <c r="N818" s="203"/>
      <c r="O818" s="203"/>
      <c r="P818" s="203"/>
      <c r="Q818" s="176"/>
      <c r="R818" s="176"/>
      <c r="S818" s="176"/>
      <c r="T818" s="176"/>
      <c r="U818" s="194"/>
      <c r="V818" s="175"/>
      <c r="W818" s="174" t="str">
        <f t="shared" si="24"/>
        <v/>
      </c>
      <c r="X818" s="177"/>
      <c r="Y818" s="177"/>
      <c r="Z818" s="177"/>
      <c r="AA818" s="177"/>
      <c r="AB818" s="177"/>
      <c r="AC818" s="177"/>
      <c r="AD818" s="177"/>
      <c r="AE818" s="177" t="str">
        <f t="shared" si="25"/>
        <v/>
      </c>
      <c r="AF818" s="193"/>
    </row>
    <row r="819" spans="2:32" ht="12" customHeight="1" x14ac:dyDescent="0.2">
      <c r="B819" s="179"/>
      <c r="C819" s="180"/>
      <c r="D819" s="182"/>
      <c r="E819" s="175"/>
      <c r="F819" s="175"/>
      <c r="G819" s="202"/>
      <c r="H819" s="175"/>
      <c r="I819" s="172" t="str">
        <f>IF(H819="X",TEXT(G819,0)&amp;ELENCO!$A$4," ")</f>
        <v xml:space="preserve"> </v>
      </c>
      <c r="J819" s="174"/>
      <c r="K819" s="203"/>
      <c r="L819" s="203"/>
      <c r="M819" s="203"/>
      <c r="N819" s="203"/>
      <c r="O819" s="203"/>
      <c r="P819" s="203"/>
      <c r="Q819" s="176"/>
      <c r="R819" s="176"/>
      <c r="S819" s="176"/>
      <c r="T819" s="176"/>
      <c r="U819" s="194"/>
      <c r="V819" s="175"/>
      <c r="W819" s="174" t="str">
        <f t="shared" si="24"/>
        <v/>
      </c>
      <c r="X819" s="177"/>
      <c r="Y819" s="177"/>
      <c r="Z819" s="177"/>
      <c r="AA819" s="177"/>
      <c r="AB819" s="177"/>
      <c r="AC819" s="177"/>
      <c r="AD819" s="177"/>
      <c r="AE819" s="177" t="str">
        <f t="shared" si="25"/>
        <v/>
      </c>
      <c r="AF819" s="193"/>
    </row>
    <row r="820" spans="2:32" ht="12" customHeight="1" x14ac:dyDescent="0.2">
      <c r="B820" s="179"/>
      <c r="C820" s="180"/>
      <c r="D820" s="182"/>
      <c r="E820" s="175"/>
      <c r="F820" s="175"/>
      <c r="G820" s="202"/>
      <c r="H820" s="175"/>
      <c r="I820" s="172" t="str">
        <f>IF(H820="X",TEXT(G820,0)&amp;ELENCO!$A$4," ")</f>
        <v xml:space="preserve"> </v>
      </c>
      <c r="J820" s="174"/>
      <c r="K820" s="203"/>
      <c r="L820" s="203"/>
      <c r="M820" s="203"/>
      <c r="N820" s="203"/>
      <c r="O820" s="203"/>
      <c r="P820" s="203"/>
      <c r="Q820" s="176"/>
      <c r="R820" s="176"/>
      <c r="S820" s="176"/>
      <c r="T820" s="176"/>
      <c r="U820" s="194"/>
      <c r="V820" s="175"/>
      <c r="W820" s="174" t="str">
        <f t="shared" si="24"/>
        <v/>
      </c>
      <c r="X820" s="177"/>
      <c r="Y820" s="177"/>
      <c r="Z820" s="177"/>
      <c r="AA820" s="177"/>
      <c r="AB820" s="177"/>
      <c r="AC820" s="177"/>
      <c r="AD820" s="177"/>
      <c r="AE820" s="177" t="str">
        <f t="shared" si="25"/>
        <v/>
      </c>
      <c r="AF820" s="193"/>
    </row>
    <row r="821" spans="2:32" ht="12" customHeight="1" x14ac:dyDescent="0.2">
      <c r="B821" s="179"/>
      <c r="C821" s="180"/>
      <c r="D821" s="182"/>
      <c r="E821" s="175"/>
      <c r="F821" s="175"/>
      <c r="G821" s="202"/>
      <c r="H821" s="175"/>
      <c r="I821" s="172" t="str">
        <f>IF(H821="X",TEXT(G821,0)&amp;ELENCO!$A$4," ")</f>
        <v xml:space="preserve"> </v>
      </c>
      <c r="J821" s="174"/>
      <c r="K821" s="203"/>
      <c r="L821" s="203"/>
      <c r="M821" s="203"/>
      <c r="N821" s="203"/>
      <c r="O821" s="203"/>
      <c r="P821" s="203"/>
      <c r="Q821" s="176"/>
      <c r="R821" s="176"/>
      <c r="S821" s="176"/>
      <c r="T821" s="176"/>
      <c r="U821" s="194"/>
      <c r="V821" s="175"/>
      <c r="W821" s="174" t="str">
        <f t="shared" si="24"/>
        <v/>
      </c>
      <c r="X821" s="177"/>
      <c r="Y821" s="177"/>
      <c r="Z821" s="177"/>
      <c r="AA821" s="177"/>
      <c r="AB821" s="177"/>
      <c r="AC821" s="177"/>
      <c r="AD821" s="177"/>
      <c r="AE821" s="177" t="str">
        <f t="shared" si="25"/>
        <v/>
      </c>
      <c r="AF821" s="193"/>
    </row>
    <row r="822" spans="2:32" ht="12" customHeight="1" x14ac:dyDescent="0.2">
      <c r="B822" s="179"/>
      <c r="C822" s="180"/>
      <c r="D822" s="182"/>
      <c r="E822" s="175"/>
      <c r="F822" s="175"/>
      <c r="G822" s="202"/>
      <c r="H822" s="175"/>
      <c r="I822" s="172" t="str">
        <f>IF(H822="X",TEXT(G822,0)&amp;ELENCO!$A$4," ")</f>
        <v xml:space="preserve"> </v>
      </c>
      <c r="J822" s="174"/>
      <c r="K822" s="203"/>
      <c r="L822" s="203"/>
      <c r="M822" s="203"/>
      <c r="N822" s="203"/>
      <c r="O822" s="203"/>
      <c r="P822" s="203"/>
      <c r="Q822" s="176"/>
      <c r="R822" s="176"/>
      <c r="S822" s="176"/>
      <c r="T822" s="176"/>
      <c r="U822" s="194"/>
      <c r="V822" s="175"/>
      <c r="W822" s="174" t="str">
        <f t="shared" si="24"/>
        <v/>
      </c>
      <c r="X822" s="177"/>
      <c r="Y822" s="177"/>
      <c r="Z822" s="177"/>
      <c r="AA822" s="177"/>
      <c r="AB822" s="177"/>
      <c r="AC822" s="177"/>
      <c r="AD822" s="177"/>
      <c r="AE822" s="177" t="str">
        <f t="shared" si="25"/>
        <v/>
      </c>
      <c r="AF822" s="193"/>
    </row>
    <row r="823" spans="2:32" ht="12" customHeight="1" x14ac:dyDescent="0.2">
      <c r="B823" s="179"/>
      <c r="C823" s="180"/>
      <c r="D823" s="182"/>
      <c r="E823" s="175"/>
      <c r="F823" s="175"/>
      <c r="G823" s="202"/>
      <c r="H823" s="175"/>
      <c r="I823" s="172" t="str">
        <f>IF(H823="X",TEXT(G823,0)&amp;ELENCO!$A$4," ")</f>
        <v xml:space="preserve"> </v>
      </c>
      <c r="J823" s="174"/>
      <c r="K823" s="203"/>
      <c r="L823" s="203"/>
      <c r="M823" s="203"/>
      <c r="N823" s="203"/>
      <c r="O823" s="203"/>
      <c r="P823" s="203"/>
      <c r="Q823" s="176"/>
      <c r="R823" s="176"/>
      <c r="S823" s="176"/>
      <c r="T823" s="176"/>
      <c r="U823" s="194"/>
      <c r="V823" s="175"/>
      <c r="W823" s="174" t="str">
        <f t="shared" si="24"/>
        <v/>
      </c>
      <c r="X823" s="177"/>
      <c r="Y823" s="177"/>
      <c r="Z823" s="177"/>
      <c r="AA823" s="177"/>
      <c r="AB823" s="177"/>
      <c r="AC823" s="177"/>
      <c r="AD823" s="177"/>
      <c r="AE823" s="177" t="str">
        <f t="shared" si="25"/>
        <v/>
      </c>
      <c r="AF823" s="193"/>
    </row>
    <row r="824" spans="2:32" ht="12" customHeight="1" x14ac:dyDescent="0.2">
      <c r="B824" s="179"/>
      <c r="C824" s="180"/>
      <c r="D824" s="182"/>
      <c r="E824" s="175"/>
      <c r="F824" s="175"/>
      <c r="G824" s="202"/>
      <c r="H824" s="175"/>
      <c r="I824" s="172" t="str">
        <f>IF(H824="X",TEXT(G824,0)&amp;ELENCO!$A$4," ")</f>
        <v xml:space="preserve"> </v>
      </c>
      <c r="J824" s="174"/>
      <c r="K824" s="203"/>
      <c r="L824" s="203"/>
      <c r="M824" s="203"/>
      <c r="N824" s="203"/>
      <c r="O824" s="203"/>
      <c r="P824" s="203"/>
      <c r="Q824" s="176"/>
      <c r="R824" s="176"/>
      <c r="S824" s="176"/>
      <c r="T824" s="176"/>
      <c r="U824" s="194"/>
      <c r="V824" s="175"/>
      <c r="W824" s="174" t="str">
        <f t="shared" si="24"/>
        <v/>
      </c>
      <c r="X824" s="177"/>
      <c r="Y824" s="177"/>
      <c r="Z824" s="177"/>
      <c r="AA824" s="177"/>
      <c r="AB824" s="177"/>
      <c r="AC824" s="177"/>
      <c r="AD824" s="177"/>
      <c r="AE824" s="177" t="str">
        <f t="shared" si="25"/>
        <v/>
      </c>
      <c r="AF824" s="193"/>
    </row>
    <row r="825" spans="2:32" ht="12" customHeight="1" x14ac:dyDescent="0.2">
      <c r="B825" s="179"/>
      <c r="C825" s="180"/>
      <c r="D825" s="182"/>
      <c r="E825" s="175"/>
      <c r="F825" s="175"/>
      <c r="G825" s="202"/>
      <c r="H825" s="175"/>
      <c r="I825" s="172" t="str">
        <f>IF(H825="X",TEXT(G825,0)&amp;ELENCO!$A$4," ")</f>
        <v xml:space="preserve"> </v>
      </c>
      <c r="J825" s="174"/>
      <c r="K825" s="203"/>
      <c r="L825" s="203"/>
      <c r="M825" s="203"/>
      <c r="N825" s="203"/>
      <c r="O825" s="203"/>
      <c r="P825" s="203"/>
      <c r="Q825" s="176"/>
      <c r="R825" s="176"/>
      <c r="S825" s="176"/>
      <c r="T825" s="176"/>
      <c r="U825" s="194"/>
      <c r="V825" s="175"/>
      <c r="W825" s="174" t="str">
        <f t="shared" si="24"/>
        <v/>
      </c>
      <c r="X825" s="177"/>
      <c r="Y825" s="177"/>
      <c r="Z825" s="177"/>
      <c r="AA825" s="177"/>
      <c r="AB825" s="177"/>
      <c r="AC825" s="177"/>
      <c r="AD825" s="177"/>
      <c r="AE825" s="177" t="str">
        <f t="shared" si="25"/>
        <v/>
      </c>
      <c r="AF825" s="193"/>
    </row>
    <row r="826" spans="2:32" ht="12" customHeight="1" x14ac:dyDescent="0.2">
      <c r="B826" s="179"/>
      <c r="C826" s="180"/>
      <c r="D826" s="182"/>
      <c r="E826" s="175"/>
      <c r="F826" s="175"/>
      <c r="G826" s="202"/>
      <c r="H826" s="175"/>
      <c r="I826" s="172" t="str">
        <f>IF(H826="X",TEXT(G826,0)&amp;ELENCO!$A$4," ")</f>
        <v xml:space="preserve"> </v>
      </c>
      <c r="J826" s="174"/>
      <c r="K826" s="203"/>
      <c r="L826" s="203"/>
      <c r="M826" s="203"/>
      <c r="N826" s="203"/>
      <c r="O826" s="203"/>
      <c r="P826" s="203"/>
      <c r="Q826" s="176"/>
      <c r="R826" s="176"/>
      <c r="S826" s="176"/>
      <c r="T826" s="176"/>
      <c r="U826" s="194"/>
      <c r="V826" s="175"/>
      <c r="W826" s="174" t="str">
        <f t="shared" si="24"/>
        <v/>
      </c>
      <c r="X826" s="177"/>
      <c r="Y826" s="177"/>
      <c r="Z826" s="177"/>
      <c r="AA826" s="177"/>
      <c r="AB826" s="177"/>
      <c r="AC826" s="177"/>
      <c r="AD826" s="177"/>
      <c r="AE826" s="177" t="str">
        <f t="shared" si="25"/>
        <v/>
      </c>
      <c r="AF826" s="193"/>
    </row>
    <row r="827" spans="2:32" ht="12" customHeight="1" x14ac:dyDescent="0.2">
      <c r="B827" s="179"/>
      <c r="C827" s="180"/>
      <c r="D827" s="182"/>
      <c r="E827" s="175"/>
      <c r="F827" s="175"/>
      <c r="G827" s="202"/>
      <c r="H827" s="175"/>
      <c r="I827" s="172" t="str">
        <f>IF(H827="X",TEXT(G827,0)&amp;ELENCO!$A$4," ")</f>
        <v xml:space="preserve"> </v>
      </c>
      <c r="J827" s="174"/>
      <c r="K827" s="203"/>
      <c r="L827" s="203"/>
      <c r="M827" s="203"/>
      <c r="N827" s="203"/>
      <c r="O827" s="203"/>
      <c r="P827" s="203"/>
      <c r="Q827" s="176"/>
      <c r="R827" s="176"/>
      <c r="S827" s="176"/>
      <c r="T827" s="176"/>
      <c r="U827" s="194"/>
      <c r="V827" s="175"/>
      <c r="W827" s="174" t="str">
        <f t="shared" si="24"/>
        <v/>
      </c>
      <c r="X827" s="177"/>
      <c r="Y827" s="177"/>
      <c r="Z827" s="177"/>
      <c r="AA827" s="177"/>
      <c r="AB827" s="177"/>
      <c r="AC827" s="177"/>
      <c r="AD827" s="177"/>
      <c r="AE827" s="177" t="str">
        <f t="shared" si="25"/>
        <v/>
      </c>
      <c r="AF827" s="193"/>
    </row>
    <row r="828" spans="2:32" ht="12" customHeight="1" x14ac:dyDescent="0.2">
      <c r="B828" s="179"/>
      <c r="C828" s="180"/>
      <c r="D828" s="182"/>
      <c r="E828" s="175"/>
      <c r="F828" s="175"/>
      <c r="G828" s="202"/>
      <c r="H828" s="175"/>
      <c r="I828" s="172" t="str">
        <f>IF(H828="X",TEXT(G828,0)&amp;ELENCO!$A$4," ")</f>
        <v xml:space="preserve"> </v>
      </c>
      <c r="J828" s="174"/>
      <c r="K828" s="203"/>
      <c r="L828" s="203"/>
      <c r="M828" s="203"/>
      <c r="N828" s="203"/>
      <c r="O828" s="203"/>
      <c r="P828" s="203"/>
      <c r="Q828" s="176"/>
      <c r="R828" s="176"/>
      <c r="S828" s="176"/>
      <c r="T828" s="176"/>
      <c r="U828" s="194"/>
      <c r="V828" s="175"/>
      <c r="W828" s="174" t="str">
        <f t="shared" si="24"/>
        <v/>
      </c>
      <c r="X828" s="177"/>
      <c r="Y828" s="177"/>
      <c r="Z828" s="177"/>
      <c r="AA828" s="177"/>
      <c r="AB828" s="177"/>
      <c r="AC828" s="177"/>
      <c r="AD828" s="177"/>
      <c r="AE828" s="177" t="str">
        <f t="shared" si="25"/>
        <v/>
      </c>
      <c r="AF828" s="193"/>
    </row>
    <row r="829" spans="2:32" ht="12" customHeight="1" x14ac:dyDescent="0.2">
      <c r="B829" s="179"/>
      <c r="C829" s="180"/>
      <c r="D829" s="182"/>
      <c r="E829" s="175"/>
      <c r="F829" s="175"/>
      <c r="G829" s="202"/>
      <c r="H829" s="175"/>
      <c r="I829" s="172" t="str">
        <f>IF(H829="X",TEXT(G829,0)&amp;ELENCO!$A$4," ")</f>
        <v xml:space="preserve"> </v>
      </c>
      <c r="J829" s="174"/>
      <c r="K829" s="203"/>
      <c r="L829" s="203"/>
      <c r="M829" s="203"/>
      <c r="N829" s="203"/>
      <c r="O829" s="203"/>
      <c r="P829" s="203"/>
      <c r="Q829" s="176"/>
      <c r="R829" s="176"/>
      <c r="S829" s="176"/>
      <c r="T829" s="176"/>
      <c r="U829" s="194"/>
      <c r="V829" s="175"/>
      <c r="W829" s="174" t="str">
        <f t="shared" si="24"/>
        <v/>
      </c>
      <c r="X829" s="177"/>
      <c r="Y829" s="177"/>
      <c r="Z829" s="177"/>
      <c r="AA829" s="177"/>
      <c r="AB829" s="177"/>
      <c r="AC829" s="177"/>
      <c r="AD829" s="177"/>
      <c r="AE829" s="177" t="str">
        <f t="shared" si="25"/>
        <v/>
      </c>
      <c r="AF829" s="193"/>
    </row>
    <row r="830" spans="2:32" ht="12" customHeight="1" x14ac:dyDescent="0.2">
      <c r="B830" s="179"/>
      <c r="C830" s="180"/>
      <c r="D830" s="182"/>
      <c r="E830" s="175"/>
      <c r="F830" s="175"/>
      <c r="G830" s="202"/>
      <c r="H830" s="175"/>
      <c r="I830" s="172" t="str">
        <f>IF(H830="X",TEXT(G830,0)&amp;ELENCO!$A$4," ")</f>
        <v xml:space="preserve"> </v>
      </c>
      <c r="J830" s="174"/>
      <c r="K830" s="203"/>
      <c r="L830" s="203"/>
      <c r="M830" s="203"/>
      <c r="N830" s="203"/>
      <c r="O830" s="203"/>
      <c r="P830" s="203"/>
      <c r="Q830" s="176"/>
      <c r="R830" s="176"/>
      <c r="S830" s="176"/>
      <c r="T830" s="176"/>
      <c r="U830" s="194"/>
      <c r="V830" s="175"/>
      <c r="W830" s="174" t="str">
        <f t="shared" si="24"/>
        <v/>
      </c>
      <c r="X830" s="177"/>
      <c r="Y830" s="177"/>
      <c r="Z830" s="177"/>
      <c r="AA830" s="177"/>
      <c r="AB830" s="177"/>
      <c r="AC830" s="177"/>
      <c r="AD830" s="177"/>
      <c r="AE830" s="177" t="str">
        <f t="shared" si="25"/>
        <v/>
      </c>
      <c r="AF830" s="193"/>
    </row>
    <row r="831" spans="2:32" ht="12" customHeight="1" x14ac:dyDescent="0.2">
      <c r="B831" s="179"/>
      <c r="C831" s="180"/>
      <c r="D831" s="182"/>
      <c r="E831" s="175"/>
      <c r="F831" s="175"/>
      <c r="G831" s="202"/>
      <c r="H831" s="175"/>
      <c r="I831" s="172" t="str">
        <f>IF(H831="X",TEXT(G831,0)&amp;ELENCO!$A$4," ")</f>
        <v xml:space="preserve"> </v>
      </c>
      <c r="J831" s="174"/>
      <c r="K831" s="203"/>
      <c r="L831" s="203"/>
      <c r="M831" s="203"/>
      <c r="N831" s="203"/>
      <c r="O831" s="203"/>
      <c r="P831" s="203"/>
      <c r="Q831" s="176"/>
      <c r="R831" s="176"/>
      <c r="S831" s="176"/>
      <c r="T831" s="176"/>
      <c r="U831" s="194"/>
      <c r="V831" s="175"/>
      <c r="W831" s="174" t="str">
        <f t="shared" si="24"/>
        <v/>
      </c>
      <c r="X831" s="177"/>
      <c r="Y831" s="177"/>
      <c r="Z831" s="177"/>
      <c r="AA831" s="177"/>
      <c r="AB831" s="177"/>
      <c r="AC831" s="177"/>
      <c r="AD831" s="177"/>
      <c r="AE831" s="177" t="str">
        <f t="shared" si="25"/>
        <v/>
      </c>
      <c r="AF831" s="193"/>
    </row>
    <row r="832" spans="2:32" ht="12" customHeight="1" x14ac:dyDescent="0.2">
      <c r="B832" s="179"/>
      <c r="C832" s="180"/>
      <c r="D832" s="182"/>
      <c r="E832" s="175"/>
      <c r="F832" s="175"/>
      <c r="G832" s="202"/>
      <c r="H832" s="175"/>
      <c r="I832" s="172" t="str">
        <f>IF(H832="X",TEXT(G832,0)&amp;ELENCO!$A$4," ")</f>
        <v xml:space="preserve"> </v>
      </c>
      <c r="J832" s="174"/>
      <c r="K832" s="203"/>
      <c r="L832" s="203"/>
      <c r="M832" s="203"/>
      <c r="N832" s="203"/>
      <c r="O832" s="203"/>
      <c r="P832" s="203"/>
      <c r="Q832" s="176"/>
      <c r="R832" s="176"/>
      <c r="S832" s="176"/>
      <c r="T832" s="176"/>
      <c r="U832" s="194"/>
      <c r="V832" s="175"/>
      <c r="W832" s="174" t="str">
        <f t="shared" si="24"/>
        <v/>
      </c>
      <c r="X832" s="177"/>
      <c r="Y832" s="177"/>
      <c r="Z832" s="177"/>
      <c r="AA832" s="177"/>
      <c r="AB832" s="177"/>
      <c r="AC832" s="177"/>
      <c r="AD832" s="177"/>
      <c r="AE832" s="177" t="str">
        <f t="shared" si="25"/>
        <v/>
      </c>
      <c r="AF832" s="193"/>
    </row>
    <row r="833" spans="2:32" ht="12" customHeight="1" x14ac:dyDescent="0.2">
      <c r="B833" s="179"/>
      <c r="C833" s="180"/>
      <c r="D833" s="182"/>
      <c r="E833" s="175"/>
      <c r="F833" s="175"/>
      <c r="G833" s="202"/>
      <c r="H833" s="175"/>
      <c r="I833" s="172" t="str">
        <f>IF(H833="X",TEXT(G833,0)&amp;ELENCO!$A$4," ")</f>
        <v xml:space="preserve"> </v>
      </c>
      <c r="J833" s="174"/>
      <c r="K833" s="203"/>
      <c r="L833" s="203"/>
      <c r="M833" s="203"/>
      <c r="N833" s="203"/>
      <c r="O833" s="203"/>
      <c r="P833" s="203"/>
      <c r="Q833" s="176"/>
      <c r="R833" s="176"/>
      <c r="S833" s="176"/>
      <c r="T833" s="176"/>
      <c r="U833" s="194"/>
      <c r="V833" s="175"/>
      <c r="W833" s="174" t="str">
        <f t="shared" si="24"/>
        <v/>
      </c>
      <c r="X833" s="177"/>
      <c r="Y833" s="177"/>
      <c r="Z833" s="177"/>
      <c r="AA833" s="177"/>
      <c r="AB833" s="177"/>
      <c r="AC833" s="177"/>
      <c r="AD833" s="177"/>
      <c r="AE833" s="177" t="str">
        <f t="shared" si="25"/>
        <v/>
      </c>
      <c r="AF833" s="193"/>
    </row>
    <row r="834" spans="2:32" ht="12" customHeight="1" x14ac:dyDescent="0.2">
      <c r="B834" s="179"/>
      <c r="C834" s="180"/>
      <c r="D834" s="182"/>
      <c r="E834" s="175"/>
      <c r="F834" s="175"/>
      <c r="G834" s="202"/>
      <c r="H834" s="175"/>
      <c r="I834" s="172" t="str">
        <f>IF(H834="X",TEXT(G834,0)&amp;ELENCO!$A$4," ")</f>
        <v xml:space="preserve"> </v>
      </c>
      <c r="J834" s="174"/>
      <c r="K834" s="203"/>
      <c r="L834" s="203"/>
      <c r="M834" s="203"/>
      <c r="N834" s="203"/>
      <c r="O834" s="203"/>
      <c r="P834" s="203"/>
      <c r="Q834" s="176"/>
      <c r="R834" s="176"/>
      <c r="S834" s="176"/>
      <c r="T834" s="176"/>
      <c r="U834" s="194"/>
      <c r="V834" s="175"/>
      <c r="W834" s="174" t="str">
        <f t="shared" si="24"/>
        <v/>
      </c>
      <c r="X834" s="177"/>
      <c r="Y834" s="177"/>
      <c r="Z834" s="177"/>
      <c r="AA834" s="177"/>
      <c r="AB834" s="177"/>
      <c r="AC834" s="177"/>
      <c r="AD834" s="177"/>
      <c r="AE834" s="177" t="str">
        <f t="shared" si="25"/>
        <v/>
      </c>
      <c r="AF834" s="193"/>
    </row>
    <row r="835" spans="2:32" ht="12" customHeight="1" x14ac:dyDescent="0.2">
      <c r="B835" s="179"/>
      <c r="C835" s="180"/>
      <c r="D835" s="182"/>
      <c r="E835" s="175"/>
      <c r="F835" s="175"/>
      <c r="G835" s="202"/>
      <c r="H835" s="175"/>
      <c r="I835" s="172" t="str">
        <f>IF(H835="X",TEXT(G835,0)&amp;ELENCO!$A$4," ")</f>
        <v xml:space="preserve"> </v>
      </c>
      <c r="J835" s="174"/>
      <c r="K835" s="203"/>
      <c r="L835" s="203"/>
      <c r="M835" s="203"/>
      <c r="N835" s="203"/>
      <c r="O835" s="203"/>
      <c r="P835" s="203"/>
      <c r="Q835" s="176"/>
      <c r="R835" s="176"/>
      <c r="S835" s="176"/>
      <c r="T835" s="176"/>
      <c r="U835" s="194"/>
      <c r="V835" s="175"/>
      <c r="W835" s="174" t="str">
        <f t="shared" si="24"/>
        <v/>
      </c>
      <c r="X835" s="177"/>
      <c r="Y835" s="177"/>
      <c r="Z835" s="177"/>
      <c r="AA835" s="177"/>
      <c r="AB835" s="177"/>
      <c r="AC835" s="177"/>
      <c r="AD835" s="177"/>
      <c r="AE835" s="177" t="str">
        <f t="shared" si="25"/>
        <v/>
      </c>
      <c r="AF835" s="193"/>
    </row>
    <row r="836" spans="2:32" ht="12" customHeight="1" x14ac:dyDescent="0.2">
      <c r="B836" s="179"/>
      <c r="C836" s="180"/>
      <c r="D836" s="182"/>
      <c r="E836" s="175"/>
      <c r="F836" s="175"/>
      <c r="G836" s="202"/>
      <c r="H836" s="175"/>
      <c r="I836" s="172" t="str">
        <f>IF(H836="X",TEXT(G836,0)&amp;ELENCO!$A$4," ")</f>
        <v xml:space="preserve"> </v>
      </c>
      <c r="J836" s="174"/>
      <c r="K836" s="203"/>
      <c r="L836" s="203"/>
      <c r="M836" s="203"/>
      <c r="N836" s="203"/>
      <c r="O836" s="203"/>
      <c r="P836" s="203"/>
      <c r="Q836" s="176"/>
      <c r="R836" s="176"/>
      <c r="S836" s="176"/>
      <c r="T836" s="176"/>
      <c r="U836" s="194"/>
      <c r="V836" s="175"/>
      <c r="W836" s="174" t="str">
        <f t="shared" si="24"/>
        <v/>
      </c>
      <c r="X836" s="177"/>
      <c r="Y836" s="177"/>
      <c r="Z836" s="177"/>
      <c r="AA836" s="177"/>
      <c r="AB836" s="177"/>
      <c r="AC836" s="177"/>
      <c r="AD836" s="177"/>
      <c r="AE836" s="177" t="str">
        <f t="shared" si="25"/>
        <v/>
      </c>
      <c r="AF836" s="193"/>
    </row>
    <row r="837" spans="2:32" ht="12" customHeight="1" x14ac:dyDescent="0.2">
      <c r="B837" s="179"/>
      <c r="C837" s="180"/>
      <c r="D837" s="182"/>
      <c r="E837" s="175"/>
      <c r="F837" s="175"/>
      <c r="G837" s="202"/>
      <c r="H837" s="175"/>
      <c r="I837" s="172" t="str">
        <f>IF(H837="X",TEXT(G837,0)&amp;ELENCO!$A$4," ")</f>
        <v xml:space="preserve"> </v>
      </c>
      <c r="J837" s="174"/>
      <c r="K837" s="203"/>
      <c r="L837" s="203"/>
      <c r="M837" s="203"/>
      <c r="N837" s="203"/>
      <c r="O837" s="203"/>
      <c r="P837" s="203"/>
      <c r="Q837" s="176"/>
      <c r="R837" s="176"/>
      <c r="S837" s="176"/>
      <c r="T837" s="176"/>
      <c r="U837" s="194"/>
      <c r="V837" s="175"/>
      <c r="W837" s="174" t="str">
        <f t="shared" si="24"/>
        <v/>
      </c>
      <c r="X837" s="177"/>
      <c r="Y837" s="177"/>
      <c r="Z837" s="177"/>
      <c r="AA837" s="177"/>
      <c r="AB837" s="177"/>
      <c r="AC837" s="177"/>
      <c r="AD837" s="177"/>
      <c r="AE837" s="177" t="str">
        <f t="shared" si="25"/>
        <v/>
      </c>
      <c r="AF837" s="193"/>
    </row>
    <row r="838" spans="2:32" ht="12" customHeight="1" x14ac:dyDescent="0.2">
      <c r="B838" s="179"/>
      <c r="C838" s="180"/>
      <c r="D838" s="182"/>
      <c r="E838" s="175"/>
      <c r="F838" s="175"/>
      <c r="G838" s="202"/>
      <c r="H838" s="175"/>
      <c r="I838" s="172" t="str">
        <f>IF(H838="X",TEXT(G838,0)&amp;ELENCO!$A$4," ")</f>
        <v xml:space="preserve"> </v>
      </c>
      <c r="J838" s="174"/>
      <c r="K838" s="203"/>
      <c r="L838" s="203"/>
      <c r="M838" s="203"/>
      <c r="N838" s="203"/>
      <c r="O838" s="203"/>
      <c r="P838" s="203"/>
      <c r="Q838" s="176"/>
      <c r="R838" s="176"/>
      <c r="S838" s="176"/>
      <c r="T838" s="176"/>
      <c r="U838" s="194"/>
      <c r="V838" s="175"/>
      <c r="W838" s="174" t="str">
        <f t="shared" ref="W838:W901" si="26">IF(AND(NOT(ISERROR(SEARCH("Ricaricabile",Q838,1)))),"Tacito Assenso","")</f>
        <v/>
      </c>
      <c r="X838" s="177"/>
      <c r="Y838" s="177"/>
      <c r="Z838" s="177"/>
      <c r="AA838" s="177"/>
      <c r="AB838" s="177"/>
      <c r="AC838" s="177"/>
      <c r="AD838" s="177"/>
      <c r="AE838" s="177" t="str">
        <f t="shared" ref="AE838:AE901" si="27">IF(AND(NOT(ISERROR(SEARCH("Ricaricabile",Q838,1))),R838="Abilitato"),IF(SUM(AB838:AD838)=0,4.1,""),"")</f>
        <v/>
      </c>
      <c r="AF838" s="193"/>
    </row>
    <row r="839" spans="2:32" ht="12" customHeight="1" x14ac:dyDescent="0.2">
      <c r="B839" s="179"/>
      <c r="C839" s="180"/>
      <c r="D839" s="182"/>
      <c r="E839" s="175"/>
      <c r="F839" s="175"/>
      <c r="G839" s="202"/>
      <c r="H839" s="175"/>
      <c r="I839" s="172" t="str">
        <f>IF(H839="X",TEXT(G839,0)&amp;ELENCO!$A$4," ")</f>
        <v xml:space="preserve"> </v>
      </c>
      <c r="J839" s="174"/>
      <c r="K839" s="203"/>
      <c r="L839" s="203"/>
      <c r="M839" s="203"/>
      <c r="N839" s="203"/>
      <c r="O839" s="203"/>
      <c r="P839" s="203"/>
      <c r="Q839" s="176"/>
      <c r="R839" s="176"/>
      <c r="S839" s="176"/>
      <c r="T839" s="176"/>
      <c r="U839" s="194"/>
      <c r="V839" s="175"/>
      <c r="W839" s="174" t="str">
        <f t="shared" si="26"/>
        <v/>
      </c>
      <c r="X839" s="177"/>
      <c r="Y839" s="177"/>
      <c r="Z839" s="177"/>
      <c r="AA839" s="177"/>
      <c r="AB839" s="177"/>
      <c r="AC839" s="177"/>
      <c r="AD839" s="177"/>
      <c r="AE839" s="177" t="str">
        <f t="shared" si="27"/>
        <v/>
      </c>
      <c r="AF839" s="193"/>
    </row>
    <row r="840" spans="2:32" ht="12" customHeight="1" x14ac:dyDescent="0.2">
      <c r="B840" s="179"/>
      <c r="C840" s="180"/>
      <c r="D840" s="182"/>
      <c r="E840" s="175"/>
      <c r="F840" s="175"/>
      <c r="G840" s="202"/>
      <c r="H840" s="175"/>
      <c r="I840" s="172" t="str">
        <f>IF(H840="X",TEXT(G840,0)&amp;ELENCO!$A$4," ")</f>
        <v xml:space="preserve"> </v>
      </c>
      <c r="J840" s="174"/>
      <c r="K840" s="203"/>
      <c r="L840" s="203"/>
      <c r="M840" s="203"/>
      <c r="N840" s="203"/>
      <c r="O840" s="203"/>
      <c r="P840" s="203"/>
      <c r="Q840" s="176"/>
      <c r="R840" s="176"/>
      <c r="S840" s="176"/>
      <c r="T840" s="176"/>
      <c r="U840" s="194"/>
      <c r="V840" s="175"/>
      <c r="W840" s="174" t="str">
        <f t="shared" si="26"/>
        <v/>
      </c>
      <c r="X840" s="177"/>
      <c r="Y840" s="177"/>
      <c r="Z840" s="177"/>
      <c r="AA840" s="177"/>
      <c r="AB840" s="177"/>
      <c r="AC840" s="177"/>
      <c r="AD840" s="177"/>
      <c r="AE840" s="177" t="str">
        <f t="shared" si="27"/>
        <v/>
      </c>
      <c r="AF840" s="193"/>
    </row>
    <row r="841" spans="2:32" ht="12" customHeight="1" x14ac:dyDescent="0.2">
      <c r="B841" s="179"/>
      <c r="C841" s="180"/>
      <c r="D841" s="182"/>
      <c r="E841" s="175"/>
      <c r="F841" s="175"/>
      <c r="G841" s="202"/>
      <c r="H841" s="175"/>
      <c r="I841" s="172" t="str">
        <f>IF(H841="X",TEXT(G841,0)&amp;ELENCO!$A$4," ")</f>
        <v xml:space="preserve"> </v>
      </c>
      <c r="J841" s="174"/>
      <c r="K841" s="203"/>
      <c r="L841" s="203"/>
      <c r="M841" s="203"/>
      <c r="N841" s="203"/>
      <c r="O841" s="203"/>
      <c r="P841" s="203"/>
      <c r="Q841" s="176"/>
      <c r="R841" s="176"/>
      <c r="S841" s="176"/>
      <c r="T841" s="176"/>
      <c r="U841" s="194"/>
      <c r="V841" s="175"/>
      <c r="W841" s="174" t="str">
        <f t="shared" si="26"/>
        <v/>
      </c>
      <c r="X841" s="177"/>
      <c r="Y841" s="177"/>
      <c r="Z841" s="177"/>
      <c r="AA841" s="177"/>
      <c r="AB841" s="177"/>
      <c r="AC841" s="177"/>
      <c r="AD841" s="177"/>
      <c r="AE841" s="177" t="str">
        <f t="shared" si="27"/>
        <v/>
      </c>
      <c r="AF841" s="193"/>
    </row>
    <row r="842" spans="2:32" ht="12" customHeight="1" x14ac:dyDescent="0.2">
      <c r="B842" s="179"/>
      <c r="C842" s="180"/>
      <c r="D842" s="182"/>
      <c r="E842" s="175"/>
      <c r="F842" s="175"/>
      <c r="G842" s="202"/>
      <c r="H842" s="175"/>
      <c r="I842" s="172" t="str">
        <f>IF(H842="X",TEXT(G842,0)&amp;ELENCO!$A$4," ")</f>
        <v xml:space="preserve"> </v>
      </c>
      <c r="J842" s="174"/>
      <c r="K842" s="203"/>
      <c r="L842" s="203"/>
      <c r="M842" s="203"/>
      <c r="N842" s="203"/>
      <c r="O842" s="203"/>
      <c r="P842" s="203"/>
      <c r="Q842" s="176"/>
      <c r="R842" s="176"/>
      <c r="S842" s="176"/>
      <c r="T842" s="176"/>
      <c r="U842" s="194"/>
      <c r="V842" s="175"/>
      <c r="W842" s="174" t="str">
        <f t="shared" si="26"/>
        <v/>
      </c>
      <c r="X842" s="177"/>
      <c r="Y842" s="177"/>
      <c r="Z842" s="177"/>
      <c r="AA842" s="177"/>
      <c r="AB842" s="177"/>
      <c r="AC842" s="177"/>
      <c r="AD842" s="177"/>
      <c r="AE842" s="177" t="str">
        <f t="shared" si="27"/>
        <v/>
      </c>
      <c r="AF842" s="193"/>
    </row>
    <row r="843" spans="2:32" ht="12" customHeight="1" x14ac:dyDescent="0.2">
      <c r="B843" s="179"/>
      <c r="C843" s="180"/>
      <c r="D843" s="182"/>
      <c r="E843" s="175"/>
      <c r="F843" s="175"/>
      <c r="G843" s="202"/>
      <c r="H843" s="175"/>
      <c r="I843" s="172" t="str">
        <f>IF(H843="X",TEXT(G843,0)&amp;ELENCO!$A$4," ")</f>
        <v xml:space="preserve"> </v>
      </c>
      <c r="J843" s="174"/>
      <c r="K843" s="203"/>
      <c r="L843" s="203"/>
      <c r="M843" s="203"/>
      <c r="N843" s="203"/>
      <c r="O843" s="203"/>
      <c r="P843" s="203"/>
      <c r="Q843" s="176"/>
      <c r="R843" s="176"/>
      <c r="S843" s="176"/>
      <c r="T843" s="176"/>
      <c r="U843" s="194"/>
      <c r="V843" s="175"/>
      <c r="W843" s="174" t="str">
        <f t="shared" si="26"/>
        <v/>
      </c>
      <c r="X843" s="177"/>
      <c r="Y843" s="177"/>
      <c r="Z843" s="177"/>
      <c r="AA843" s="177"/>
      <c r="AB843" s="177"/>
      <c r="AC843" s="177"/>
      <c r="AD843" s="177"/>
      <c r="AE843" s="177" t="str">
        <f t="shared" si="27"/>
        <v/>
      </c>
      <c r="AF843" s="193"/>
    </row>
    <row r="844" spans="2:32" ht="12" customHeight="1" x14ac:dyDescent="0.2">
      <c r="B844" s="179"/>
      <c r="C844" s="180"/>
      <c r="D844" s="182"/>
      <c r="E844" s="175"/>
      <c r="F844" s="175"/>
      <c r="G844" s="202"/>
      <c r="H844" s="175"/>
      <c r="I844" s="172" t="str">
        <f>IF(H844="X",TEXT(G844,0)&amp;ELENCO!$A$4," ")</f>
        <v xml:space="preserve"> </v>
      </c>
      <c r="J844" s="174"/>
      <c r="K844" s="203"/>
      <c r="L844" s="203"/>
      <c r="M844" s="203"/>
      <c r="N844" s="203"/>
      <c r="O844" s="203"/>
      <c r="P844" s="203"/>
      <c r="Q844" s="176"/>
      <c r="R844" s="176"/>
      <c r="S844" s="176"/>
      <c r="T844" s="176"/>
      <c r="U844" s="194"/>
      <c r="V844" s="175"/>
      <c r="W844" s="174" t="str">
        <f t="shared" si="26"/>
        <v/>
      </c>
      <c r="X844" s="177"/>
      <c r="Y844" s="177"/>
      <c r="Z844" s="177"/>
      <c r="AA844" s="177"/>
      <c r="AB844" s="177"/>
      <c r="AC844" s="177"/>
      <c r="AD844" s="177"/>
      <c r="AE844" s="177" t="str">
        <f t="shared" si="27"/>
        <v/>
      </c>
      <c r="AF844" s="193"/>
    </row>
    <row r="845" spans="2:32" ht="12" customHeight="1" x14ac:dyDescent="0.2">
      <c r="B845" s="179"/>
      <c r="C845" s="180"/>
      <c r="D845" s="182"/>
      <c r="E845" s="175"/>
      <c r="F845" s="175"/>
      <c r="G845" s="202"/>
      <c r="H845" s="175"/>
      <c r="I845" s="172" t="str">
        <f>IF(H845="X",TEXT(G845,0)&amp;ELENCO!$A$4," ")</f>
        <v xml:space="preserve"> </v>
      </c>
      <c r="J845" s="174"/>
      <c r="K845" s="203"/>
      <c r="L845" s="203"/>
      <c r="M845" s="203"/>
      <c r="N845" s="203"/>
      <c r="O845" s="203"/>
      <c r="P845" s="203"/>
      <c r="Q845" s="176"/>
      <c r="R845" s="176"/>
      <c r="S845" s="176"/>
      <c r="T845" s="176"/>
      <c r="U845" s="194"/>
      <c r="V845" s="175"/>
      <c r="W845" s="174" t="str">
        <f t="shared" si="26"/>
        <v/>
      </c>
      <c r="X845" s="177"/>
      <c r="Y845" s="177"/>
      <c r="Z845" s="177"/>
      <c r="AA845" s="177"/>
      <c r="AB845" s="177"/>
      <c r="AC845" s="177"/>
      <c r="AD845" s="177"/>
      <c r="AE845" s="177" t="str">
        <f t="shared" si="27"/>
        <v/>
      </c>
      <c r="AF845" s="193"/>
    </row>
    <row r="846" spans="2:32" ht="12" customHeight="1" x14ac:dyDescent="0.2">
      <c r="B846" s="179"/>
      <c r="C846" s="180"/>
      <c r="D846" s="182"/>
      <c r="E846" s="175"/>
      <c r="F846" s="175"/>
      <c r="G846" s="202"/>
      <c r="H846" s="175"/>
      <c r="I846" s="172" t="str">
        <f>IF(H846="X",TEXT(G846,0)&amp;ELENCO!$A$4," ")</f>
        <v xml:space="preserve"> </v>
      </c>
      <c r="J846" s="174"/>
      <c r="K846" s="203"/>
      <c r="L846" s="203"/>
      <c r="M846" s="203"/>
      <c r="N846" s="203"/>
      <c r="O846" s="203"/>
      <c r="P846" s="203"/>
      <c r="Q846" s="176"/>
      <c r="R846" s="176"/>
      <c r="S846" s="176"/>
      <c r="T846" s="176"/>
      <c r="U846" s="194"/>
      <c r="V846" s="175"/>
      <c r="W846" s="174" t="str">
        <f t="shared" si="26"/>
        <v/>
      </c>
      <c r="X846" s="177"/>
      <c r="Y846" s="177"/>
      <c r="Z846" s="177"/>
      <c r="AA846" s="177"/>
      <c r="AB846" s="177"/>
      <c r="AC846" s="177"/>
      <c r="AD846" s="177"/>
      <c r="AE846" s="177" t="str">
        <f t="shared" si="27"/>
        <v/>
      </c>
      <c r="AF846" s="193"/>
    </row>
    <row r="847" spans="2:32" ht="12" customHeight="1" x14ac:dyDescent="0.2">
      <c r="B847" s="179"/>
      <c r="C847" s="180"/>
      <c r="D847" s="182"/>
      <c r="E847" s="175"/>
      <c r="F847" s="175"/>
      <c r="G847" s="202"/>
      <c r="H847" s="175"/>
      <c r="I847" s="172" t="str">
        <f>IF(H847="X",TEXT(G847,0)&amp;ELENCO!$A$4," ")</f>
        <v xml:space="preserve"> </v>
      </c>
      <c r="J847" s="174"/>
      <c r="K847" s="203"/>
      <c r="L847" s="203"/>
      <c r="M847" s="203"/>
      <c r="N847" s="203"/>
      <c r="O847" s="203"/>
      <c r="P847" s="203"/>
      <c r="Q847" s="176"/>
      <c r="R847" s="176"/>
      <c r="S847" s="176"/>
      <c r="T847" s="176"/>
      <c r="U847" s="194"/>
      <c r="V847" s="175"/>
      <c r="W847" s="174" t="str">
        <f t="shared" si="26"/>
        <v/>
      </c>
      <c r="X847" s="177"/>
      <c r="Y847" s="177"/>
      <c r="Z847" s="177"/>
      <c r="AA847" s="177"/>
      <c r="AB847" s="177"/>
      <c r="AC847" s="177"/>
      <c r="AD847" s="177"/>
      <c r="AE847" s="177" t="str">
        <f t="shared" si="27"/>
        <v/>
      </c>
      <c r="AF847" s="193"/>
    </row>
    <row r="848" spans="2:32" ht="12" customHeight="1" x14ac:dyDescent="0.2">
      <c r="B848" s="179"/>
      <c r="C848" s="180"/>
      <c r="D848" s="182"/>
      <c r="E848" s="175"/>
      <c r="F848" s="175"/>
      <c r="G848" s="202"/>
      <c r="H848" s="175"/>
      <c r="I848" s="172" t="str">
        <f>IF(H848="X",TEXT(G848,0)&amp;ELENCO!$A$4," ")</f>
        <v xml:space="preserve"> </v>
      </c>
      <c r="J848" s="174"/>
      <c r="K848" s="203"/>
      <c r="L848" s="203"/>
      <c r="M848" s="203"/>
      <c r="N848" s="203"/>
      <c r="O848" s="203"/>
      <c r="P848" s="203"/>
      <c r="Q848" s="176"/>
      <c r="R848" s="176"/>
      <c r="S848" s="176"/>
      <c r="T848" s="176"/>
      <c r="U848" s="194"/>
      <c r="V848" s="175"/>
      <c r="W848" s="174" t="str">
        <f t="shared" si="26"/>
        <v/>
      </c>
      <c r="X848" s="177"/>
      <c r="Y848" s="177"/>
      <c r="Z848" s="177"/>
      <c r="AA848" s="177"/>
      <c r="AB848" s="177"/>
      <c r="AC848" s="177"/>
      <c r="AD848" s="177"/>
      <c r="AE848" s="177" t="str">
        <f t="shared" si="27"/>
        <v/>
      </c>
      <c r="AF848" s="193"/>
    </row>
    <row r="849" spans="2:32" ht="12" customHeight="1" x14ac:dyDescent="0.2">
      <c r="B849" s="179"/>
      <c r="C849" s="180"/>
      <c r="D849" s="182"/>
      <c r="E849" s="175"/>
      <c r="F849" s="175"/>
      <c r="G849" s="202"/>
      <c r="H849" s="175"/>
      <c r="I849" s="172" t="str">
        <f>IF(H849="X",TEXT(G849,0)&amp;ELENCO!$A$4," ")</f>
        <v xml:space="preserve"> </v>
      </c>
      <c r="J849" s="174"/>
      <c r="K849" s="203"/>
      <c r="L849" s="203"/>
      <c r="M849" s="203"/>
      <c r="N849" s="203"/>
      <c r="O849" s="203"/>
      <c r="P849" s="203"/>
      <c r="Q849" s="176"/>
      <c r="R849" s="176"/>
      <c r="S849" s="176"/>
      <c r="T849" s="176"/>
      <c r="U849" s="194"/>
      <c r="V849" s="175"/>
      <c r="W849" s="174" t="str">
        <f t="shared" si="26"/>
        <v/>
      </c>
      <c r="X849" s="177"/>
      <c r="Y849" s="177"/>
      <c r="Z849" s="177"/>
      <c r="AA849" s="177"/>
      <c r="AB849" s="177"/>
      <c r="AC849" s="177"/>
      <c r="AD849" s="177"/>
      <c r="AE849" s="177" t="str">
        <f t="shared" si="27"/>
        <v/>
      </c>
      <c r="AF849" s="193"/>
    </row>
    <row r="850" spans="2:32" ht="12" customHeight="1" x14ac:dyDescent="0.2">
      <c r="B850" s="179"/>
      <c r="C850" s="180"/>
      <c r="D850" s="182"/>
      <c r="E850" s="175"/>
      <c r="F850" s="175"/>
      <c r="G850" s="202"/>
      <c r="H850" s="175"/>
      <c r="I850" s="172" t="str">
        <f>IF(H850="X",TEXT(G850,0)&amp;ELENCO!$A$4," ")</f>
        <v xml:space="preserve"> </v>
      </c>
      <c r="J850" s="174"/>
      <c r="K850" s="203"/>
      <c r="L850" s="203"/>
      <c r="M850" s="203"/>
      <c r="N850" s="203"/>
      <c r="O850" s="203"/>
      <c r="P850" s="203"/>
      <c r="Q850" s="176"/>
      <c r="R850" s="176"/>
      <c r="S850" s="176"/>
      <c r="T850" s="176"/>
      <c r="U850" s="194"/>
      <c r="V850" s="175"/>
      <c r="W850" s="174" t="str">
        <f t="shared" si="26"/>
        <v/>
      </c>
      <c r="X850" s="177"/>
      <c r="Y850" s="177"/>
      <c r="Z850" s="177"/>
      <c r="AA850" s="177"/>
      <c r="AB850" s="177"/>
      <c r="AC850" s="177"/>
      <c r="AD850" s="177"/>
      <c r="AE850" s="177" t="str">
        <f t="shared" si="27"/>
        <v/>
      </c>
      <c r="AF850" s="193"/>
    </row>
    <row r="851" spans="2:32" ht="12" customHeight="1" x14ac:dyDescent="0.2">
      <c r="B851" s="179"/>
      <c r="C851" s="180"/>
      <c r="D851" s="182"/>
      <c r="E851" s="175"/>
      <c r="F851" s="175"/>
      <c r="G851" s="202"/>
      <c r="H851" s="175"/>
      <c r="I851" s="172" t="str">
        <f>IF(H851="X",TEXT(G851,0)&amp;ELENCO!$A$4," ")</f>
        <v xml:space="preserve"> </v>
      </c>
      <c r="J851" s="174"/>
      <c r="K851" s="203"/>
      <c r="L851" s="203"/>
      <c r="M851" s="203"/>
      <c r="N851" s="203"/>
      <c r="O851" s="203"/>
      <c r="P851" s="203"/>
      <c r="Q851" s="176"/>
      <c r="R851" s="176"/>
      <c r="S851" s="176"/>
      <c r="T851" s="176"/>
      <c r="U851" s="194"/>
      <c r="V851" s="175"/>
      <c r="W851" s="174" t="str">
        <f t="shared" si="26"/>
        <v/>
      </c>
      <c r="X851" s="177"/>
      <c r="Y851" s="177"/>
      <c r="Z851" s="177"/>
      <c r="AA851" s="177"/>
      <c r="AB851" s="177"/>
      <c r="AC851" s="177"/>
      <c r="AD851" s="177"/>
      <c r="AE851" s="177" t="str">
        <f t="shared" si="27"/>
        <v/>
      </c>
      <c r="AF851" s="193"/>
    </row>
    <row r="852" spans="2:32" ht="12" customHeight="1" x14ac:dyDescent="0.2">
      <c r="B852" s="179"/>
      <c r="C852" s="180"/>
      <c r="D852" s="182"/>
      <c r="E852" s="175"/>
      <c r="F852" s="175"/>
      <c r="G852" s="202"/>
      <c r="H852" s="175"/>
      <c r="I852" s="172" t="str">
        <f>IF(H852="X",TEXT(G852,0)&amp;ELENCO!$A$4," ")</f>
        <v xml:space="preserve"> </v>
      </c>
      <c r="J852" s="174"/>
      <c r="K852" s="203"/>
      <c r="L852" s="203"/>
      <c r="M852" s="203"/>
      <c r="N852" s="203"/>
      <c r="O852" s="203"/>
      <c r="P852" s="203"/>
      <c r="Q852" s="176"/>
      <c r="R852" s="176"/>
      <c r="S852" s="176"/>
      <c r="T852" s="176"/>
      <c r="U852" s="194"/>
      <c r="V852" s="175"/>
      <c r="W852" s="174" t="str">
        <f t="shared" si="26"/>
        <v/>
      </c>
      <c r="X852" s="177"/>
      <c r="Y852" s="177"/>
      <c r="Z852" s="177"/>
      <c r="AA852" s="177"/>
      <c r="AB852" s="177"/>
      <c r="AC852" s="177"/>
      <c r="AD852" s="177"/>
      <c r="AE852" s="177" t="str">
        <f t="shared" si="27"/>
        <v/>
      </c>
      <c r="AF852" s="193"/>
    </row>
    <row r="853" spans="2:32" ht="12" customHeight="1" x14ac:dyDescent="0.2">
      <c r="B853" s="179"/>
      <c r="C853" s="180"/>
      <c r="D853" s="182"/>
      <c r="E853" s="175"/>
      <c r="F853" s="175"/>
      <c r="G853" s="202"/>
      <c r="H853" s="175"/>
      <c r="I853" s="172" t="str">
        <f>IF(H853="X",TEXT(G853,0)&amp;ELENCO!$A$4," ")</f>
        <v xml:space="preserve"> </v>
      </c>
      <c r="J853" s="174"/>
      <c r="K853" s="203"/>
      <c r="L853" s="203"/>
      <c r="M853" s="203"/>
      <c r="N853" s="203"/>
      <c r="O853" s="203"/>
      <c r="P853" s="203"/>
      <c r="Q853" s="176"/>
      <c r="R853" s="176"/>
      <c r="S853" s="176"/>
      <c r="T853" s="176"/>
      <c r="U853" s="194"/>
      <c r="V853" s="175"/>
      <c r="W853" s="174" t="str">
        <f t="shared" si="26"/>
        <v/>
      </c>
      <c r="X853" s="177"/>
      <c r="Y853" s="177"/>
      <c r="Z853" s="177"/>
      <c r="AA853" s="177"/>
      <c r="AB853" s="177"/>
      <c r="AC853" s="177"/>
      <c r="AD853" s="177"/>
      <c r="AE853" s="177" t="str">
        <f t="shared" si="27"/>
        <v/>
      </c>
      <c r="AF853" s="193"/>
    </row>
    <row r="854" spans="2:32" ht="12" customHeight="1" x14ac:dyDescent="0.2">
      <c r="B854" s="179"/>
      <c r="C854" s="180"/>
      <c r="D854" s="182"/>
      <c r="E854" s="175"/>
      <c r="F854" s="175"/>
      <c r="G854" s="202"/>
      <c r="H854" s="175"/>
      <c r="I854" s="172" t="str">
        <f>IF(H854="X",TEXT(G854,0)&amp;ELENCO!$A$4," ")</f>
        <v xml:space="preserve"> </v>
      </c>
      <c r="J854" s="174"/>
      <c r="K854" s="203"/>
      <c r="L854" s="203"/>
      <c r="M854" s="203"/>
      <c r="N854" s="203"/>
      <c r="O854" s="203"/>
      <c r="P854" s="203"/>
      <c r="Q854" s="176"/>
      <c r="R854" s="176"/>
      <c r="S854" s="176"/>
      <c r="T854" s="176"/>
      <c r="U854" s="194"/>
      <c r="V854" s="175"/>
      <c r="W854" s="174" t="str">
        <f t="shared" si="26"/>
        <v/>
      </c>
      <c r="X854" s="177"/>
      <c r="Y854" s="177"/>
      <c r="Z854" s="177"/>
      <c r="AA854" s="177"/>
      <c r="AB854" s="177"/>
      <c r="AC854" s="177"/>
      <c r="AD854" s="177"/>
      <c r="AE854" s="177" t="str">
        <f t="shared" si="27"/>
        <v/>
      </c>
      <c r="AF854" s="193"/>
    </row>
    <row r="855" spans="2:32" ht="12" customHeight="1" x14ac:dyDescent="0.2">
      <c r="B855" s="179"/>
      <c r="C855" s="180"/>
      <c r="D855" s="182"/>
      <c r="E855" s="175"/>
      <c r="F855" s="175"/>
      <c r="G855" s="202"/>
      <c r="H855" s="175"/>
      <c r="I855" s="172" t="str">
        <f>IF(H855="X",TEXT(G855,0)&amp;ELENCO!$A$4," ")</f>
        <v xml:space="preserve"> </v>
      </c>
      <c r="J855" s="174"/>
      <c r="K855" s="203"/>
      <c r="L855" s="203"/>
      <c r="M855" s="203"/>
      <c r="N855" s="203"/>
      <c r="O855" s="203"/>
      <c r="P855" s="203"/>
      <c r="Q855" s="176"/>
      <c r="R855" s="176"/>
      <c r="S855" s="176"/>
      <c r="T855" s="176"/>
      <c r="U855" s="194"/>
      <c r="V855" s="175"/>
      <c r="W855" s="174" t="str">
        <f t="shared" si="26"/>
        <v/>
      </c>
      <c r="X855" s="177"/>
      <c r="Y855" s="177"/>
      <c r="Z855" s="177"/>
      <c r="AA855" s="177"/>
      <c r="AB855" s="177"/>
      <c r="AC855" s="177"/>
      <c r="AD855" s="177"/>
      <c r="AE855" s="177" t="str">
        <f t="shared" si="27"/>
        <v/>
      </c>
      <c r="AF855" s="193"/>
    </row>
    <row r="856" spans="2:32" ht="12" customHeight="1" x14ac:dyDescent="0.2">
      <c r="B856" s="179"/>
      <c r="C856" s="180"/>
      <c r="D856" s="182"/>
      <c r="E856" s="175"/>
      <c r="F856" s="175"/>
      <c r="G856" s="202"/>
      <c r="H856" s="175"/>
      <c r="I856" s="172" t="str">
        <f>IF(H856="X",TEXT(G856,0)&amp;ELENCO!$A$4," ")</f>
        <v xml:space="preserve"> </v>
      </c>
      <c r="J856" s="174"/>
      <c r="K856" s="203"/>
      <c r="L856" s="203"/>
      <c r="M856" s="203"/>
      <c r="N856" s="203"/>
      <c r="O856" s="203"/>
      <c r="P856" s="203"/>
      <c r="Q856" s="176"/>
      <c r="R856" s="176"/>
      <c r="S856" s="176"/>
      <c r="T856" s="176"/>
      <c r="U856" s="194"/>
      <c r="V856" s="175"/>
      <c r="W856" s="174" t="str">
        <f t="shared" si="26"/>
        <v/>
      </c>
      <c r="X856" s="177"/>
      <c r="Y856" s="177"/>
      <c r="Z856" s="177"/>
      <c r="AA856" s="177"/>
      <c r="AB856" s="177"/>
      <c r="AC856" s="177"/>
      <c r="AD856" s="177"/>
      <c r="AE856" s="177" t="str">
        <f t="shared" si="27"/>
        <v/>
      </c>
      <c r="AF856" s="193"/>
    </row>
    <row r="857" spans="2:32" ht="12" customHeight="1" x14ac:dyDescent="0.2">
      <c r="B857" s="179"/>
      <c r="C857" s="180"/>
      <c r="D857" s="182"/>
      <c r="E857" s="175"/>
      <c r="F857" s="175"/>
      <c r="G857" s="202"/>
      <c r="H857" s="175"/>
      <c r="I857" s="172" t="str">
        <f>IF(H857="X",TEXT(G857,0)&amp;ELENCO!$A$4," ")</f>
        <v xml:space="preserve"> </v>
      </c>
      <c r="J857" s="174"/>
      <c r="K857" s="203"/>
      <c r="L857" s="203"/>
      <c r="M857" s="203"/>
      <c r="N857" s="203"/>
      <c r="O857" s="203"/>
      <c r="P857" s="203"/>
      <c r="Q857" s="176"/>
      <c r="R857" s="176"/>
      <c r="S857" s="176"/>
      <c r="T857" s="176"/>
      <c r="U857" s="194"/>
      <c r="V857" s="175"/>
      <c r="W857" s="174" t="str">
        <f t="shared" si="26"/>
        <v/>
      </c>
      <c r="X857" s="177"/>
      <c r="Y857" s="177"/>
      <c r="Z857" s="177"/>
      <c r="AA857" s="177"/>
      <c r="AB857" s="177"/>
      <c r="AC857" s="177"/>
      <c r="AD857" s="177"/>
      <c r="AE857" s="177" t="str">
        <f t="shared" si="27"/>
        <v/>
      </c>
      <c r="AF857" s="193"/>
    </row>
    <row r="858" spans="2:32" ht="12" customHeight="1" x14ac:dyDescent="0.2">
      <c r="B858" s="179"/>
      <c r="C858" s="180"/>
      <c r="D858" s="182"/>
      <c r="E858" s="175"/>
      <c r="F858" s="175"/>
      <c r="G858" s="202"/>
      <c r="H858" s="175"/>
      <c r="I858" s="172" t="str">
        <f>IF(H858="X",TEXT(G858,0)&amp;ELENCO!$A$4," ")</f>
        <v xml:space="preserve"> </v>
      </c>
      <c r="J858" s="174"/>
      <c r="K858" s="203"/>
      <c r="L858" s="203"/>
      <c r="M858" s="203"/>
      <c r="N858" s="203"/>
      <c r="O858" s="203"/>
      <c r="P858" s="203"/>
      <c r="Q858" s="176"/>
      <c r="R858" s="176"/>
      <c r="S858" s="176"/>
      <c r="T858" s="176"/>
      <c r="U858" s="194"/>
      <c r="V858" s="175"/>
      <c r="W858" s="174" t="str">
        <f t="shared" si="26"/>
        <v/>
      </c>
      <c r="X858" s="177"/>
      <c r="Y858" s="177"/>
      <c r="Z858" s="177"/>
      <c r="AA858" s="177"/>
      <c r="AB858" s="177"/>
      <c r="AC858" s="177"/>
      <c r="AD858" s="177"/>
      <c r="AE858" s="177" t="str">
        <f t="shared" si="27"/>
        <v/>
      </c>
      <c r="AF858" s="193"/>
    </row>
    <row r="859" spans="2:32" ht="12" customHeight="1" x14ac:dyDescent="0.2">
      <c r="B859" s="179"/>
      <c r="C859" s="180"/>
      <c r="D859" s="182"/>
      <c r="E859" s="175"/>
      <c r="F859" s="175"/>
      <c r="G859" s="202"/>
      <c r="H859" s="175"/>
      <c r="I859" s="172" t="str">
        <f>IF(H859="X",TEXT(G859,0)&amp;ELENCO!$A$4," ")</f>
        <v xml:space="preserve"> </v>
      </c>
      <c r="J859" s="174"/>
      <c r="K859" s="203"/>
      <c r="L859" s="203"/>
      <c r="M859" s="203"/>
      <c r="N859" s="203"/>
      <c r="O859" s="203"/>
      <c r="P859" s="203"/>
      <c r="Q859" s="176"/>
      <c r="R859" s="176"/>
      <c r="S859" s="176"/>
      <c r="T859" s="176"/>
      <c r="U859" s="194"/>
      <c r="V859" s="175"/>
      <c r="W859" s="174" t="str">
        <f t="shared" si="26"/>
        <v/>
      </c>
      <c r="X859" s="177"/>
      <c r="Y859" s="177"/>
      <c r="Z859" s="177"/>
      <c r="AA859" s="177"/>
      <c r="AB859" s="177"/>
      <c r="AC859" s="177"/>
      <c r="AD859" s="177"/>
      <c r="AE859" s="177" t="str">
        <f t="shared" si="27"/>
        <v/>
      </c>
      <c r="AF859" s="193"/>
    </row>
    <row r="860" spans="2:32" ht="12" customHeight="1" x14ac:dyDescent="0.2">
      <c r="B860" s="179"/>
      <c r="C860" s="180"/>
      <c r="D860" s="182"/>
      <c r="E860" s="175"/>
      <c r="F860" s="175"/>
      <c r="G860" s="202"/>
      <c r="H860" s="175"/>
      <c r="I860" s="172" t="str">
        <f>IF(H860="X",TEXT(G860,0)&amp;ELENCO!$A$4," ")</f>
        <v xml:space="preserve"> </v>
      </c>
      <c r="J860" s="174"/>
      <c r="K860" s="203"/>
      <c r="L860" s="203"/>
      <c r="M860" s="203"/>
      <c r="N860" s="203"/>
      <c r="O860" s="203"/>
      <c r="P860" s="203"/>
      <c r="Q860" s="176"/>
      <c r="R860" s="176"/>
      <c r="S860" s="176"/>
      <c r="T860" s="176"/>
      <c r="U860" s="194"/>
      <c r="V860" s="175"/>
      <c r="W860" s="174" t="str">
        <f t="shared" si="26"/>
        <v/>
      </c>
      <c r="X860" s="177"/>
      <c r="Y860" s="177"/>
      <c r="Z860" s="177"/>
      <c r="AA860" s="177"/>
      <c r="AB860" s="177"/>
      <c r="AC860" s="177"/>
      <c r="AD860" s="177"/>
      <c r="AE860" s="177" t="str">
        <f t="shared" si="27"/>
        <v/>
      </c>
      <c r="AF860" s="193"/>
    </row>
    <row r="861" spans="2:32" ht="12" customHeight="1" x14ac:dyDescent="0.2">
      <c r="B861" s="179"/>
      <c r="C861" s="180"/>
      <c r="D861" s="182"/>
      <c r="E861" s="175"/>
      <c r="F861" s="175"/>
      <c r="G861" s="202"/>
      <c r="H861" s="175"/>
      <c r="I861" s="172" t="str">
        <f>IF(H861="X",TEXT(G861,0)&amp;ELENCO!$A$4," ")</f>
        <v xml:space="preserve"> </v>
      </c>
      <c r="J861" s="174"/>
      <c r="K861" s="203"/>
      <c r="L861" s="203"/>
      <c r="M861" s="203"/>
      <c r="N861" s="203"/>
      <c r="O861" s="203"/>
      <c r="P861" s="203"/>
      <c r="Q861" s="176"/>
      <c r="R861" s="176"/>
      <c r="S861" s="176"/>
      <c r="T861" s="176"/>
      <c r="U861" s="194"/>
      <c r="V861" s="175"/>
      <c r="W861" s="174" t="str">
        <f t="shared" si="26"/>
        <v/>
      </c>
      <c r="X861" s="177"/>
      <c r="Y861" s="177"/>
      <c r="Z861" s="177"/>
      <c r="AA861" s="177"/>
      <c r="AB861" s="177"/>
      <c r="AC861" s="177"/>
      <c r="AD861" s="177"/>
      <c r="AE861" s="177" t="str">
        <f t="shared" si="27"/>
        <v/>
      </c>
      <c r="AF861" s="193"/>
    </row>
    <row r="862" spans="2:32" ht="12" customHeight="1" x14ac:dyDescent="0.2">
      <c r="B862" s="179"/>
      <c r="C862" s="180"/>
      <c r="D862" s="182"/>
      <c r="E862" s="175"/>
      <c r="F862" s="175"/>
      <c r="G862" s="202"/>
      <c r="H862" s="175"/>
      <c r="I862" s="172" t="str">
        <f>IF(H862="X",TEXT(G862,0)&amp;ELENCO!$A$4," ")</f>
        <v xml:space="preserve"> </v>
      </c>
      <c r="J862" s="174"/>
      <c r="K862" s="203"/>
      <c r="L862" s="203"/>
      <c r="M862" s="203"/>
      <c r="N862" s="203"/>
      <c r="O862" s="203"/>
      <c r="P862" s="203"/>
      <c r="Q862" s="176"/>
      <c r="R862" s="176"/>
      <c r="S862" s="176"/>
      <c r="T862" s="176"/>
      <c r="U862" s="194"/>
      <c r="V862" s="175"/>
      <c r="W862" s="174" t="str">
        <f t="shared" si="26"/>
        <v/>
      </c>
      <c r="X862" s="177"/>
      <c r="Y862" s="177"/>
      <c r="Z862" s="177"/>
      <c r="AA862" s="177"/>
      <c r="AB862" s="177"/>
      <c r="AC862" s="177"/>
      <c r="AD862" s="177"/>
      <c r="AE862" s="177" t="str">
        <f t="shared" si="27"/>
        <v/>
      </c>
      <c r="AF862" s="193"/>
    </row>
    <row r="863" spans="2:32" ht="12" customHeight="1" x14ac:dyDescent="0.2">
      <c r="B863" s="179"/>
      <c r="C863" s="180"/>
      <c r="D863" s="182"/>
      <c r="E863" s="175"/>
      <c r="F863" s="175"/>
      <c r="G863" s="202"/>
      <c r="H863" s="175"/>
      <c r="I863" s="172" t="str">
        <f>IF(H863="X",TEXT(G863,0)&amp;ELENCO!$A$4," ")</f>
        <v xml:space="preserve"> </v>
      </c>
      <c r="J863" s="174"/>
      <c r="K863" s="203"/>
      <c r="L863" s="203"/>
      <c r="M863" s="203"/>
      <c r="N863" s="203"/>
      <c r="O863" s="203"/>
      <c r="P863" s="203"/>
      <c r="Q863" s="176"/>
      <c r="R863" s="176"/>
      <c r="S863" s="176"/>
      <c r="T863" s="176"/>
      <c r="U863" s="194"/>
      <c r="V863" s="175"/>
      <c r="W863" s="174" t="str">
        <f t="shared" si="26"/>
        <v/>
      </c>
      <c r="X863" s="177"/>
      <c r="Y863" s="177"/>
      <c r="Z863" s="177"/>
      <c r="AA863" s="177"/>
      <c r="AB863" s="177"/>
      <c r="AC863" s="177"/>
      <c r="AD863" s="177"/>
      <c r="AE863" s="177" t="str">
        <f t="shared" si="27"/>
        <v/>
      </c>
      <c r="AF863" s="193"/>
    </row>
    <row r="864" spans="2:32" ht="12" customHeight="1" x14ac:dyDescent="0.2">
      <c r="B864" s="179"/>
      <c r="C864" s="180"/>
      <c r="D864" s="182"/>
      <c r="E864" s="175"/>
      <c r="F864" s="175"/>
      <c r="G864" s="202"/>
      <c r="H864" s="175"/>
      <c r="I864" s="172" t="str">
        <f>IF(H864="X",TEXT(G864,0)&amp;ELENCO!$A$4," ")</f>
        <v xml:space="preserve"> </v>
      </c>
      <c r="J864" s="174"/>
      <c r="K864" s="203"/>
      <c r="L864" s="203"/>
      <c r="M864" s="203"/>
      <c r="N864" s="203"/>
      <c r="O864" s="203"/>
      <c r="P864" s="203"/>
      <c r="Q864" s="176"/>
      <c r="R864" s="176"/>
      <c r="S864" s="176"/>
      <c r="T864" s="176"/>
      <c r="U864" s="194"/>
      <c r="V864" s="175"/>
      <c r="W864" s="174" t="str">
        <f t="shared" si="26"/>
        <v/>
      </c>
      <c r="X864" s="177"/>
      <c r="Y864" s="177"/>
      <c r="Z864" s="177"/>
      <c r="AA864" s="177"/>
      <c r="AB864" s="177"/>
      <c r="AC864" s="177"/>
      <c r="AD864" s="177"/>
      <c r="AE864" s="177" t="str">
        <f t="shared" si="27"/>
        <v/>
      </c>
      <c r="AF864" s="193"/>
    </row>
    <row r="865" spans="2:32" ht="12" customHeight="1" x14ac:dyDescent="0.2">
      <c r="B865" s="179"/>
      <c r="C865" s="180"/>
      <c r="D865" s="182"/>
      <c r="E865" s="175"/>
      <c r="F865" s="175"/>
      <c r="G865" s="202"/>
      <c r="H865" s="175"/>
      <c r="I865" s="172" t="str">
        <f>IF(H865="X",TEXT(G865,0)&amp;ELENCO!$A$4," ")</f>
        <v xml:space="preserve"> </v>
      </c>
      <c r="J865" s="174"/>
      <c r="K865" s="203"/>
      <c r="L865" s="203"/>
      <c r="M865" s="203"/>
      <c r="N865" s="203"/>
      <c r="O865" s="203"/>
      <c r="P865" s="203"/>
      <c r="Q865" s="176"/>
      <c r="R865" s="176"/>
      <c r="S865" s="176"/>
      <c r="T865" s="176"/>
      <c r="U865" s="194"/>
      <c r="V865" s="175"/>
      <c r="W865" s="174" t="str">
        <f t="shared" si="26"/>
        <v/>
      </c>
      <c r="X865" s="177"/>
      <c r="Y865" s="177"/>
      <c r="Z865" s="177"/>
      <c r="AA865" s="177"/>
      <c r="AB865" s="177"/>
      <c r="AC865" s="177"/>
      <c r="AD865" s="177"/>
      <c r="AE865" s="177" t="str">
        <f t="shared" si="27"/>
        <v/>
      </c>
      <c r="AF865" s="193"/>
    </row>
    <row r="866" spans="2:32" ht="12" customHeight="1" x14ac:dyDescent="0.2">
      <c r="B866" s="179"/>
      <c r="C866" s="180"/>
      <c r="D866" s="182"/>
      <c r="E866" s="175"/>
      <c r="F866" s="175"/>
      <c r="G866" s="202"/>
      <c r="H866" s="175"/>
      <c r="I866" s="172" t="str">
        <f>IF(H866="X",TEXT(G866,0)&amp;ELENCO!$A$4," ")</f>
        <v xml:space="preserve"> </v>
      </c>
      <c r="J866" s="174"/>
      <c r="K866" s="203"/>
      <c r="L866" s="203"/>
      <c r="M866" s="203"/>
      <c r="N866" s="203"/>
      <c r="O866" s="203"/>
      <c r="P866" s="203"/>
      <c r="Q866" s="176"/>
      <c r="R866" s="176"/>
      <c r="S866" s="176"/>
      <c r="T866" s="176"/>
      <c r="U866" s="194"/>
      <c r="V866" s="175"/>
      <c r="W866" s="174" t="str">
        <f t="shared" si="26"/>
        <v/>
      </c>
      <c r="X866" s="177"/>
      <c r="Y866" s="177"/>
      <c r="Z866" s="177"/>
      <c r="AA866" s="177"/>
      <c r="AB866" s="177"/>
      <c r="AC866" s="177"/>
      <c r="AD866" s="177"/>
      <c r="AE866" s="177" t="str">
        <f t="shared" si="27"/>
        <v/>
      </c>
      <c r="AF866" s="193"/>
    </row>
    <row r="867" spans="2:32" ht="12" customHeight="1" x14ac:dyDescent="0.2">
      <c r="B867" s="179"/>
      <c r="C867" s="180"/>
      <c r="D867" s="182"/>
      <c r="E867" s="175"/>
      <c r="F867" s="175"/>
      <c r="G867" s="202"/>
      <c r="H867" s="175"/>
      <c r="I867" s="172" t="str">
        <f>IF(H867="X",TEXT(G867,0)&amp;ELENCO!$A$4," ")</f>
        <v xml:space="preserve"> </v>
      </c>
      <c r="J867" s="174"/>
      <c r="K867" s="203"/>
      <c r="L867" s="203"/>
      <c r="M867" s="203"/>
      <c r="N867" s="203"/>
      <c r="O867" s="203"/>
      <c r="P867" s="203"/>
      <c r="Q867" s="176"/>
      <c r="R867" s="176"/>
      <c r="S867" s="176"/>
      <c r="T867" s="176"/>
      <c r="U867" s="194"/>
      <c r="V867" s="175"/>
      <c r="W867" s="174" t="str">
        <f t="shared" si="26"/>
        <v/>
      </c>
      <c r="X867" s="177"/>
      <c r="Y867" s="177"/>
      <c r="Z867" s="177"/>
      <c r="AA867" s="177"/>
      <c r="AB867" s="177"/>
      <c r="AC867" s="177"/>
      <c r="AD867" s="177"/>
      <c r="AE867" s="177" t="str">
        <f t="shared" si="27"/>
        <v/>
      </c>
      <c r="AF867" s="193"/>
    </row>
    <row r="868" spans="2:32" ht="12" customHeight="1" x14ac:dyDescent="0.2">
      <c r="B868" s="179"/>
      <c r="C868" s="180"/>
      <c r="D868" s="182"/>
      <c r="E868" s="175"/>
      <c r="F868" s="175"/>
      <c r="G868" s="202"/>
      <c r="H868" s="175"/>
      <c r="I868" s="172" t="str">
        <f>IF(H868="X",TEXT(G868,0)&amp;ELENCO!$A$4," ")</f>
        <v xml:space="preserve"> </v>
      </c>
      <c r="J868" s="174"/>
      <c r="K868" s="203"/>
      <c r="L868" s="203"/>
      <c r="M868" s="203"/>
      <c r="N868" s="203"/>
      <c r="O868" s="203"/>
      <c r="P868" s="203"/>
      <c r="Q868" s="176"/>
      <c r="R868" s="176"/>
      <c r="S868" s="176"/>
      <c r="T868" s="176"/>
      <c r="U868" s="194"/>
      <c r="V868" s="175"/>
      <c r="W868" s="174" t="str">
        <f t="shared" si="26"/>
        <v/>
      </c>
      <c r="X868" s="177"/>
      <c r="Y868" s="177"/>
      <c r="Z868" s="177"/>
      <c r="AA868" s="177"/>
      <c r="AB868" s="177"/>
      <c r="AC868" s="177"/>
      <c r="AD868" s="177"/>
      <c r="AE868" s="177" t="str">
        <f t="shared" si="27"/>
        <v/>
      </c>
      <c r="AF868" s="193"/>
    </row>
    <row r="869" spans="2:32" ht="12" customHeight="1" x14ac:dyDescent="0.2">
      <c r="B869" s="179"/>
      <c r="C869" s="180"/>
      <c r="D869" s="182"/>
      <c r="E869" s="175"/>
      <c r="F869" s="175"/>
      <c r="G869" s="202"/>
      <c r="H869" s="175"/>
      <c r="I869" s="172" t="str">
        <f>IF(H869="X",TEXT(G869,0)&amp;ELENCO!$A$4," ")</f>
        <v xml:space="preserve"> </v>
      </c>
      <c r="J869" s="174"/>
      <c r="K869" s="203"/>
      <c r="L869" s="203"/>
      <c r="M869" s="203"/>
      <c r="N869" s="203"/>
      <c r="O869" s="203"/>
      <c r="P869" s="203"/>
      <c r="Q869" s="176"/>
      <c r="R869" s="176"/>
      <c r="S869" s="176"/>
      <c r="T869" s="176"/>
      <c r="U869" s="194"/>
      <c r="V869" s="175"/>
      <c r="W869" s="174" t="str">
        <f t="shared" si="26"/>
        <v/>
      </c>
      <c r="X869" s="177"/>
      <c r="Y869" s="177"/>
      <c r="Z869" s="177"/>
      <c r="AA869" s="177"/>
      <c r="AB869" s="177"/>
      <c r="AC869" s="177"/>
      <c r="AD869" s="177"/>
      <c r="AE869" s="177" t="str">
        <f t="shared" si="27"/>
        <v/>
      </c>
      <c r="AF869" s="193"/>
    </row>
    <row r="870" spans="2:32" ht="12" customHeight="1" x14ac:dyDescent="0.2">
      <c r="B870" s="179"/>
      <c r="C870" s="180"/>
      <c r="D870" s="182"/>
      <c r="E870" s="175"/>
      <c r="F870" s="175"/>
      <c r="G870" s="202"/>
      <c r="H870" s="175"/>
      <c r="I870" s="172" t="str">
        <f>IF(H870="X",TEXT(G870,0)&amp;ELENCO!$A$4," ")</f>
        <v xml:space="preserve"> </v>
      </c>
      <c r="J870" s="174"/>
      <c r="K870" s="203"/>
      <c r="L870" s="203"/>
      <c r="M870" s="203"/>
      <c r="N870" s="203"/>
      <c r="O870" s="203"/>
      <c r="P870" s="203"/>
      <c r="Q870" s="176"/>
      <c r="R870" s="176"/>
      <c r="S870" s="176"/>
      <c r="T870" s="176"/>
      <c r="U870" s="194"/>
      <c r="V870" s="175"/>
      <c r="W870" s="174" t="str">
        <f t="shared" si="26"/>
        <v/>
      </c>
      <c r="X870" s="177"/>
      <c r="Y870" s="177"/>
      <c r="Z870" s="177"/>
      <c r="AA870" s="177"/>
      <c r="AB870" s="177"/>
      <c r="AC870" s="177"/>
      <c r="AD870" s="177"/>
      <c r="AE870" s="177" t="str">
        <f t="shared" si="27"/>
        <v/>
      </c>
      <c r="AF870" s="193"/>
    </row>
    <row r="871" spans="2:32" ht="12" customHeight="1" x14ac:dyDescent="0.2">
      <c r="B871" s="179"/>
      <c r="C871" s="180"/>
      <c r="D871" s="182"/>
      <c r="E871" s="175"/>
      <c r="F871" s="175"/>
      <c r="G871" s="202"/>
      <c r="H871" s="175"/>
      <c r="I871" s="172" t="str">
        <f>IF(H871="X",TEXT(G871,0)&amp;ELENCO!$A$4," ")</f>
        <v xml:space="preserve"> </v>
      </c>
      <c r="J871" s="174"/>
      <c r="K871" s="203"/>
      <c r="L871" s="203"/>
      <c r="M871" s="203"/>
      <c r="N871" s="203"/>
      <c r="O871" s="203"/>
      <c r="P871" s="203"/>
      <c r="Q871" s="176"/>
      <c r="R871" s="176"/>
      <c r="S871" s="176"/>
      <c r="T871" s="176"/>
      <c r="U871" s="194"/>
      <c r="V871" s="175"/>
      <c r="W871" s="174" t="str">
        <f t="shared" si="26"/>
        <v/>
      </c>
      <c r="X871" s="177"/>
      <c r="Y871" s="177"/>
      <c r="Z871" s="177"/>
      <c r="AA871" s="177"/>
      <c r="AB871" s="177"/>
      <c r="AC871" s="177"/>
      <c r="AD871" s="177"/>
      <c r="AE871" s="177" t="str">
        <f t="shared" si="27"/>
        <v/>
      </c>
      <c r="AF871" s="193"/>
    </row>
    <row r="872" spans="2:32" ht="12" customHeight="1" x14ac:dyDescent="0.2">
      <c r="B872" s="179"/>
      <c r="C872" s="180"/>
      <c r="D872" s="182"/>
      <c r="E872" s="175"/>
      <c r="F872" s="175"/>
      <c r="G872" s="202"/>
      <c r="H872" s="175"/>
      <c r="I872" s="172" t="str">
        <f>IF(H872="X",TEXT(G872,0)&amp;ELENCO!$A$4," ")</f>
        <v xml:space="preserve"> </v>
      </c>
      <c r="J872" s="174"/>
      <c r="K872" s="203"/>
      <c r="L872" s="203"/>
      <c r="M872" s="203"/>
      <c r="N872" s="203"/>
      <c r="O872" s="203"/>
      <c r="P872" s="203"/>
      <c r="Q872" s="176"/>
      <c r="R872" s="176"/>
      <c r="S872" s="176"/>
      <c r="T872" s="176"/>
      <c r="U872" s="194"/>
      <c r="V872" s="175"/>
      <c r="W872" s="174" t="str">
        <f t="shared" si="26"/>
        <v/>
      </c>
      <c r="X872" s="177"/>
      <c r="Y872" s="177"/>
      <c r="Z872" s="177"/>
      <c r="AA872" s="177"/>
      <c r="AB872" s="177"/>
      <c r="AC872" s="177"/>
      <c r="AD872" s="177"/>
      <c r="AE872" s="177" t="str">
        <f t="shared" si="27"/>
        <v/>
      </c>
      <c r="AF872" s="193"/>
    </row>
    <row r="873" spans="2:32" ht="12" customHeight="1" x14ac:dyDescent="0.2">
      <c r="B873" s="179"/>
      <c r="C873" s="180"/>
      <c r="D873" s="182"/>
      <c r="E873" s="175"/>
      <c r="F873" s="175"/>
      <c r="G873" s="202"/>
      <c r="H873" s="175"/>
      <c r="I873" s="172" t="str">
        <f>IF(H873="X",TEXT(G873,0)&amp;ELENCO!$A$4," ")</f>
        <v xml:space="preserve"> </v>
      </c>
      <c r="J873" s="174"/>
      <c r="K873" s="203"/>
      <c r="L873" s="203"/>
      <c r="M873" s="203"/>
      <c r="N873" s="203"/>
      <c r="O873" s="203"/>
      <c r="P873" s="203"/>
      <c r="Q873" s="176"/>
      <c r="R873" s="176"/>
      <c r="S873" s="176"/>
      <c r="T873" s="176"/>
      <c r="U873" s="194"/>
      <c r="V873" s="175"/>
      <c r="W873" s="174" t="str">
        <f t="shared" si="26"/>
        <v/>
      </c>
      <c r="X873" s="177"/>
      <c r="Y873" s="177"/>
      <c r="Z873" s="177"/>
      <c r="AA873" s="177"/>
      <c r="AB873" s="177"/>
      <c r="AC873" s="177"/>
      <c r="AD873" s="177"/>
      <c r="AE873" s="177" t="str">
        <f t="shared" si="27"/>
        <v/>
      </c>
      <c r="AF873" s="193"/>
    </row>
    <row r="874" spans="2:32" ht="12" customHeight="1" x14ac:dyDescent="0.2">
      <c r="B874" s="179"/>
      <c r="C874" s="180"/>
      <c r="D874" s="182"/>
      <c r="E874" s="175"/>
      <c r="F874" s="175"/>
      <c r="G874" s="202"/>
      <c r="H874" s="175"/>
      <c r="I874" s="172" t="str">
        <f>IF(H874="X",TEXT(G874,0)&amp;ELENCO!$A$4," ")</f>
        <v xml:space="preserve"> </v>
      </c>
      <c r="J874" s="174"/>
      <c r="K874" s="203"/>
      <c r="L874" s="203"/>
      <c r="M874" s="203"/>
      <c r="N874" s="203"/>
      <c r="O874" s="203"/>
      <c r="P874" s="203"/>
      <c r="Q874" s="176"/>
      <c r="R874" s="176"/>
      <c r="S874" s="176"/>
      <c r="T874" s="176"/>
      <c r="U874" s="194"/>
      <c r="V874" s="175"/>
      <c r="W874" s="174" t="str">
        <f t="shared" si="26"/>
        <v/>
      </c>
      <c r="X874" s="177"/>
      <c r="Y874" s="177"/>
      <c r="Z874" s="177"/>
      <c r="AA874" s="177"/>
      <c r="AB874" s="177"/>
      <c r="AC874" s="177"/>
      <c r="AD874" s="177"/>
      <c r="AE874" s="177" t="str">
        <f t="shared" si="27"/>
        <v/>
      </c>
      <c r="AF874" s="193"/>
    </row>
    <row r="875" spans="2:32" ht="12" customHeight="1" x14ac:dyDescent="0.2">
      <c r="B875" s="179"/>
      <c r="C875" s="180"/>
      <c r="D875" s="182"/>
      <c r="E875" s="175"/>
      <c r="F875" s="175"/>
      <c r="G875" s="202"/>
      <c r="H875" s="175"/>
      <c r="I875" s="172" t="str">
        <f>IF(H875="X",TEXT(G875,0)&amp;ELENCO!$A$4," ")</f>
        <v xml:space="preserve"> </v>
      </c>
      <c r="J875" s="174"/>
      <c r="K875" s="203"/>
      <c r="L875" s="203"/>
      <c r="M875" s="203"/>
      <c r="N875" s="203"/>
      <c r="O875" s="203"/>
      <c r="P875" s="203"/>
      <c r="Q875" s="176"/>
      <c r="R875" s="176"/>
      <c r="S875" s="176"/>
      <c r="T875" s="176"/>
      <c r="U875" s="194"/>
      <c r="V875" s="175"/>
      <c r="W875" s="174" t="str">
        <f t="shared" si="26"/>
        <v/>
      </c>
      <c r="X875" s="177"/>
      <c r="Y875" s="177"/>
      <c r="Z875" s="177"/>
      <c r="AA875" s="177"/>
      <c r="AB875" s="177"/>
      <c r="AC875" s="177"/>
      <c r="AD875" s="177"/>
      <c r="AE875" s="177" t="str">
        <f t="shared" si="27"/>
        <v/>
      </c>
      <c r="AF875" s="193"/>
    </row>
    <row r="876" spans="2:32" ht="12" customHeight="1" x14ac:dyDescent="0.2">
      <c r="B876" s="179"/>
      <c r="C876" s="180"/>
      <c r="D876" s="182"/>
      <c r="E876" s="175"/>
      <c r="F876" s="175"/>
      <c r="G876" s="202"/>
      <c r="H876" s="175"/>
      <c r="I876" s="172" t="str">
        <f>IF(H876="X",TEXT(G876,0)&amp;ELENCO!$A$4," ")</f>
        <v xml:space="preserve"> </v>
      </c>
      <c r="J876" s="174"/>
      <c r="K876" s="203"/>
      <c r="L876" s="203"/>
      <c r="M876" s="203"/>
      <c r="N876" s="203"/>
      <c r="O876" s="203"/>
      <c r="P876" s="203"/>
      <c r="Q876" s="176"/>
      <c r="R876" s="176"/>
      <c r="S876" s="176"/>
      <c r="T876" s="176"/>
      <c r="U876" s="194"/>
      <c r="V876" s="175"/>
      <c r="W876" s="174" t="str">
        <f t="shared" si="26"/>
        <v/>
      </c>
      <c r="X876" s="177"/>
      <c r="Y876" s="177"/>
      <c r="Z876" s="177"/>
      <c r="AA876" s="177"/>
      <c r="AB876" s="177"/>
      <c r="AC876" s="177"/>
      <c r="AD876" s="177"/>
      <c r="AE876" s="177" t="str">
        <f t="shared" si="27"/>
        <v/>
      </c>
      <c r="AF876" s="193"/>
    </row>
    <row r="877" spans="2:32" ht="12" customHeight="1" x14ac:dyDescent="0.2">
      <c r="B877" s="179"/>
      <c r="C877" s="180"/>
      <c r="D877" s="182"/>
      <c r="E877" s="175"/>
      <c r="F877" s="175"/>
      <c r="G877" s="202"/>
      <c r="H877" s="175"/>
      <c r="I877" s="172" t="str">
        <f>IF(H877="X",TEXT(G877,0)&amp;ELENCO!$A$4," ")</f>
        <v xml:space="preserve"> </v>
      </c>
      <c r="J877" s="174"/>
      <c r="K877" s="203"/>
      <c r="L877" s="203"/>
      <c r="M877" s="203"/>
      <c r="N877" s="203"/>
      <c r="O877" s="203"/>
      <c r="P877" s="203"/>
      <c r="Q877" s="176"/>
      <c r="R877" s="176"/>
      <c r="S877" s="176"/>
      <c r="T877" s="176"/>
      <c r="U877" s="194"/>
      <c r="V877" s="175"/>
      <c r="W877" s="174" t="str">
        <f t="shared" si="26"/>
        <v/>
      </c>
      <c r="X877" s="177"/>
      <c r="Y877" s="177"/>
      <c r="Z877" s="177"/>
      <c r="AA877" s="177"/>
      <c r="AB877" s="177"/>
      <c r="AC877" s="177"/>
      <c r="AD877" s="177"/>
      <c r="AE877" s="177" t="str">
        <f t="shared" si="27"/>
        <v/>
      </c>
      <c r="AF877" s="193"/>
    </row>
    <row r="878" spans="2:32" ht="12" customHeight="1" x14ac:dyDescent="0.2">
      <c r="B878" s="179"/>
      <c r="C878" s="180"/>
      <c r="D878" s="182"/>
      <c r="E878" s="175"/>
      <c r="F878" s="175"/>
      <c r="G878" s="202"/>
      <c r="H878" s="175"/>
      <c r="I878" s="172" t="str">
        <f>IF(H878="X",TEXT(G878,0)&amp;ELENCO!$A$4," ")</f>
        <v xml:space="preserve"> </v>
      </c>
      <c r="J878" s="174"/>
      <c r="K878" s="203"/>
      <c r="L878" s="203"/>
      <c r="M878" s="203"/>
      <c r="N878" s="203"/>
      <c r="O878" s="203"/>
      <c r="P878" s="203"/>
      <c r="Q878" s="176"/>
      <c r="R878" s="176"/>
      <c r="S878" s="176"/>
      <c r="T878" s="176"/>
      <c r="U878" s="194"/>
      <c r="V878" s="175"/>
      <c r="W878" s="174" t="str">
        <f t="shared" si="26"/>
        <v/>
      </c>
      <c r="X878" s="177"/>
      <c r="Y878" s="177"/>
      <c r="Z878" s="177"/>
      <c r="AA878" s="177"/>
      <c r="AB878" s="177"/>
      <c r="AC878" s="177"/>
      <c r="AD878" s="177"/>
      <c r="AE878" s="177" t="str">
        <f t="shared" si="27"/>
        <v/>
      </c>
      <c r="AF878" s="193"/>
    </row>
    <row r="879" spans="2:32" ht="12" customHeight="1" x14ac:dyDescent="0.2">
      <c r="B879" s="179"/>
      <c r="C879" s="180"/>
      <c r="D879" s="182"/>
      <c r="E879" s="175"/>
      <c r="F879" s="175"/>
      <c r="G879" s="202"/>
      <c r="H879" s="175"/>
      <c r="I879" s="172" t="str">
        <f>IF(H879="X",TEXT(G879,0)&amp;ELENCO!$A$4," ")</f>
        <v xml:space="preserve"> </v>
      </c>
      <c r="J879" s="174"/>
      <c r="K879" s="203"/>
      <c r="L879" s="203"/>
      <c r="M879" s="203"/>
      <c r="N879" s="203"/>
      <c r="O879" s="203"/>
      <c r="P879" s="203"/>
      <c r="Q879" s="176"/>
      <c r="R879" s="176"/>
      <c r="S879" s="176"/>
      <c r="T879" s="176"/>
      <c r="U879" s="194"/>
      <c r="V879" s="175"/>
      <c r="W879" s="174" t="str">
        <f t="shared" si="26"/>
        <v/>
      </c>
      <c r="X879" s="177"/>
      <c r="Y879" s="177"/>
      <c r="Z879" s="177"/>
      <c r="AA879" s="177"/>
      <c r="AB879" s="177"/>
      <c r="AC879" s="177"/>
      <c r="AD879" s="177"/>
      <c r="AE879" s="177" t="str">
        <f t="shared" si="27"/>
        <v/>
      </c>
      <c r="AF879" s="193"/>
    </row>
    <row r="880" spans="2:32" ht="12" customHeight="1" x14ac:dyDescent="0.2">
      <c r="B880" s="179"/>
      <c r="C880" s="180"/>
      <c r="D880" s="182"/>
      <c r="E880" s="175"/>
      <c r="F880" s="175"/>
      <c r="G880" s="202"/>
      <c r="H880" s="175"/>
      <c r="I880" s="172" t="str">
        <f>IF(H880="X",TEXT(G880,0)&amp;ELENCO!$A$4," ")</f>
        <v xml:space="preserve"> </v>
      </c>
      <c r="J880" s="174"/>
      <c r="K880" s="203"/>
      <c r="L880" s="203"/>
      <c r="M880" s="203"/>
      <c r="N880" s="203"/>
      <c r="O880" s="203"/>
      <c r="P880" s="203"/>
      <c r="Q880" s="176"/>
      <c r="R880" s="176"/>
      <c r="S880" s="176"/>
      <c r="T880" s="176"/>
      <c r="U880" s="194"/>
      <c r="V880" s="175"/>
      <c r="W880" s="174" t="str">
        <f t="shared" si="26"/>
        <v/>
      </c>
      <c r="X880" s="177"/>
      <c r="Y880" s="177"/>
      <c r="Z880" s="177"/>
      <c r="AA880" s="177"/>
      <c r="AB880" s="177"/>
      <c r="AC880" s="177"/>
      <c r="AD880" s="177"/>
      <c r="AE880" s="177" t="str">
        <f t="shared" si="27"/>
        <v/>
      </c>
      <c r="AF880" s="193"/>
    </row>
    <row r="881" spans="2:32" ht="12" customHeight="1" x14ac:dyDescent="0.2">
      <c r="B881" s="179"/>
      <c r="C881" s="180"/>
      <c r="D881" s="182"/>
      <c r="E881" s="175"/>
      <c r="F881" s="175"/>
      <c r="G881" s="202"/>
      <c r="H881" s="175"/>
      <c r="I881" s="172" t="str">
        <f>IF(H881="X",TEXT(G881,0)&amp;ELENCO!$A$4," ")</f>
        <v xml:space="preserve"> </v>
      </c>
      <c r="J881" s="174"/>
      <c r="K881" s="203"/>
      <c r="L881" s="203"/>
      <c r="M881" s="203"/>
      <c r="N881" s="203"/>
      <c r="O881" s="203"/>
      <c r="P881" s="203"/>
      <c r="Q881" s="176"/>
      <c r="R881" s="176"/>
      <c r="S881" s="176"/>
      <c r="T881" s="176"/>
      <c r="U881" s="194"/>
      <c r="V881" s="175"/>
      <c r="W881" s="174" t="str">
        <f t="shared" si="26"/>
        <v/>
      </c>
      <c r="X881" s="177"/>
      <c r="Y881" s="177"/>
      <c r="Z881" s="177"/>
      <c r="AA881" s="177"/>
      <c r="AB881" s="177"/>
      <c r="AC881" s="177"/>
      <c r="AD881" s="177"/>
      <c r="AE881" s="177" t="str">
        <f t="shared" si="27"/>
        <v/>
      </c>
      <c r="AF881" s="193"/>
    </row>
    <row r="882" spans="2:32" ht="12" customHeight="1" x14ac:dyDescent="0.2">
      <c r="B882" s="179"/>
      <c r="C882" s="180"/>
      <c r="D882" s="182"/>
      <c r="E882" s="175"/>
      <c r="F882" s="175"/>
      <c r="G882" s="202"/>
      <c r="H882" s="175"/>
      <c r="I882" s="172" t="str">
        <f>IF(H882="X",TEXT(G882,0)&amp;ELENCO!$A$4," ")</f>
        <v xml:space="preserve"> </v>
      </c>
      <c r="J882" s="174"/>
      <c r="K882" s="203"/>
      <c r="L882" s="203"/>
      <c r="M882" s="203"/>
      <c r="N882" s="203"/>
      <c r="O882" s="203"/>
      <c r="P882" s="203"/>
      <c r="Q882" s="176"/>
      <c r="R882" s="176"/>
      <c r="S882" s="176"/>
      <c r="T882" s="176"/>
      <c r="U882" s="194"/>
      <c r="V882" s="175"/>
      <c r="W882" s="174" t="str">
        <f t="shared" si="26"/>
        <v/>
      </c>
      <c r="X882" s="177"/>
      <c r="Y882" s="177"/>
      <c r="Z882" s="177"/>
      <c r="AA882" s="177"/>
      <c r="AB882" s="177"/>
      <c r="AC882" s="177"/>
      <c r="AD882" s="177"/>
      <c r="AE882" s="177" t="str">
        <f t="shared" si="27"/>
        <v/>
      </c>
      <c r="AF882" s="193"/>
    </row>
    <row r="883" spans="2:32" ht="12" customHeight="1" x14ac:dyDescent="0.2">
      <c r="B883" s="179"/>
      <c r="C883" s="180"/>
      <c r="D883" s="182"/>
      <c r="E883" s="175"/>
      <c r="F883" s="175"/>
      <c r="G883" s="202"/>
      <c r="H883" s="175"/>
      <c r="I883" s="172" t="str">
        <f>IF(H883="X",TEXT(G883,0)&amp;ELENCO!$A$4," ")</f>
        <v xml:space="preserve"> </v>
      </c>
      <c r="J883" s="174"/>
      <c r="K883" s="203"/>
      <c r="L883" s="203"/>
      <c r="M883" s="203"/>
      <c r="N883" s="203"/>
      <c r="O883" s="203"/>
      <c r="P883" s="203"/>
      <c r="Q883" s="176"/>
      <c r="R883" s="176"/>
      <c r="S883" s="176"/>
      <c r="T883" s="176"/>
      <c r="U883" s="194"/>
      <c r="V883" s="175"/>
      <c r="W883" s="174" t="str">
        <f t="shared" si="26"/>
        <v/>
      </c>
      <c r="X883" s="177"/>
      <c r="Y883" s="177"/>
      <c r="Z883" s="177"/>
      <c r="AA883" s="177"/>
      <c r="AB883" s="177"/>
      <c r="AC883" s="177"/>
      <c r="AD883" s="177"/>
      <c r="AE883" s="177" t="str">
        <f t="shared" si="27"/>
        <v/>
      </c>
      <c r="AF883" s="193"/>
    </row>
    <row r="884" spans="2:32" ht="12" customHeight="1" x14ac:dyDescent="0.2">
      <c r="B884" s="179"/>
      <c r="C884" s="180"/>
      <c r="D884" s="182"/>
      <c r="E884" s="175"/>
      <c r="F884" s="175"/>
      <c r="G884" s="202"/>
      <c r="H884" s="175"/>
      <c r="I884" s="172" t="str">
        <f>IF(H884="X",TEXT(G884,0)&amp;ELENCO!$A$4," ")</f>
        <v xml:space="preserve"> </v>
      </c>
      <c r="J884" s="174"/>
      <c r="K884" s="203"/>
      <c r="L884" s="203"/>
      <c r="M884" s="203"/>
      <c r="N884" s="203"/>
      <c r="O884" s="203"/>
      <c r="P884" s="203"/>
      <c r="Q884" s="176"/>
      <c r="R884" s="176"/>
      <c r="S884" s="176"/>
      <c r="T884" s="176"/>
      <c r="U884" s="194"/>
      <c r="V884" s="175"/>
      <c r="W884" s="174" t="str">
        <f t="shared" si="26"/>
        <v/>
      </c>
      <c r="X884" s="177"/>
      <c r="Y884" s="177"/>
      <c r="Z884" s="177"/>
      <c r="AA884" s="177"/>
      <c r="AB884" s="177"/>
      <c r="AC884" s="177"/>
      <c r="AD884" s="177"/>
      <c r="AE884" s="177" t="str">
        <f t="shared" si="27"/>
        <v/>
      </c>
      <c r="AF884" s="193"/>
    </row>
    <row r="885" spans="2:32" ht="12" customHeight="1" x14ac:dyDescent="0.2">
      <c r="B885" s="179"/>
      <c r="C885" s="180"/>
      <c r="D885" s="182"/>
      <c r="E885" s="175"/>
      <c r="F885" s="175"/>
      <c r="G885" s="202"/>
      <c r="H885" s="175"/>
      <c r="I885" s="172" t="str">
        <f>IF(H885="X",TEXT(G885,0)&amp;ELENCO!$A$4," ")</f>
        <v xml:space="preserve"> </v>
      </c>
      <c r="J885" s="174"/>
      <c r="K885" s="203"/>
      <c r="L885" s="203"/>
      <c r="M885" s="203"/>
      <c r="N885" s="203"/>
      <c r="O885" s="203"/>
      <c r="P885" s="203"/>
      <c r="Q885" s="176"/>
      <c r="R885" s="176"/>
      <c r="S885" s="176"/>
      <c r="T885" s="176"/>
      <c r="U885" s="194"/>
      <c r="V885" s="175"/>
      <c r="W885" s="174" t="str">
        <f t="shared" si="26"/>
        <v/>
      </c>
      <c r="X885" s="177"/>
      <c r="Y885" s="177"/>
      <c r="Z885" s="177"/>
      <c r="AA885" s="177"/>
      <c r="AB885" s="177"/>
      <c r="AC885" s="177"/>
      <c r="AD885" s="177"/>
      <c r="AE885" s="177" t="str">
        <f t="shared" si="27"/>
        <v/>
      </c>
      <c r="AF885" s="193"/>
    </row>
    <row r="886" spans="2:32" ht="12" customHeight="1" x14ac:dyDescent="0.2">
      <c r="B886" s="179"/>
      <c r="C886" s="180"/>
      <c r="D886" s="182"/>
      <c r="E886" s="175"/>
      <c r="F886" s="175"/>
      <c r="G886" s="202"/>
      <c r="H886" s="175"/>
      <c r="I886" s="172" t="str">
        <f>IF(H886="X",TEXT(G886,0)&amp;ELENCO!$A$4," ")</f>
        <v xml:space="preserve"> </v>
      </c>
      <c r="J886" s="174"/>
      <c r="K886" s="203"/>
      <c r="L886" s="203"/>
      <c r="M886" s="203"/>
      <c r="N886" s="203"/>
      <c r="O886" s="203"/>
      <c r="P886" s="203"/>
      <c r="Q886" s="176"/>
      <c r="R886" s="176"/>
      <c r="S886" s="176"/>
      <c r="T886" s="176"/>
      <c r="U886" s="194"/>
      <c r="V886" s="175"/>
      <c r="W886" s="174" t="str">
        <f t="shared" si="26"/>
        <v/>
      </c>
      <c r="X886" s="177"/>
      <c r="Y886" s="177"/>
      <c r="Z886" s="177"/>
      <c r="AA886" s="177"/>
      <c r="AB886" s="177"/>
      <c r="AC886" s="177"/>
      <c r="AD886" s="177"/>
      <c r="AE886" s="177" t="str">
        <f t="shared" si="27"/>
        <v/>
      </c>
      <c r="AF886" s="193"/>
    </row>
    <row r="887" spans="2:32" ht="12" customHeight="1" x14ac:dyDescent="0.2">
      <c r="B887" s="179"/>
      <c r="C887" s="180"/>
      <c r="D887" s="182"/>
      <c r="E887" s="175"/>
      <c r="F887" s="175"/>
      <c r="G887" s="202"/>
      <c r="H887" s="175"/>
      <c r="I887" s="172" t="str">
        <f>IF(H887="X",TEXT(G887,0)&amp;ELENCO!$A$4," ")</f>
        <v xml:space="preserve"> </v>
      </c>
      <c r="J887" s="174"/>
      <c r="K887" s="203"/>
      <c r="L887" s="203"/>
      <c r="M887" s="203"/>
      <c r="N887" s="203"/>
      <c r="O887" s="203"/>
      <c r="P887" s="203"/>
      <c r="Q887" s="176"/>
      <c r="R887" s="176"/>
      <c r="S887" s="176"/>
      <c r="T887" s="176"/>
      <c r="U887" s="194"/>
      <c r="V887" s="175"/>
      <c r="W887" s="174" t="str">
        <f t="shared" si="26"/>
        <v/>
      </c>
      <c r="X887" s="177"/>
      <c r="Y887" s="177"/>
      <c r="Z887" s="177"/>
      <c r="AA887" s="177"/>
      <c r="AB887" s="177"/>
      <c r="AC887" s="177"/>
      <c r="AD887" s="177"/>
      <c r="AE887" s="177" t="str">
        <f t="shared" si="27"/>
        <v/>
      </c>
      <c r="AF887" s="193"/>
    </row>
    <row r="888" spans="2:32" ht="12" customHeight="1" x14ac:dyDescent="0.2">
      <c r="B888" s="179"/>
      <c r="C888" s="180"/>
      <c r="D888" s="182"/>
      <c r="E888" s="175"/>
      <c r="F888" s="175"/>
      <c r="G888" s="202"/>
      <c r="H888" s="175"/>
      <c r="I888" s="172" t="str">
        <f>IF(H888="X",TEXT(G888,0)&amp;ELENCO!$A$4," ")</f>
        <v xml:space="preserve"> </v>
      </c>
      <c r="J888" s="174"/>
      <c r="K888" s="203"/>
      <c r="L888" s="203"/>
      <c r="M888" s="203"/>
      <c r="N888" s="203"/>
      <c r="O888" s="203"/>
      <c r="P888" s="203"/>
      <c r="Q888" s="176"/>
      <c r="R888" s="176"/>
      <c r="S888" s="176"/>
      <c r="T888" s="176"/>
      <c r="U888" s="194"/>
      <c r="V888" s="175"/>
      <c r="W888" s="174" t="str">
        <f t="shared" si="26"/>
        <v/>
      </c>
      <c r="X888" s="177"/>
      <c r="Y888" s="177"/>
      <c r="Z888" s="177"/>
      <c r="AA888" s="177"/>
      <c r="AB888" s="177"/>
      <c r="AC888" s="177"/>
      <c r="AD888" s="177"/>
      <c r="AE888" s="177" t="str">
        <f t="shared" si="27"/>
        <v/>
      </c>
      <c r="AF888" s="193"/>
    </row>
    <row r="889" spans="2:32" ht="12" customHeight="1" x14ac:dyDescent="0.2">
      <c r="B889" s="179"/>
      <c r="C889" s="180"/>
      <c r="D889" s="182"/>
      <c r="E889" s="175"/>
      <c r="F889" s="175"/>
      <c r="G889" s="202"/>
      <c r="H889" s="175"/>
      <c r="I889" s="172" t="str">
        <f>IF(H889="X",TEXT(G889,0)&amp;ELENCO!$A$4," ")</f>
        <v xml:space="preserve"> </v>
      </c>
      <c r="J889" s="174"/>
      <c r="K889" s="203"/>
      <c r="L889" s="203"/>
      <c r="M889" s="203"/>
      <c r="N889" s="203"/>
      <c r="O889" s="203"/>
      <c r="P889" s="203"/>
      <c r="Q889" s="176"/>
      <c r="R889" s="176"/>
      <c r="S889" s="176"/>
      <c r="T889" s="176"/>
      <c r="U889" s="194"/>
      <c r="V889" s="175"/>
      <c r="W889" s="174" t="str">
        <f t="shared" si="26"/>
        <v/>
      </c>
      <c r="X889" s="177"/>
      <c r="Y889" s="177"/>
      <c r="Z889" s="177"/>
      <c r="AA889" s="177"/>
      <c r="AB889" s="177"/>
      <c r="AC889" s="177"/>
      <c r="AD889" s="177"/>
      <c r="AE889" s="177" t="str">
        <f t="shared" si="27"/>
        <v/>
      </c>
      <c r="AF889" s="193"/>
    </row>
    <row r="890" spans="2:32" ht="12" customHeight="1" x14ac:dyDescent="0.2">
      <c r="B890" s="179"/>
      <c r="C890" s="180"/>
      <c r="D890" s="182"/>
      <c r="E890" s="175"/>
      <c r="F890" s="175"/>
      <c r="G890" s="202"/>
      <c r="H890" s="175"/>
      <c r="I890" s="172" t="str">
        <f>IF(H890="X",TEXT(G890,0)&amp;ELENCO!$A$4," ")</f>
        <v xml:space="preserve"> </v>
      </c>
      <c r="J890" s="174"/>
      <c r="K890" s="203"/>
      <c r="L890" s="203"/>
      <c r="M890" s="203"/>
      <c r="N890" s="203"/>
      <c r="O890" s="203"/>
      <c r="P890" s="203"/>
      <c r="Q890" s="176"/>
      <c r="R890" s="176"/>
      <c r="S890" s="176"/>
      <c r="T890" s="176"/>
      <c r="U890" s="194"/>
      <c r="V890" s="175"/>
      <c r="W890" s="174" t="str">
        <f t="shared" si="26"/>
        <v/>
      </c>
      <c r="X890" s="177"/>
      <c r="Y890" s="177"/>
      <c r="Z890" s="177"/>
      <c r="AA890" s="177"/>
      <c r="AB890" s="177"/>
      <c r="AC890" s="177"/>
      <c r="AD890" s="177"/>
      <c r="AE890" s="177" t="str">
        <f t="shared" si="27"/>
        <v/>
      </c>
      <c r="AF890" s="193"/>
    </row>
    <row r="891" spans="2:32" ht="12" customHeight="1" x14ac:dyDescent="0.2">
      <c r="B891" s="179"/>
      <c r="C891" s="180"/>
      <c r="D891" s="182"/>
      <c r="E891" s="175"/>
      <c r="F891" s="175"/>
      <c r="G891" s="202"/>
      <c r="H891" s="175"/>
      <c r="I891" s="172" t="str">
        <f>IF(H891="X",TEXT(G891,0)&amp;ELENCO!$A$4," ")</f>
        <v xml:space="preserve"> </v>
      </c>
      <c r="J891" s="174"/>
      <c r="K891" s="203"/>
      <c r="L891" s="203"/>
      <c r="M891" s="203"/>
      <c r="N891" s="203"/>
      <c r="O891" s="203"/>
      <c r="P891" s="203"/>
      <c r="Q891" s="176"/>
      <c r="R891" s="176"/>
      <c r="S891" s="176"/>
      <c r="T891" s="176"/>
      <c r="U891" s="194"/>
      <c r="V891" s="175"/>
      <c r="W891" s="174" t="str">
        <f t="shared" si="26"/>
        <v/>
      </c>
      <c r="X891" s="177"/>
      <c r="Y891" s="177"/>
      <c r="Z891" s="177"/>
      <c r="AA891" s="177"/>
      <c r="AB891" s="177"/>
      <c r="AC891" s="177"/>
      <c r="AD891" s="177"/>
      <c r="AE891" s="177" t="str">
        <f t="shared" si="27"/>
        <v/>
      </c>
      <c r="AF891" s="193"/>
    </row>
    <row r="892" spans="2:32" ht="12" customHeight="1" x14ac:dyDescent="0.2">
      <c r="B892" s="179"/>
      <c r="C892" s="180"/>
      <c r="D892" s="182"/>
      <c r="E892" s="175"/>
      <c r="F892" s="175"/>
      <c r="G892" s="202"/>
      <c r="H892" s="175"/>
      <c r="I892" s="172" t="str">
        <f>IF(H892="X",TEXT(G892,0)&amp;ELENCO!$A$4," ")</f>
        <v xml:space="preserve"> </v>
      </c>
      <c r="J892" s="174"/>
      <c r="K892" s="203"/>
      <c r="L892" s="203"/>
      <c r="M892" s="203"/>
      <c r="N892" s="203"/>
      <c r="O892" s="203"/>
      <c r="P892" s="203"/>
      <c r="Q892" s="176"/>
      <c r="R892" s="176"/>
      <c r="S892" s="176"/>
      <c r="T892" s="176"/>
      <c r="U892" s="194"/>
      <c r="V892" s="175"/>
      <c r="W892" s="174" t="str">
        <f t="shared" si="26"/>
        <v/>
      </c>
      <c r="X892" s="177"/>
      <c r="Y892" s="177"/>
      <c r="Z892" s="177"/>
      <c r="AA892" s="177"/>
      <c r="AB892" s="177"/>
      <c r="AC892" s="177"/>
      <c r="AD892" s="177"/>
      <c r="AE892" s="177" t="str">
        <f t="shared" si="27"/>
        <v/>
      </c>
      <c r="AF892" s="193"/>
    </row>
    <row r="893" spans="2:32" ht="12" customHeight="1" x14ac:dyDescent="0.2">
      <c r="B893" s="179"/>
      <c r="C893" s="180"/>
      <c r="D893" s="182"/>
      <c r="E893" s="175"/>
      <c r="F893" s="175"/>
      <c r="G893" s="202"/>
      <c r="H893" s="175"/>
      <c r="I893" s="172" t="str">
        <f>IF(H893="X",TEXT(G893,0)&amp;ELENCO!$A$4," ")</f>
        <v xml:space="preserve"> </v>
      </c>
      <c r="J893" s="174"/>
      <c r="K893" s="203"/>
      <c r="L893" s="203"/>
      <c r="M893" s="203"/>
      <c r="N893" s="203"/>
      <c r="O893" s="203"/>
      <c r="P893" s="203"/>
      <c r="Q893" s="176"/>
      <c r="R893" s="176"/>
      <c r="S893" s="176"/>
      <c r="T893" s="176"/>
      <c r="U893" s="194"/>
      <c r="V893" s="175"/>
      <c r="W893" s="174" t="str">
        <f t="shared" si="26"/>
        <v/>
      </c>
      <c r="X893" s="177"/>
      <c r="Y893" s="177"/>
      <c r="Z893" s="177"/>
      <c r="AA893" s="177"/>
      <c r="AB893" s="177"/>
      <c r="AC893" s="177"/>
      <c r="AD893" s="177"/>
      <c r="AE893" s="177" t="str">
        <f t="shared" si="27"/>
        <v/>
      </c>
      <c r="AF893" s="193"/>
    </row>
    <row r="894" spans="2:32" ht="12" customHeight="1" x14ac:dyDescent="0.2">
      <c r="B894" s="179"/>
      <c r="C894" s="180"/>
      <c r="D894" s="182"/>
      <c r="E894" s="175"/>
      <c r="F894" s="175"/>
      <c r="G894" s="202"/>
      <c r="H894" s="175"/>
      <c r="I894" s="172" t="str">
        <f>IF(H894="X",TEXT(G894,0)&amp;ELENCO!$A$4," ")</f>
        <v xml:space="preserve"> </v>
      </c>
      <c r="J894" s="174"/>
      <c r="K894" s="203"/>
      <c r="L894" s="203"/>
      <c r="M894" s="203"/>
      <c r="N894" s="203"/>
      <c r="O894" s="203"/>
      <c r="P894" s="203"/>
      <c r="Q894" s="176"/>
      <c r="R894" s="176"/>
      <c r="S894" s="176"/>
      <c r="T894" s="176"/>
      <c r="U894" s="194"/>
      <c r="V894" s="175"/>
      <c r="W894" s="174" t="str">
        <f t="shared" si="26"/>
        <v/>
      </c>
      <c r="X894" s="177"/>
      <c r="Y894" s="177"/>
      <c r="Z894" s="177"/>
      <c r="AA894" s="177"/>
      <c r="AB894" s="177"/>
      <c r="AC894" s="177"/>
      <c r="AD894" s="177"/>
      <c r="AE894" s="177" t="str">
        <f t="shared" si="27"/>
        <v/>
      </c>
      <c r="AF894" s="193"/>
    </row>
    <row r="895" spans="2:32" ht="12" customHeight="1" x14ac:dyDescent="0.2">
      <c r="B895" s="179"/>
      <c r="C895" s="180"/>
      <c r="D895" s="182"/>
      <c r="E895" s="175"/>
      <c r="F895" s="175"/>
      <c r="G895" s="202"/>
      <c r="H895" s="175"/>
      <c r="I895" s="172" t="str">
        <f>IF(H895="X",TEXT(G895,0)&amp;ELENCO!$A$4," ")</f>
        <v xml:space="preserve"> </v>
      </c>
      <c r="J895" s="174"/>
      <c r="K895" s="203"/>
      <c r="L895" s="203"/>
      <c r="M895" s="203"/>
      <c r="N895" s="203"/>
      <c r="O895" s="203"/>
      <c r="P895" s="203"/>
      <c r="Q895" s="176"/>
      <c r="R895" s="176"/>
      <c r="S895" s="176"/>
      <c r="T895" s="176"/>
      <c r="U895" s="194"/>
      <c r="V895" s="175"/>
      <c r="W895" s="174" t="str">
        <f t="shared" si="26"/>
        <v/>
      </c>
      <c r="X895" s="177"/>
      <c r="Y895" s="177"/>
      <c r="Z895" s="177"/>
      <c r="AA895" s="177"/>
      <c r="AB895" s="177"/>
      <c r="AC895" s="177"/>
      <c r="AD895" s="177"/>
      <c r="AE895" s="177" t="str">
        <f t="shared" si="27"/>
        <v/>
      </c>
      <c r="AF895" s="193"/>
    </row>
    <row r="896" spans="2:32" ht="12" customHeight="1" x14ac:dyDescent="0.2">
      <c r="B896" s="179"/>
      <c r="C896" s="180"/>
      <c r="D896" s="182"/>
      <c r="E896" s="175"/>
      <c r="F896" s="175"/>
      <c r="G896" s="202"/>
      <c r="H896" s="175"/>
      <c r="I896" s="172" t="str">
        <f>IF(H896="X",TEXT(G896,0)&amp;ELENCO!$A$4," ")</f>
        <v xml:space="preserve"> </v>
      </c>
      <c r="J896" s="174"/>
      <c r="K896" s="203"/>
      <c r="L896" s="203"/>
      <c r="M896" s="203"/>
      <c r="N896" s="203"/>
      <c r="O896" s="203"/>
      <c r="P896" s="203"/>
      <c r="Q896" s="176"/>
      <c r="R896" s="176"/>
      <c r="S896" s="176"/>
      <c r="T896" s="176"/>
      <c r="U896" s="194"/>
      <c r="V896" s="175"/>
      <c r="W896" s="174" t="str">
        <f t="shared" si="26"/>
        <v/>
      </c>
      <c r="X896" s="177"/>
      <c r="Y896" s="177"/>
      <c r="Z896" s="177"/>
      <c r="AA896" s="177"/>
      <c r="AB896" s="177"/>
      <c r="AC896" s="177"/>
      <c r="AD896" s="177"/>
      <c r="AE896" s="177" t="str">
        <f t="shared" si="27"/>
        <v/>
      </c>
      <c r="AF896" s="193"/>
    </row>
    <row r="897" spans="2:32" ht="12" customHeight="1" x14ac:dyDescent="0.2">
      <c r="B897" s="179"/>
      <c r="C897" s="180"/>
      <c r="D897" s="182"/>
      <c r="E897" s="175"/>
      <c r="F897" s="175"/>
      <c r="G897" s="202"/>
      <c r="H897" s="175"/>
      <c r="I897" s="172" t="str">
        <f>IF(H897="X",TEXT(G897,0)&amp;ELENCO!$A$4," ")</f>
        <v xml:space="preserve"> </v>
      </c>
      <c r="J897" s="174"/>
      <c r="K897" s="203"/>
      <c r="L897" s="203"/>
      <c r="M897" s="203"/>
      <c r="N897" s="203"/>
      <c r="O897" s="203"/>
      <c r="P897" s="203"/>
      <c r="Q897" s="176"/>
      <c r="R897" s="176"/>
      <c r="S897" s="176"/>
      <c r="T897" s="176"/>
      <c r="U897" s="194"/>
      <c r="V897" s="175"/>
      <c r="W897" s="174" t="str">
        <f t="shared" si="26"/>
        <v/>
      </c>
      <c r="X897" s="177"/>
      <c r="Y897" s="177"/>
      <c r="Z897" s="177"/>
      <c r="AA897" s="177"/>
      <c r="AB897" s="177"/>
      <c r="AC897" s="177"/>
      <c r="AD897" s="177"/>
      <c r="AE897" s="177" t="str">
        <f t="shared" si="27"/>
        <v/>
      </c>
      <c r="AF897" s="193"/>
    </row>
    <row r="898" spans="2:32" ht="12" customHeight="1" x14ac:dyDescent="0.2">
      <c r="B898" s="179"/>
      <c r="C898" s="180"/>
      <c r="D898" s="182"/>
      <c r="E898" s="175"/>
      <c r="F898" s="175"/>
      <c r="G898" s="202"/>
      <c r="H898" s="175"/>
      <c r="I898" s="172" t="str">
        <f>IF(H898="X",TEXT(G898,0)&amp;ELENCO!$A$4," ")</f>
        <v xml:space="preserve"> </v>
      </c>
      <c r="J898" s="174"/>
      <c r="K898" s="203"/>
      <c r="L898" s="203"/>
      <c r="M898" s="203"/>
      <c r="N898" s="203"/>
      <c r="O898" s="203"/>
      <c r="P898" s="203"/>
      <c r="Q898" s="176"/>
      <c r="R898" s="176"/>
      <c r="S898" s="176"/>
      <c r="T898" s="176"/>
      <c r="U898" s="194"/>
      <c r="V898" s="175"/>
      <c r="W898" s="174" t="str">
        <f t="shared" si="26"/>
        <v/>
      </c>
      <c r="X898" s="177"/>
      <c r="Y898" s="177"/>
      <c r="Z898" s="177"/>
      <c r="AA898" s="177"/>
      <c r="AB898" s="177"/>
      <c r="AC898" s="177"/>
      <c r="AD898" s="177"/>
      <c r="AE898" s="177" t="str">
        <f t="shared" si="27"/>
        <v/>
      </c>
      <c r="AF898" s="193"/>
    </row>
    <row r="899" spans="2:32" ht="12" customHeight="1" x14ac:dyDescent="0.2">
      <c r="B899" s="179"/>
      <c r="C899" s="180"/>
      <c r="D899" s="182"/>
      <c r="E899" s="175"/>
      <c r="F899" s="175"/>
      <c r="G899" s="202"/>
      <c r="H899" s="175"/>
      <c r="I899" s="172" t="str">
        <f>IF(H899="X",TEXT(G899,0)&amp;ELENCO!$A$4," ")</f>
        <v xml:space="preserve"> </v>
      </c>
      <c r="J899" s="174"/>
      <c r="K899" s="203"/>
      <c r="L899" s="203"/>
      <c r="M899" s="203"/>
      <c r="N899" s="203"/>
      <c r="O899" s="203"/>
      <c r="P899" s="203"/>
      <c r="Q899" s="176"/>
      <c r="R899" s="176"/>
      <c r="S899" s="176"/>
      <c r="T899" s="176"/>
      <c r="U899" s="194"/>
      <c r="V899" s="175"/>
      <c r="W899" s="174" t="str">
        <f t="shared" si="26"/>
        <v/>
      </c>
      <c r="X899" s="177"/>
      <c r="Y899" s="177"/>
      <c r="Z899" s="177"/>
      <c r="AA899" s="177"/>
      <c r="AB899" s="177"/>
      <c r="AC899" s="177"/>
      <c r="AD899" s="177"/>
      <c r="AE899" s="177" t="str">
        <f t="shared" si="27"/>
        <v/>
      </c>
      <c r="AF899" s="193"/>
    </row>
    <row r="900" spans="2:32" ht="12" customHeight="1" x14ac:dyDescent="0.2">
      <c r="B900" s="179"/>
      <c r="C900" s="180"/>
      <c r="D900" s="182"/>
      <c r="E900" s="175"/>
      <c r="F900" s="175"/>
      <c r="G900" s="202"/>
      <c r="H900" s="175"/>
      <c r="I900" s="172" t="str">
        <f>IF(H900="X",TEXT(G900,0)&amp;ELENCO!$A$4," ")</f>
        <v xml:space="preserve"> </v>
      </c>
      <c r="J900" s="174"/>
      <c r="K900" s="203"/>
      <c r="L900" s="203"/>
      <c r="M900" s="203"/>
      <c r="N900" s="203"/>
      <c r="O900" s="203"/>
      <c r="P900" s="203"/>
      <c r="Q900" s="176"/>
      <c r="R900" s="176"/>
      <c r="S900" s="176"/>
      <c r="T900" s="176"/>
      <c r="U900" s="194"/>
      <c r="V900" s="175"/>
      <c r="W900" s="174" t="str">
        <f t="shared" si="26"/>
        <v/>
      </c>
      <c r="X900" s="177"/>
      <c r="Y900" s="177"/>
      <c r="Z900" s="177"/>
      <c r="AA900" s="177"/>
      <c r="AB900" s="177"/>
      <c r="AC900" s="177"/>
      <c r="AD900" s="177"/>
      <c r="AE900" s="177" t="str">
        <f t="shared" si="27"/>
        <v/>
      </c>
      <c r="AF900" s="193"/>
    </row>
    <row r="901" spans="2:32" ht="12" customHeight="1" x14ac:dyDescent="0.2">
      <c r="B901" s="179"/>
      <c r="C901" s="180"/>
      <c r="D901" s="182"/>
      <c r="E901" s="175"/>
      <c r="F901" s="175"/>
      <c r="G901" s="202"/>
      <c r="H901" s="175"/>
      <c r="I901" s="172" t="str">
        <f>IF(H901="X",TEXT(G901,0)&amp;ELENCO!$A$4," ")</f>
        <v xml:space="preserve"> </v>
      </c>
      <c r="J901" s="174"/>
      <c r="K901" s="203"/>
      <c r="L901" s="203"/>
      <c r="M901" s="203"/>
      <c r="N901" s="203"/>
      <c r="O901" s="203"/>
      <c r="P901" s="203"/>
      <c r="Q901" s="176"/>
      <c r="R901" s="176"/>
      <c r="S901" s="176"/>
      <c r="T901" s="176"/>
      <c r="U901" s="194"/>
      <c r="V901" s="175"/>
      <c r="W901" s="174" t="str">
        <f t="shared" si="26"/>
        <v/>
      </c>
      <c r="X901" s="177"/>
      <c r="Y901" s="177"/>
      <c r="Z901" s="177"/>
      <c r="AA901" s="177"/>
      <c r="AB901" s="177"/>
      <c r="AC901" s="177"/>
      <c r="AD901" s="177"/>
      <c r="AE901" s="177" t="str">
        <f t="shared" si="27"/>
        <v/>
      </c>
      <c r="AF901" s="193"/>
    </row>
    <row r="902" spans="2:32" ht="12" customHeight="1" x14ac:dyDescent="0.2">
      <c r="B902" s="179"/>
      <c r="C902" s="180"/>
      <c r="D902" s="182"/>
      <c r="E902" s="175"/>
      <c r="F902" s="175"/>
      <c r="G902" s="202"/>
      <c r="H902" s="175"/>
      <c r="I902" s="172" t="str">
        <f>IF(H902="X",TEXT(G902,0)&amp;ELENCO!$A$4," ")</f>
        <v xml:space="preserve"> </v>
      </c>
      <c r="J902" s="174"/>
      <c r="K902" s="203"/>
      <c r="L902" s="203"/>
      <c r="M902" s="203"/>
      <c r="N902" s="203"/>
      <c r="O902" s="203"/>
      <c r="P902" s="203"/>
      <c r="Q902" s="176"/>
      <c r="R902" s="176"/>
      <c r="S902" s="176"/>
      <c r="T902" s="176"/>
      <c r="U902" s="194"/>
      <c r="V902" s="175"/>
      <c r="W902" s="174" t="str">
        <f t="shared" ref="W902:W965" si="28">IF(AND(NOT(ISERROR(SEARCH("Ricaricabile",Q902,1)))),"Tacito Assenso","")</f>
        <v/>
      </c>
      <c r="X902" s="177"/>
      <c r="Y902" s="177"/>
      <c r="Z902" s="177"/>
      <c r="AA902" s="177"/>
      <c r="AB902" s="177"/>
      <c r="AC902" s="177"/>
      <c r="AD902" s="177"/>
      <c r="AE902" s="177" t="str">
        <f t="shared" ref="AE902:AE965" si="29">IF(AND(NOT(ISERROR(SEARCH("Ricaricabile",Q902,1))),R902="Abilitato"),IF(SUM(AB902:AD902)=0,4.1,""),"")</f>
        <v/>
      </c>
      <c r="AF902" s="193"/>
    </row>
    <row r="903" spans="2:32" ht="12" customHeight="1" x14ac:dyDescent="0.2">
      <c r="B903" s="179"/>
      <c r="C903" s="180"/>
      <c r="D903" s="182"/>
      <c r="E903" s="175"/>
      <c r="F903" s="175"/>
      <c r="G903" s="202"/>
      <c r="H903" s="175"/>
      <c r="I903" s="172" t="str">
        <f>IF(H903="X",TEXT(G903,0)&amp;ELENCO!$A$4," ")</f>
        <v xml:space="preserve"> </v>
      </c>
      <c r="J903" s="174"/>
      <c r="K903" s="203"/>
      <c r="L903" s="203"/>
      <c r="M903" s="203"/>
      <c r="N903" s="203"/>
      <c r="O903" s="203"/>
      <c r="P903" s="203"/>
      <c r="Q903" s="176"/>
      <c r="R903" s="176"/>
      <c r="S903" s="176"/>
      <c r="T903" s="176"/>
      <c r="U903" s="194"/>
      <c r="V903" s="175"/>
      <c r="W903" s="174" t="str">
        <f t="shared" si="28"/>
        <v/>
      </c>
      <c r="X903" s="177"/>
      <c r="Y903" s="177"/>
      <c r="Z903" s="177"/>
      <c r="AA903" s="177"/>
      <c r="AB903" s="177"/>
      <c r="AC903" s="177"/>
      <c r="AD903" s="177"/>
      <c r="AE903" s="177" t="str">
        <f t="shared" si="29"/>
        <v/>
      </c>
      <c r="AF903" s="193"/>
    </row>
    <row r="904" spans="2:32" ht="12" customHeight="1" x14ac:dyDescent="0.2">
      <c r="B904" s="179"/>
      <c r="C904" s="180"/>
      <c r="D904" s="182"/>
      <c r="E904" s="175"/>
      <c r="F904" s="175"/>
      <c r="G904" s="202"/>
      <c r="H904" s="175"/>
      <c r="I904" s="172" t="str">
        <f>IF(H904="X",TEXT(G904,0)&amp;ELENCO!$A$4," ")</f>
        <v xml:space="preserve"> </v>
      </c>
      <c r="J904" s="174"/>
      <c r="K904" s="203"/>
      <c r="L904" s="203"/>
      <c r="M904" s="203"/>
      <c r="N904" s="203"/>
      <c r="O904" s="203"/>
      <c r="P904" s="203"/>
      <c r="Q904" s="176"/>
      <c r="R904" s="176"/>
      <c r="S904" s="176"/>
      <c r="T904" s="176"/>
      <c r="U904" s="194"/>
      <c r="V904" s="175"/>
      <c r="W904" s="174" t="str">
        <f t="shared" si="28"/>
        <v/>
      </c>
      <c r="X904" s="177"/>
      <c r="Y904" s="177"/>
      <c r="Z904" s="177"/>
      <c r="AA904" s="177"/>
      <c r="AB904" s="177"/>
      <c r="AC904" s="177"/>
      <c r="AD904" s="177"/>
      <c r="AE904" s="177" t="str">
        <f t="shared" si="29"/>
        <v/>
      </c>
      <c r="AF904" s="193"/>
    </row>
    <row r="905" spans="2:32" ht="12" customHeight="1" x14ac:dyDescent="0.2">
      <c r="B905" s="179"/>
      <c r="C905" s="180"/>
      <c r="D905" s="182"/>
      <c r="E905" s="175"/>
      <c r="F905" s="175"/>
      <c r="G905" s="202"/>
      <c r="H905" s="175"/>
      <c r="I905" s="172" t="str">
        <f>IF(H905="X",TEXT(G905,0)&amp;ELENCO!$A$4," ")</f>
        <v xml:space="preserve"> </v>
      </c>
      <c r="J905" s="174"/>
      <c r="K905" s="203"/>
      <c r="L905" s="203"/>
      <c r="M905" s="203"/>
      <c r="N905" s="203"/>
      <c r="O905" s="203"/>
      <c r="P905" s="203"/>
      <c r="Q905" s="176"/>
      <c r="R905" s="176"/>
      <c r="S905" s="176"/>
      <c r="T905" s="176"/>
      <c r="U905" s="194"/>
      <c r="V905" s="175"/>
      <c r="W905" s="174" t="str">
        <f t="shared" si="28"/>
        <v/>
      </c>
      <c r="X905" s="177"/>
      <c r="Y905" s="177"/>
      <c r="Z905" s="177"/>
      <c r="AA905" s="177"/>
      <c r="AB905" s="177"/>
      <c r="AC905" s="177"/>
      <c r="AD905" s="177"/>
      <c r="AE905" s="177" t="str">
        <f t="shared" si="29"/>
        <v/>
      </c>
      <c r="AF905" s="193"/>
    </row>
    <row r="906" spans="2:32" ht="12" customHeight="1" x14ac:dyDescent="0.2">
      <c r="B906" s="179"/>
      <c r="C906" s="180"/>
      <c r="D906" s="182"/>
      <c r="E906" s="175"/>
      <c r="F906" s="175"/>
      <c r="G906" s="202"/>
      <c r="H906" s="175"/>
      <c r="I906" s="172" t="str">
        <f>IF(H906="X",TEXT(G906,0)&amp;ELENCO!$A$4," ")</f>
        <v xml:space="preserve"> </v>
      </c>
      <c r="J906" s="174"/>
      <c r="K906" s="203"/>
      <c r="L906" s="203"/>
      <c r="M906" s="203"/>
      <c r="N906" s="203"/>
      <c r="O906" s="203"/>
      <c r="P906" s="203"/>
      <c r="Q906" s="176"/>
      <c r="R906" s="176"/>
      <c r="S906" s="176"/>
      <c r="T906" s="176"/>
      <c r="U906" s="194"/>
      <c r="V906" s="175"/>
      <c r="W906" s="174" t="str">
        <f t="shared" si="28"/>
        <v/>
      </c>
      <c r="X906" s="177"/>
      <c r="Y906" s="177"/>
      <c r="Z906" s="177"/>
      <c r="AA906" s="177"/>
      <c r="AB906" s="177"/>
      <c r="AC906" s="177"/>
      <c r="AD906" s="177"/>
      <c r="AE906" s="177" t="str">
        <f t="shared" si="29"/>
        <v/>
      </c>
      <c r="AF906" s="193"/>
    </row>
    <row r="907" spans="2:32" ht="12" customHeight="1" x14ac:dyDescent="0.2">
      <c r="B907" s="179"/>
      <c r="C907" s="180"/>
      <c r="D907" s="182"/>
      <c r="E907" s="175"/>
      <c r="F907" s="175"/>
      <c r="G907" s="202"/>
      <c r="H907" s="175"/>
      <c r="I907" s="172" t="str">
        <f>IF(H907="X",TEXT(G907,0)&amp;ELENCO!$A$4," ")</f>
        <v xml:space="preserve"> </v>
      </c>
      <c r="J907" s="174"/>
      <c r="K907" s="203"/>
      <c r="L907" s="203"/>
      <c r="M907" s="203"/>
      <c r="N907" s="203"/>
      <c r="O907" s="203"/>
      <c r="P907" s="203"/>
      <c r="Q907" s="176"/>
      <c r="R907" s="176"/>
      <c r="S907" s="176"/>
      <c r="T907" s="176"/>
      <c r="U907" s="194"/>
      <c r="V907" s="175"/>
      <c r="W907" s="174" t="str">
        <f t="shared" si="28"/>
        <v/>
      </c>
      <c r="X907" s="177"/>
      <c r="Y907" s="177"/>
      <c r="Z907" s="177"/>
      <c r="AA907" s="177"/>
      <c r="AB907" s="177"/>
      <c r="AC907" s="177"/>
      <c r="AD907" s="177"/>
      <c r="AE907" s="177" t="str">
        <f t="shared" si="29"/>
        <v/>
      </c>
      <c r="AF907" s="193"/>
    </row>
    <row r="908" spans="2:32" ht="12" customHeight="1" x14ac:dyDescent="0.2">
      <c r="B908" s="179"/>
      <c r="C908" s="180"/>
      <c r="D908" s="182"/>
      <c r="E908" s="175"/>
      <c r="F908" s="175"/>
      <c r="G908" s="202"/>
      <c r="H908" s="175"/>
      <c r="I908" s="172" t="str">
        <f>IF(H908="X",TEXT(G908,0)&amp;ELENCO!$A$4," ")</f>
        <v xml:space="preserve"> </v>
      </c>
      <c r="J908" s="174"/>
      <c r="K908" s="203"/>
      <c r="L908" s="203"/>
      <c r="M908" s="203"/>
      <c r="N908" s="203"/>
      <c r="O908" s="203"/>
      <c r="P908" s="203"/>
      <c r="Q908" s="176"/>
      <c r="R908" s="176"/>
      <c r="S908" s="176"/>
      <c r="T908" s="176"/>
      <c r="U908" s="194"/>
      <c r="V908" s="175"/>
      <c r="W908" s="174" t="str">
        <f t="shared" si="28"/>
        <v/>
      </c>
      <c r="X908" s="177"/>
      <c r="Y908" s="177"/>
      <c r="Z908" s="177"/>
      <c r="AA908" s="177"/>
      <c r="AB908" s="177"/>
      <c r="AC908" s="177"/>
      <c r="AD908" s="177"/>
      <c r="AE908" s="177" t="str">
        <f t="shared" si="29"/>
        <v/>
      </c>
      <c r="AF908" s="193"/>
    </row>
    <row r="909" spans="2:32" ht="12" customHeight="1" x14ac:dyDescent="0.2">
      <c r="B909" s="179"/>
      <c r="C909" s="180"/>
      <c r="D909" s="182"/>
      <c r="E909" s="175"/>
      <c r="F909" s="175"/>
      <c r="G909" s="202"/>
      <c r="H909" s="175"/>
      <c r="I909" s="172" t="str">
        <f>IF(H909="X",TEXT(G909,0)&amp;ELENCO!$A$4," ")</f>
        <v xml:space="preserve"> </v>
      </c>
      <c r="J909" s="174"/>
      <c r="K909" s="203"/>
      <c r="L909" s="203"/>
      <c r="M909" s="203"/>
      <c r="N909" s="203"/>
      <c r="O909" s="203"/>
      <c r="P909" s="203"/>
      <c r="Q909" s="176"/>
      <c r="R909" s="176"/>
      <c r="S909" s="176"/>
      <c r="T909" s="176"/>
      <c r="U909" s="194"/>
      <c r="V909" s="175"/>
      <c r="W909" s="174" t="str">
        <f t="shared" si="28"/>
        <v/>
      </c>
      <c r="X909" s="177"/>
      <c r="Y909" s="177"/>
      <c r="Z909" s="177"/>
      <c r="AA909" s="177"/>
      <c r="AB909" s="177"/>
      <c r="AC909" s="177"/>
      <c r="AD909" s="177"/>
      <c r="AE909" s="177" t="str">
        <f t="shared" si="29"/>
        <v/>
      </c>
      <c r="AF909" s="193"/>
    </row>
    <row r="910" spans="2:32" ht="12" customHeight="1" x14ac:dyDescent="0.2">
      <c r="B910" s="179"/>
      <c r="C910" s="180"/>
      <c r="D910" s="182"/>
      <c r="E910" s="175"/>
      <c r="F910" s="175"/>
      <c r="G910" s="202"/>
      <c r="H910" s="175"/>
      <c r="I910" s="172" t="str">
        <f>IF(H910="X",TEXT(G910,0)&amp;ELENCO!$A$4," ")</f>
        <v xml:space="preserve"> </v>
      </c>
      <c r="J910" s="174"/>
      <c r="K910" s="203"/>
      <c r="L910" s="203"/>
      <c r="M910" s="203"/>
      <c r="N910" s="203"/>
      <c r="O910" s="203"/>
      <c r="P910" s="203"/>
      <c r="Q910" s="176"/>
      <c r="R910" s="176"/>
      <c r="S910" s="176"/>
      <c r="T910" s="176"/>
      <c r="U910" s="194"/>
      <c r="V910" s="175"/>
      <c r="W910" s="174" t="str">
        <f t="shared" si="28"/>
        <v/>
      </c>
      <c r="X910" s="177"/>
      <c r="Y910" s="177"/>
      <c r="Z910" s="177"/>
      <c r="AA910" s="177"/>
      <c r="AB910" s="177"/>
      <c r="AC910" s="177"/>
      <c r="AD910" s="177"/>
      <c r="AE910" s="177" t="str">
        <f t="shared" si="29"/>
        <v/>
      </c>
      <c r="AF910" s="193"/>
    </row>
    <row r="911" spans="2:32" ht="12" customHeight="1" x14ac:dyDescent="0.2">
      <c r="B911" s="179"/>
      <c r="C911" s="180"/>
      <c r="D911" s="182"/>
      <c r="E911" s="175"/>
      <c r="F911" s="175"/>
      <c r="G911" s="202"/>
      <c r="H911" s="175"/>
      <c r="I911" s="172" t="str">
        <f>IF(H911="X",TEXT(G911,0)&amp;ELENCO!$A$4," ")</f>
        <v xml:space="preserve"> </v>
      </c>
      <c r="J911" s="174"/>
      <c r="K911" s="203"/>
      <c r="L911" s="203"/>
      <c r="M911" s="203"/>
      <c r="N911" s="203"/>
      <c r="O911" s="203"/>
      <c r="P911" s="203"/>
      <c r="Q911" s="176"/>
      <c r="R911" s="176"/>
      <c r="S911" s="176"/>
      <c r="T911" s="176"/>
      <c r="U911" s="194"/>
      <c r="V911" s="175"/>
      <c r="W911" s="174" t="str">
        <f t="shared" si="28"/>
        <v/>
      </c>
      <c r="X911" s="177"/>
      <c r="Y911" s="177"/>
      <c r="Z911" s="177"/>
      <c r="AA911" s="177"/>
      <c r="AB911" s="177"/>
      <c r="AC911" s="177"/>
      <c r="AD911" s="177"/>
      <c r="AE911" s="177" t="str">
        <f t="shared" si="29"/>
        <v/>
      </c>
      <c r="AF911" s="193"/>
    </row>
    <row r="912" spans="2:32" ht="12" customHeight="1" x14ac:dyDescent="0.2">
      <c r="B912" s="179"/>
      <c r="C912" s="180"/>
      <c r="D912" s="182"/>
      <c r="E912" s="175"/>
      <c r="F912" s="175"/>
      <c r="G912" s="202"/>
      <c r="H912" s="175"/>
      <c r="I912" s="172" t="str">
        <f>IF(H912="X",TEXT(G912,0)&amp;ELENCO!$A$4," ")</f>
        <v xml:space="preserve"> </v>
      </c>
      <c r="J912" s="174"/>
      <c r="K912" s="203"/>
      <c r="L912" s="203"/>
      <c r="M912" s="203"/>
      <c r="N912" s="203"/>
      <c r="O912" s="203"/>
      <c r="P912" s="203"/>
      <c r="Q912" s="176"/>
      <c r="R912" s="176"/>
      <c r="S912" s="176"/>
      <c r="T912" s="176"/>
      <c r="U912" s="194"/>
      <c r="V912" s="175"/>
      <c r="W912" s="174" t="str">
        <f t="shared" si="28"/>
        <v/>
      </c>
      <c r="X912" s="177"/>
      <c r="Y912" s="177"/>
      <c r="Z912" s="177"/>
      <c r="AA912" s="177"/>
      <c r="AB912" s="177"/>
      <c r="AC912" s="177"/>
      <c r="AD912" s="177"/>
      <c r="AE912" s="177" t="str">
        <f t="shared" si="29"/>
        <v/>
      </c>
      <c r="AF912" s="193"/>
    </row>
    <row r="913" spans="2:32" ht="12" customHeight="1" x14ac:dyDescent="0.2">
      <c r="B913" s="179"/>
      <c r="C913" s="180"/>
      <c r="D913" s="182"/>
      <c r="E913" s="175"/>
      <c r="F913" s="175"/>
      <c r="G913" s="202"/>
      <c r="H913" s="175"/>
      <c r="I913" s="172" t="str">
        <f>IF(H913="X",TEXT(G913,0)&amp;ELENCO!$A$4," ")</f>
        <v xml:space="preserve"> </v>
      </c>
      <c r="J913" s="174"/>
      <c r="K913" s="203"/>
      <c r="L913" s="203"/>
      <c r="M913" s="203"/>
      <c r="N913" s="203"/>
      <c r="O913" s="203"/>
      <c r="P913" s="203"/>
      <c r="Q913" s="176"/>
      <c r="R913" s="176"/>
      <c r="S913" s="176"/>
      <c r="T913" s="176"/>
      <c r="U913" s="194"/>
      <c r="V913" s="175"/>
      <c r="W913" s="174" t="str">
        <f t="shared" si="28"/>
        <v/>
      </c>
      <c r="X913" s="177"/>
      <c r="Y913" s="177"/>
      <c r="Z913" s="177"/>
      <c r="AA913" s="177"/>
      <c r="AB913" s="177"/>
      <c r="AC913" s="177"/>
      <c r="AD913" s="177"/>
      <c r="AE913" s="177" t="str">
        <f t="shared" si="29"/>
        <v/>
      </c>
      <c r="AF913" s="193"/>
    </row>
    <row r="914" spans="2:32" ht="12" customHeight="1" x14ac:dyDescent="0.2">
      <c r="B914" s="179"/>
      <c r="C914" s="180"/>
      <c r="D914" s="182"/>
      <c r="E914" s="175"/>
      <c r="F914" s="175"/>
      <c r="G914" s="202"/>
      <c r="H914" s="175"/>
      <c r="I914" s="172" t="str">
        <f>IF(H914="X",TEXT(G914,0)&amp;ELENCO!$A$4," ")</f>
        <v xml:space="preserve"> </v>
      </c>
      <c r="J914" s="174"/>
      <c r="K914" s="203"/>
      <c r="L914" s="203"/>
      <c r="M914" s="203"/>
      <c r="N914" s="203"/>
      <c r="O914" s="203"/>
      <c r="P914" s="203"/>
      <c r="Q914" s="176"/>
      <c r="R914" s="176"/>
      <c r="S914" s="176"/>
      <c r="T914" s="176"/>
      <c r="U914" s="194"/>
      <c r="V914" s="175"/>
      <c r="W914" s="174" t="str">
        <f t="shared" si="28"/>
        <v/>
      </c>
      <c r="X914" s="177"/>
      <c r="Y914" s="177"/>
      <c r="Z914" s="177"/>
      <c r="AA914" s="177"/>
      <c r="AB914" s="177"/>
      <c r="AC914" s="177"/>
      <c r="AD914" s="177"/>
      <c r="AE914" s="177" t="str">
        <f t="shared" si="29"/>
        <v/>
      </c>
      <c r="AF914" s="193"/>
    </row>
    <row r="915" spans="2:32" ht="12" customHeight="1" x14ac:dyDescent="0.2">
      <c r="B915" s="179"/>
      <c r="C915" s="180"/>
      <c r="D915" s="182"/>
      <c r="E915" s="175"/>
      <c r="F915" s="175"/>
      <c r="G915" s="202"/>
      <c r="H915" s="175"/>
      <c r="I915" s="172" t="str">
        <f>IF(H915="X",TEXT(G915,0)&amp;ELENCO!$A$4," ")</f>
        <v xml:space="preserve"> </v>
      </c>
      <c r="J915" s="174"/>
      <c r="K915" s="203"/>
      <c r="L915" s="203"/>
      <c r="M915" s="203"/>
      <c r="N915" s="203"/>
      <c r="O915" s="203"/>
      <c r="P915" s="203"/>
      <c r="Q915" s="176"/>
      <c r="R915" s="176"/>
      <c r="S915" s="176"/>
      <c r="T915" s="176"/>
      <c r="U915" s="194"/>
      <c r="V915" s="175"/>
      <c r="W915" s="174" t="str">
        <f t="shared" si="28"/>
        <v/>
      </c>
      <c r="X915" s="177"/>
      <c r="Y915" s="177"/>
      <c r="Z915" s="177"/>
      <c r="AA915" s="177"/>
      <c r="AB915" s="177"/>
      <c r="AC915" s="177"/>
      <c r="AD915" s="177"/>
      <c r="AE915" s="177" t="str">
        <f t="shared" si="29"/>
        <v/>
      </c>
      <c r="AF915" s="193"/>
    </row>
    <row r="916" spans="2:32" ht="12" customHeight="1" x14ac:dyDescent="0.2">
      <c r="B916" s="179"/>
      <c r="C916" s="180"/>
      <c r="D916" s="182"/>
      <c r="E916" s="175"/>
      <c r="F916" s="175"/>
      <c r="G916" s="202"/>
      <c r="H916" s="175"/>
      <c r="I916" s="172" t="str">
        <f>IF(H916="X",TEXT(G916,0)&amp;ELENCO!$A$4," ")</f>
        <v xml:space="preserve"> </v>
      </c>
      <c r="J916" s="174"/>
      <c r="K916" s="203"/>
      <c r="L916" s="203"/>
      <c r="M916" s="203"/>
      <c r="N916" s="203"/>
      <c r="O916" s="203"/>
      <c r="P916" s="203"/>
      <c r="Q916" s="176"/>
      <c r="R916" s="176"/>
      <c r="S916" s="176"/>
      <c r="T916" s="176"/>
      <c r="U916" s="194"/>
      <c r="V916" s="175"/>
      <c r="W916" s="174" t="str">
        <f t="shared" si="28"/>
        <v/>
      </c>
      <c r="X916" s="177"/>
      <c r="Y916" s="177"/>
      <c r="Z916" s="177"/>
      <c r="AA916" s="177"/>
      <c r="AB916" s="177"/>
      <c r="AC916" s="177"/>
      <c r="AD916" s="177"/>
      <c r="AE916" s="177" t="str">
        <f t="shared" si="29"/>
        <v/>
      </c>
      <c r="AF916" s="193"/>
    </row>
    <row r="917" spans="2:32" ht="12" customHeight="1" x14ac:dyDescent="0.2">
      <c r="B917" s="179"/>
      <c r="C917" s="180"/>
      <c r="D917" s="182"/>
      <c r="E917" s="175"/>
      <c r="F917" s="175"/>
      <c r="G917" s="202"/>
      <c r="H917" s="175"/>
      <c r="I917" s="172" t="str">
        <f>IF(H917="X",TEXT(G917,0)&amp;ELENCO!$A$4," ")</f>
        <v xml:space="preserve"> </v>
      </c>
      <c r="J917" s="174"/>
      <c r="K917" s="203"/>
      <c r="L917" s="203"/>
      <c r="M917" s="203"/>
      <c r="N917" s="203"/>
      <c r="O917" s="203"/>
      <c r="P917" s="203"/>
      <c r="Q917" s="176"/>
      <c r="R917" s="176"/>
      <c r="S917" s="176"/>
      <c r="T917" s="176"/>
      <c r="U917" s="194"/>
      <c r="V917" s="175"/>
      <c r="W917" s="174" t="str">
        <f t="shared" si="28"/>
        <v/>
      </c>
      <c r="X917" s="177"/>
      <c r="Y917" s="177"/>
      <c r="Z917" s="177"/>
      <c r="AA917" s="177"/>
      <c r="AB917" s="177"/>
      <c r="AC917" s="177"/>
      <c r="AD917" s="177"/>
      <c r="AE917" s="177" t="str">
        <f t="shared" si="29"/>
        <v/>
      </c>
      <c r="AF917" s="193"/>
    </row>
    <row r="918" spans="2:32" ht="12" customHeight="1" x14ac:dyDescent="0.2">
      <c r="B918" s="179"/>
      <c r="C918" s="180"/>
      <c r="D918" s="182"/>
      <c r="E918" s="175"/>
      <c r="F918" s="175"/>
      <c r="G918" s="202"/>
      <c r="H918" s="175"/>
      <c r="I918" s="172" t="str">
        <f>IF(H918="X",TEXT(G918,0)&amp;ELENCO!$A$4," ")</f>
        <v xml:space="preserve"> </v>
      </c>
      <c r="J918" s="174"/>
      <c r="K918" s="203"/>
      <c r="L918" s="203"/>
      <c r="M918" s="203"/>
      <c r="N918" s="203"/>
      <c r="O918" s="203"/>
      <c r="P918" s="203"/>
      <c r="Q918" s="176"/>
      <c r="R918" s="176"/>
      <c r="S918" s="176"/>
      <c r="T918" s="176"/>
      <c r="U918" s="194"/>
      <c r="V918" s="175"/>
      <c r="W918" s="174" t="str">
        <f t="shared" si="28"/>
        <v/>
      </c>
      <c r="X918" s="177"/>
      <c r="Y918" s="177"/>
      <c r="Z918" s="177"/>
      <c r="AA918" s="177"/>
      <c r="AB918" s="177"/>
      <c r="AC918" s="177"/>
      <c r="AD918" s="177"/>
      <c r="AE918" s="177" t="str">
        <f t="shared" si="29"/>
        <v/>
      </c>
      <c r="AF918" s="193"/>
    </row>
    <row r="919" spans="2:32" ht="12" customHeight="1" x14ac:dyDescent="0.2">
      <c r="B919" s="179"/>
      <c r="C919" s="180"/>
      <c r="D919" s="182"/>
      <c r="E919" s="175"/>
      <c r="F919" s="175"/>
      <c r="G919" s="202"/>
      <c r="H919" s="175"/>
      <c r="I919" s="172" t="str">
        <f>IF(H919="X",TEXT(G919,0)&amp;ELENCO!$A$4," ")</f>
        <v xml:space="preserve"> </v>
      </c>
      <c r="J919" s="174"/>
      <c r="K919" s="203"/>
      <c r="L919" s="203"/>
      <c r="M919" s="203"/>
      <c r="N919" s="203"/>
      <c r="O919" s="203"/>
      <c r="P919" s="203"/>
      <c r="Q919" s="176"/>
      <c r="R919" s="176"/>
      <c r="S919" s="176"/>
      <c r="T919" s="176"/>
      <c r="U919" s="194"/>
      <c r="V919" s="175"/>
      <c r="W919" s="174" t="str">
        <f t="shared" si="28"/>
        <v/>
      </c>
      <c r="X919" s="177"/>
      <c r="Y919" s="177"/>
      <c r="Z919" s="177"/>
      <c r="AA919" s="177"/>
      <c r="AB919" s="177"/>
      <c r="AC919" s="177"/>
      <c r="AD919" s="177"/>
      <c r="AE919" s="177" t="str">
        <f t="shared" si="29"/>
        <v/>
      </c>
      <c r="AF919" s="193"/>
    </row>
    <row r="920" spans="2:32" ht="12" customHeight="1" x14ac:dyDescent="0.2">
      <c r="B920" s="179"/>
      <c r="C920" s="180"/>
      <c r="D920" s="182"/>
      <c r="E920" s="175"/>
      <c r="F920" s="175"/>
      <c r="G920" s="202"/>
      <c r="H920" s="175"/>
      <c r="I920" s="172" t="str">
        <f>IF(H920="X",TEXT(G920,0)&amp;ELENCO!$A$4," ")</f>
        <v xml:space="preserve"> </v>
      </c>
      <c r="J920" s="174"/>
      <c r="K920" s="203"/>
      <c r="L920" s="203"/>
      <c r="M920" s="203"/>
      <c r="N920" s="203"/>
      <c r="O920" s="203"/>
      <c r="P920" s="203"/>
      <c r="Q920" s="176"/>
      <c r="R920" s="176"/>
      <c r="S920" s="176"/>
      <c r="T920" s="176"/>
      <c r="U920" s="194"/>
      <c r="V920" s="175"/>
      <c r="W920" s="174" t="str">
        <f t="shared" si="28"/>
        <v/>
      </c>
      <c r="X920" s="177"/>
      <c r="Y920" s="177"/>
      <c r="Z920" s="177"/>
      <c r="AA920" s="177"/>
      <c r="AB920" s="177"/>
      <c r="AC920" s="177"/>
      <c r="AD920" s="177"/>
      <c r="AE920" s="177" t="str">
        <f t="shared" si="29"/>
        <v/>
      </c>
      <c r="AF920" s="193"/>
    </row>
    <row r="921" spans="2:32" ht="12" customHeight="1" x14ac:dyDescent="0.2">
      <c r="B921" s="179"/>
      <c r="C921" s="180"/>
      <c r="D921" s="182"/>
      <c r="E921" s="175"/>
      <c r="F921" s="175"/>
      <c r="G921" s="202"/>
      <c r="H921" s="175"/>
      <c r="I921" s="172" t="str">
        <f>IF(H921="X",TEXT(G921,0)&amp;ELENCO!$A$4," ")</f>
        <v xml:space="preserve"> </v>
      </c>
      <c r="J921" s="174"/>
      <c r="K921" s="203"/>
      <c r="L921" s="203"/>
      <c r="M921" s="203"/>
      <c r="N921" s="203"/>
      <c r="O921" s="203"/>
      <c r="P921" s="203"/>
      <c r="Q921" s="176"/>
      <c r="R921" s="176"/>
      <c r="S921" s="176"/>
      <c r="T921" s="176"/>
      <c r="U921" s="194"/>
      <c r="V921" s="175"/>
      <c r="W921" s="174" t="str">
        <f t="shared" si="28"/>
        <v/>
      </c>
      <c r="X921" s="177"/>
      <c r="Y921" s="177"/>
      <c r="Z921" s="177"/>
      <c r="AA921" s="177"/>
      <c r="AB921" s="177"/>
      <c r="AC921" s="177"/>
      <c r="AD921" s="177"/>
      <c r="AE921" s="177" t="str">
        <f t="shared" si="29"/>
        <v/>
      </c>
      <c r="AF921" s="193"/>
    </row>
    <row r="922" spans="2:32" ht="12" customHeight="1" x14ac:dyDescent="0.2">
      <c r="B922" s="179"/>
      <c r="C922" s="180"/>
      <c r="D922" s="182"/>
      <c r="E922" s="175"/>
      <c r="F922" s="175"/>
      <c r="G922" s="202"/>
      <c r="H922" s="175"/>
      <c r="I922" s="172" t="str">
        <f>IF(H922="X",TEXT(G922,0)&amp;ELENCO!$A$4," ")</f>
        <v xml:space="preserve"> </v>
      </c>
      <c r="J922" s="174"/>
      <c r="K922" s="203"/>
      <c r="L922" s="203"/>
      <c r="M922" s="203"/>
      <c r="N922" s="203"/>
      <c r="O922" s="203"/>
      <c r="P922" s="203"/>
      <c r="Q922" s="176"/>
      <c r="R922" s="176"/>
      <c r="S922" s="176"/>
      <c r="T922" s="176"/>
      <c r="U922" s="194"/>
      <c r="V922" s="175"/>
      <c r="W922" s="174" t="str">
        <f t="shared" si="28"/>
        <v/>
      </c>
      <c r="X922" s="177"/>
      <c r="Y922" s="177"/>
      <c r="Z922" s="177"/>
      <c r="AA922" s="177"/>
      <c r="AB922" s="177"/>
      <c r="AC922" s="177"/>
      <c r="AD922" s="177"/>
      <c r="AE922" s="177" t="str">
        <f t="shared" si="29"/>
        <v/>
      </c>
      <c r="AF922" s="193"/>
    </row>
    <row r="923" spans="2:32" ht="12" customHeight="1" x14ac:dyDescent="0.2">
      <c r="B923" s="179"/>
      <c r="C923" s="180"/>
      <c r="D923" s="182"/>
      <c r="E923" s="175"/>
      <c r="F923" s="175"/>
      <c r="G923" s="202"/>
      <c r="H923" s="175"/>
      <c r="I923" s="172" t="str">
        <f>IF(H923="X",TEXT(G923,0)&amp;ELENCO!$A$4," ")</f>
        <v xml:space="preserve"> </v>
      </c>
      <c r="J923" s="174"/>
      <c r="K923" s="203"/>
      <c r="L923" s="203"/>
      <c r="M923" s="203"/>
      <c r="N923" s="203"/>
      <c r="O923" s="203"/>
      <c r="P923" s="203"/>
      <c r="Q923" s="176"/>
      <c r="R923" s="176"/>
      <c r="S923" s="176"/>
      <c r="T923" s="176"/>
      <c r="U923" s="194"/>
      <c r="V923" s="175"/>
      <c r="W923" s="174" t="str">
        <f t="shared" si="28"/>
        <v/>
      </c>
      <c r="X923" s="177"/>
      <c r="Y923" s="177"/>
      <c r="Z923" s="177"/>
      <c r="AA923" s="177"/>
      <c r="AB923" s="177"/>
      <c r="AC923" s="177"/>
      <c r="AD923" s="177"/>
      <c r="AE923" s="177" t="str">
        <f t="shared" si="29"/>
        <v/>
      </c>
      <c r="AF923" s="193"/>
    </row>
    <row r="924" spans="2:32" ht="12" customHeight="1" x14ac:dyDescent="0.2">
      <c r="B924" s="179"/>
      <c r="C924" s="180"/>
      <c r="D924" s="182"/>
      <c r="E924" s="175"/>
      <c r="F924" s="175"/>
      <c r="G924" s="202"/>
      <c r="H924" s="175"/>
      <c r="I924" s="172" t="str">
        <f>IF(H924="X",TEXT(G924,0)&amp;ELENCO!$A$4," ")</f>
        <v xml:space="preserve"> </v>
      </c>
      <c r="J924" s="174"/>
      <c r="K924" s="203"/>
      <c r="L924" s="203"/>
      <c r="M924" s="203"/>
      <c r="N924" s="203"/>
      <c r="O924" s="203"/>
      <c r="P924" s="203"/>
      <c r="Q924" s="176"/>
      <c r="R924" s="176"/>
      <c r="S924" s="176"/>
      <c r="T924" s="176"/>
      <c r="U924" s="194"/>
      <c r="V924" s="175"/>
      <c r="W924" s="174" t="str">
        <f t="shared" si="28"/>
        <v/>
      </c>
      <c r="X924" s="177"/>
      <c r="Y924" s="177"/>
      <c r="Z924" s="177"/>
      <c r="AA924" s="177"/>
      <c r="AB924" s="177"/>
      <c r="AC924" s="177"/>
      <c r="AD924" s="177"/>
      <c r="AE924" s="177" t="str">
        <f t="shared" si="29"/>
        <v/>
      </c>
      <c r="AF924" s="193"/>
    </row>
    <row r="925" spans="2:32" ht="12" customHeight="1" x14ac:dyDescent="0.2">
      <c r="B925" s="179"/>
      <c r="C925" s="180"/>
      <c r="D925" s="182"/>
      <c r="E925" s="175"/>
      <c r="F925" s="175"/>
      <c r="G925" s="202"/>
      <c r="H925" s="175"/>
      <c r="I925" s="172" t="str">
        <f>IF(H925="X",TEXT(G925,0)&amp;ELENCO!$A$4," ")</f>
        <v xml:space="preserve"> </v>
      </c>
      <c r="J925" s="174"/>
      <c r="K925" s="203"/>
      <c r="L925" s="203"/>
      <c r="M925" s="203"/>
      <c r="N925" s="203"/>
      <c r="O925" s="203"/>
      <c r="P925" s="203"/>
      <c r="Q925" s="176"/>
      <c r="R925" s="176"/>
      <c r="S925" s="176"/>
      <c r="T925" s="176"/>
      <c r="U925" s="194"/>
      <c r="V925" s="175"/>
      <c r="W925" s="174" t="str">
        <f t="shared" si="28"/>
        <v/>
      </c>
      <c r="X925" s="177"/>
      <c r="Y925" s="177"/>
      <c r="Z925" s="177"/>
      <c r="AA925" s="177"/>
      <c r="AB925" s="177"/>
      <c r="AC925" s="177"/>
      <c r="AD925" s="177"/>
      <c r="AE925" s="177" t="str">
        <f t="shared" si="29"/>
        <v/>
      </c>
      <c r="AF925" s="193"/>
    </row>
    <row r="926" spans="2:32" ht="12" customHeight="1" x14ac:dyDescent="0.2">
      <c r="B926" s="179"/>
      <c r="C926" s="180"/>
      <c r="D926" s="182"/>
      <c r="E926" s="175"/>
      <c r="F926" s="175"/>
      <c r="G926" s="202"/>
      <c r="H926" s="175"/>
      <c r="I926" s="172" t="str">
        <f>IF(H926="X",TEXT(G926,0)&amp;ELENCO!$A$4," ")</f>
        <v xml:space="preserve"> </v>
      </c>
      <c r="J926" s="174"/>
      <c r="K926" s="203"/>
      <c r="L926" s="203"/>
      <c r="M926" s="203"/>
      <c r="N926" s="203"/>
      <c r="O926" s="203"/>
      <c r="P926" s="203"/>
      <c r="Q926" s="176"/>
      <c r="R926" s="176"/>
      <c r="S926" s="176"/>
      <c r="T926" s="176"/>
      <c r="U926" s="194"/>
      <c r="V926" s="175"/>
      <c r="W926" s="174" t="str">
        <f t="shared" si="28"/>
        <v/>
      </c>
      <c r="X926" s="177"/>
      <c r="Y926" s="177"/>
      <c r="Z926" s="177"/>
      <c r="AA926" s="177"/>
      <c r="AB926" s="177"/>
      <c r="AC926" s="177"/>
      <c r="AD926" s="177"/>
      <c r="AE926" s="177" t="str">
        <f t="shared" si="29"/>
        <v/>
      </c>
      <c r="AF926" s="193"/>
    </row>
    <row r="927" spans="2:32" ht="12" customHeight="1" x14ac:dyDescent="0.2">
      <c r="B927" s="179"/>
      <c r="C927" s="180"/>
      <c r="D927" s="182"/>
      <c r="E927" s="175"/>
      <c r="F927" s="175"/>
      <c r="G927" s="202"/>
      <c r="H927" s="175"/>
      <c r="I927" s="172" t="str">
        <f>IF(H927="X",TEXT(G927,0)&amp;ELENCO!$A$4," ")</f>
        <v xml:space="preserve"> </v>
      </c>
      <c r="J927" s="174"/>
      <c r="K927" s="203"/>
      <c r="L927" s="203"/>
      <c r="M927" s="203"/>
      <c r="N927" s="203"/>
      <c r="O927" s="203"/>
      <c r="P927" s="203"/>
      <c r="Q927" s="176"/>
      <c r="R927" s="176"/>
      <c r="S927" s="176"/>
      <c r="T927" s="176"/>
      <c r="U927" s="194"/>
      <c r="V927" s="175"/>
      <c r="W927" s="174" t="str">
        <f t="shared" si="28"/>
        <v/>
      </c>
      <c r="X927" s="177"/>
      <c r="Y927" s="177"/>
      <c r="Z927" s="177"/>
      <c r="AA927" s="177"/>
      <c r="AB927" s="177"/>
      <c r="AC927" s="177"/>
      <c r="AD927" s="177"/>
      <c r="AE927" s="177" t="str">
        <f t="shared" si="29"/>
        <v/>
      </c>
      <c r="AF927" s="193"/>
    </row>
    <row r="928" spans="2:32" ht="12" customHeight="1" x14ac:dyDescent="0.2">
      <c r="B928" s="179"/>
      <c r="C928" s="180"/>
      <c r="D928" s="182"/>
      <c r="E928" s="175"/>
      <c r="F928" s="175"/>
      <c r="G928" s="202"/>
      <c r="H928" s="175"/>
      <c r="I928" s="172" t="str">
        <f>IF(H928="X",TEXT(G928,0)&amp;ELENCO!$A$4," ")</f>
        <v xml:space="preserve"> </v>
      </c>
      <c r="J928" s="174"/>
      <c r="K928" s="203"/>
      <c r="L928" s="203"/>
      <c r="M928" s="203"/>
      <c r="N928" s="203"/>
      <c r="O928" s="203"/>
      <c r="P928" s="203"/>
      <c r="Q928" s="176"/>
      <c r="R928" s="176"/>
      <c r="S928" s="176"/>
      <c r="T928" s="176"/>
      <c r="U928" s="194"/>
      <c r="V928" s="175"/>
      <c r="W928" s="174" t="str">
        <f t="shared" si="28"/>
        <v/>
      </c>
      <c r="X928" s="177"/>
      <c r="Y928" s="177"/>
      <c r="Z928" s="177"/>
      <c r="AA928" s="177"/>
      <c r="AB928" s="177"/>
      <c r="AC928" s="177"/>
      <c r="AD928" s="177"/>
      <c r="AE928" s="177" t="str">
        <f t="shared" si="29"/>
        <v/>
      </c>
      <c r="AF928" s="193"/>
    </row>
    <row r="929" spans="2:32" ht="12" customHeight="1" x14ac:dyDescent="0.2">
      <c r="B929" s="179"/>
      <c r="C929" s="180"/>
      <c r="D929" s="182"/>
      <c r="E929" s="175"/>
      <c r="F929" s="175"/>
      <c r="G929" s="202"/>
      <c r="H929" s="175"/>
      <c r="I929" s="172" t="str">
        <f>IF(H929="X",TEXT(G929,0)&amp;ELENCO!$A$4," ")</f>
        <v xml:space="preserve"> </v>
      </c>
      <c r="J929" s="174"/>
      <c r="K929" s="203"/>
      <c r="L929" s="203"/>
      <c r="M929" s="203"/>
      <c r="N929" s="203"/>
      <c r="O929" s="203"/>
      <c r="P929" s="203"/>
      <c r="Q929" s="176"/>
      <c r="R929" s="176"/>
      <c r="S929" s="176"/>
      <c r="T929" s="176"/>
      <c r="U929" s="194"/>
      <c r="V929" s="175"/>
      <c r="W929" s="174" t="str">
        <f t="shared" si="28"/>
        <v/>
      </c>
      <c r="X929" s="177"/>
      <c r="Y929" s="177"/>
      <c r="Z929" s="177"/>
      <c r="AA929" s="177"/>
      <c r="AB929" s="177"/>
      <c r="AC929" s="177"/>
      <c r="AD929" s="177"/>
      <c r="AE929" s="177" t="str">
        <f t="shared" si="29"/>
        <v/>
      </c>
      <c r="AF929" s="193"/>
    </row>
    <row r="930" spans="2:32" ht="12" customHeight="1" x14ac:dyDescent="0.2">
      <c r="B930" s="179"/>
      <c r="C930" s="180"/>
      <c r="D930" s="182"/>
      <c r="E930" s="175"/>
      <c r="F930" s="175"/>
      <c r="G930" s="202"/>
      <c r="H930" s="175"/>
      <c r="I930" s="172" t="str">
        <f>IF(H930="X",TEXT(G930,0)&amp;ELENCO!$A$4," ")</f>
        <v xml:space="preserve"> </v>
      </c>
      <c r="J930" s="174"/>
      <c r="K930" s="203"/>
      <c r="L930" s="203"/>
      <c r="M930" s="203"/>
      <c r="N930" s="203"/>
      <c r="O930" s="203"/>
      <c r="P930" s="203"/>
      <c r="Q930" s="176"/>
      <c r="R930" s="176"/>
      <c r="S930" s="176"/>
      <c r="T930" s="176"/>
      <c r="U930" s="194"/>
      <c r="V930" s="175"/>
      <c r="W930" s="174" t="str">
        <f t="shared" si="28"/>
        <v/>
      </c>
      <c r="X930" s="177"/>
      <c r="Y930" s="177"/>
      <c r="Z930" s="177"/>
      <c r="AA930" s="177"/>
      <c r="AB930" s="177"/>
      <c r="AC930" s="177"/>
      <c r="AD930" s="177"/>
      <c r="AE930" s="177" t="str">
        <f t="shared" si="29"/>
        <v/>
      </c>
      <c r="AF930" s="193"/>
    </row>
    <row r="931" spans="2:32" ht="12" customHeight="1" x14ac:dyDescent="0.2">
      <c r="B931" s="179"/>
      <c r="C931" s="180"/>
      <c r="D931" s="182"/>
      <c r="E931" s="175"/>
      <c r="F931" s="175"/>
      <c r="G931" s="202"/>
      <c r="H931" s="175"/>
      <c r="I931" s="172" t="str">
        <f>IF(H931="X",TEXT(G931,0)&amp;ELENCO!$A$4," ")</f>
        <v xml:space="preserve"> </v>
      </c>
      <c r="J931" s="174"/>
      <c r="K931" s="203"/>
      <c r="L931" s="203"/>
      <c r="M931" s="203"/>
      <c r="N931" s="203"/>
      <c r="O931" s="203"/>
      <c r="P931" s="203"/>
      <c r="Q931" s="176"/>
      <c r="R931" s="176"/>
      <c r="S931" s="176"/>
      <c r="T931" s="176"/>
      <c r="U931" s="194"/>
      <c r="V931" s="175"/>
      <c r="W931" s="174" t="str">
        <f t="shared" si="28"/>
        <v/>
      </c>
      <c r="X931" s="177"/>
      <c r="Y931" s="177"/>
      <c r="Z931" s="177"/>
      <c r="AA931" s="177"/>
      <c r="AB931" s="177"/>
      <c r="AC931" s="177"/>
      <c r="AD931" s="177"/>
      <c r="AE931" s="177" t="str">
        <f t="shared" si="29"/>
        <v/>
      </c>
      <c r="AF931" s="193"/>
    </row>
    <row r="932" spans="2:32" ht="12" customHeight="1" x14ac:dyDescent="0.2">
      <c r="B932" s="179"/>
      <c r="C932" s="180"/>
      <c r="D932" s="182"/>
      <c r="E932" s="175"/>
      <c r="F932" s="175"/>
      <c r="G932" s="202"/>
      <c r="H932" s="175"/>
      <c r="I932" s="172" t="str">
        <f>IF(H932="X",TEXT(G932,0)&amp;ELENCO!$A$4," ")</f>
        <v xml:space="preserve"> </v>
      </c>
      <c r="J932" s="174"/>
      <c r="K932" s="203"/>
      <c r="L932" s="203"/>
      <c r="M932" s="203"/>
      <c r="N932" s="203"/>
      <c r="O932" s="203"/>
      <c r="P932" s="203"/>
      <c r="Q932" s="176"/>
      <c r="R932" s="176"/>
      <c r="S932" s="176"/>
      <c r="T932" s="176"/>
      <c r="U932" s="194"/>
      <c r="V932" s="175"/>
      <c r="W932" s="174" t="str">
        <f t="shared" si="28"/>
        <v/>
      </c>
      <c r="X932" s="177"/>
      <c r="Y932" s="177"/>
      <c r="Z932" s="177"/>
      <c r="AA932" s="177"/>
      <c r="AB932" s="177"/>
      <c r="AC932" s="177"/>
      <c r="AD932" s="177"/>
      <c r="AE932" s="177" t="str">
        <f t="shared" si="29"/>
        <v/>
      </c>
      <c r="AF932" s="193"/>
    </row>
    <row r="933" spans="2:32" ht="12" customHeight="1" x14ac:dyDescent="0.2">
      <c r="B933" s="179"/>
      <c r="C933" s="180"/>
      <c r="D933" s="182"/>
      <c r="E933" s="175"/>
      <c r="F933" s="175"/>
      <c r="G933" s="202"/>
      <c r="H933" s="175"/>
      <c r="I933" s="172" t="str">
        <f>IF(H933="X",TEXT(G933,0)&amp;ELENCO!$A$4," ")</f>
        <v xml:space="preserve"> </v>
      </c>
      <c r="J933" s="174"/>
      <c r="K933" s="203"/>
      <c r="L933" s="203"/>
      <c r="M933" s="203"/>
      <c r="N933" s="203"/>
      <c r="O933" s="203"/>
      <c r="P933" s="203"/>
      <c r="Q933" s="176"/>
      <c r="R933" s="176"/>
      <c r="S933" s="176"/>
      <c r="T933" s="176"/>
      <c r="U933" s="194"/>
      <c r="V933" s="175"/>
      <c r="W933" s="174" t="str">
        <f t="shared" si="28"/>
        <v/>
      </c>
      <c r="X933" s="177"/>
      <c r="Y933" s="177"/>
      <c r="Z933" s="177"/>
      <c r="AA933" s="177"/>
      <c r="AB933" s="177"/>
      <c r="AC933" s="177"/>
      <c r="AD933" s="177"/>
      <c r="AE933" s="177" t="str">
        <f t="shared" si="29"/>
        <v/>
      </c>
      <c r="AF933" s="193"/>
    </row>
    <row r="934" spans="2:32" ht="12" customHeight="1" x14ac:dyDescent="0.2">
      <c r="B934" s="179"/>
      <c r="C934" s="180"/>
      <c r="D934" s="182"/>
      <c r="E934" s="175"/>
      <c r="F934" s="175"/>
      <c r="G934" s="202"/>
      <c r="H934" s="175"/>
      <c r="I934" s="172" t="str">
        <f>IF(H934="X",TEXT(G934,0)&amp;ELENCO!$A$4," ")</f>
        <v xml:space="preserve"> </v>
      </c>
      <c r="J934" s="174"/>
      <c r="K934" s="203"/>
      <c r="L934" s="203"/>
      <c r="M934" s="203"/>
      <c r="N934" s="203"/>
      <c r="O934" s="203"/>
      <c r="P934" s="203"/>
      <c r="Q934" s="176"/>
      <c r="R934" s="176"/>
      <c r="S934" s="176"/>
      <c r="T934" s="176"/>
      <c r="U934" s="194"/>
      <c r="V934" s="175"/>
      <c r="W934" s="174" t="str">
        <f t="shared" si="28"/>
        <v/>
      </c>
      <c r="X934" s="177"/>
      <c r="Y934" s="177"/>
      <c r="Z934" s="177"/>
      <c r="AA934" s="177"/>
      <c r="AB934" s="177"/>
      <c r="AC934" s="177"/>
      <c r="AD934" s="177"/>
      <c r="AE934" s="177" t="str">
        <f t="shared" si="29"/>
        <v/>
      </c>
      <c r="AF934" s="193"/>
    </row>
    <row r="935" spans="2:32" ht="12" customHeight="1" x14ac:dyDescent="0.2">
      <c r="B935" s="179"/>
      <c r="C935" s="180"/>
      <c r="D935" s="182"/>
      <c r="E935" s="175"/>
      <c r="F935" s="175"/>
      <c r="G935" s="202"/>
      <c r="H935" s="175"/>
      <c r="I935" s="172" t="str">
        <f>IF(H935="X",TEXT(G935,0)&amp;ELENCO!$A$4," ")</f>
        <v xml:space="preserve"> </v>
      </c>
      <c r="J935" s="174"/>
      <c r="K935" s="203"/>
      <c r="L935" s="203"/>
      <c r="M935" s="203"/>
      <c r="N935" s="203"/>
      <c r="O935" s="203"/>
      <c r="P935" s="203"/>
      <c r="Q935" s="176"/>
      <c r="R935" s="176"/>
      <c r="S935" s="176"/>
      <c r="T935" s="176"/>
      <c r="U935" s="194"/>
      <c r="V935" s="175"/>
      <c r="W935" s="174" t="str">
        <f t="shared" si="28"/>
        <v/>
      </c>
      <c r="X935" s="177"/>
      <c r="Y935" s="177"/>
      <c r="Z935" s="177"/>
      <c r="AA935" s="177"/>
      <c r="AB935" s="177"/>
      <c r="AC935" s="177"/>
      <c r="AD935" s="177"/>
      <c r="AE935" s="177" t="str">
        <f t="shared" si="29"/>
        <v/>
      </c>
      <c r="AF935" s="193"/>
    </row>
    <row r="936" spans="2:32" ht="12" customHeight="1" x14ac:dyDescent="0.2">
      <c r="B936" s="179"/>
      <c r="C936" s="180"/>
      <c r="D936" s="182"/>
      <c r="E936" s="175"/>
      <c r="F936" s="175"/>
      <c r="G936" s="202"/>
      <c r="H936" s="175"/>
      <c r="I936" s="172" t="str">
        <f>IF(H936="X",TEXT(G936,0)&amp;ELENCO!$A$4," ")</f>
        <v xml:space="preserve"> </v>
      </c>
      <c r="J936" s="174"/>
      <c r="K936" s="203"/>
      <c r="L936" s="203"/>
      <c r="M936" s="203"/>
      <c r="N936" s="203"/>
      <c r="O936" s="203"/>
      <c r="P936" s="203"/>
      <c r="Q936" s="176"/>
      <c r="R936" s="176"/>
      <c r="S936" s="176"/>
      <c r="T936" s="176"/>
      <c r="U936" s="194"/>
      <c r="V936" s="175"/>
      <c r="W936" s="174" t="str">
        <f t="shared" si="28"/>
        <v/>
      </c>
      <c r="X936" s="177"/>
      <c r="Y936" s="177"/>
      <c r="Z936" s="177"/>
      <c r="AA936" s="177"/>
      <c r="AB936" s="177"/>
      <c r="AC936" s="177"/>
      <c r="AD936" s="177"/>
      <c r="AE936" s="177" t="str">
        <f t="shared" si="29"/>
        <v/>
      </c>
      <c r="AF936" s="193"/>
    </row>
    <row r="937" spans="2:32" ht="12" customHeight="1" x14ac:dyDescent="0.2">
      <c r="B937" s="179"/>
      <c r="C937" s="180"/>
      <c r="D937" s="182"/>
      <c r="E937" s="175"/>
      <c r="F937" s="175"/>
      <c r="G937" s="202"/>
      <c r="H937" s="175"/>
      <c r="I937" s="172" t="str">
        <f>IF(H937="X",TEXT(G937,0)&amp;ELENCO!$A$4," ")</f>
        <v xml:space="preserve"> </v>
      </c>
      <c r="J937" s="174"/>
      <c r="K937" s="203"/>
      <c r="L937" s="203"/>
      <c r="M937" s="203"/>
      <c r="N937" s="203"/>
      <c r="O937" s="203"/>
      <c r="P937" s="203"/>
      <c r="Q937" s="176"/>
      <c r="R937" s="176"/>
      <c r="S937" s="176"/>
      <c r="T937" s="176"/>
      <c r="U937" s="194"/>
      <c r="V937" s="175"/>
      <c r="W937" s="174" t="str">
        <f t="shared" si="28"/>
        <v/>
      </c>
      <c r="X937" s="177"/>
      <c r="Y937" s="177"/>
      <c r="Z937" s="177"/>
      <c r="AA937" s="177"/>
      <c r="AB937" s="177"/>
      <c r="AC937" s="177"/>
      <c r="AD937" s="177"/>
      <c r="AE937" s="177" t="str">
        <f t="shared" si="29"/>
        <v/>
      </c>
      <c r="AF937" s="193"/>
    </row>
    <row r="938" spans="2:32" ht="12" customHeight="1" x14ac:dyDescent="0.2">
      <c r="B938" s="179"/>
      <c r="C938" s="180"/>
      <c r="D938" s="182"/>
      <c r="E938" s="175"/>
      <c r="F938" s="175"/>
      <c r="G938" s="202"/>
      <c r="H938" s="175"/>
      <c r="I938" s="172" t="str">
        <f>IF(H938="X",TEXT(G938,0)&amp;ELENCO!$A$4," ")</f>
        <v xml:space="preserve"> </v>
      </c>
      <c r="J938" s="174"/>
      <c r="K938" s="203"/>
      <c r="L938" s="203"/>
      <c r="M938" s="203"/>
      <c r="N938" s="203"/>
      <c r="O938" s="203"/>
      <c r="P938" s="203"/>
      <c r="Q938" s="176"/>
      <c r="R938" s="176"/>
      <c r="S938" s="176"/>
      <c r="T938" s="176"/>
      <c r="U938" s="194"/>
      <c r="V938" s="175"/>
      <c r="W938" s="174" t="str">
        <f t="shared" si="28"/>
        <v/>
      </c>
      <c r="X938" s="177"/>
      <c r="Y938" s="177"/>
      <c r="Z938" s="177"/>
      <c r="AA938" s="177"/>
      <c r="AB938" s="177"/>
      <c r="AC938" s="177"/>
      <c r="AD938" s="177"/>
      <c r="AE938" s="177" t="str">
        <f t="shared" si="29"/>
        <v/>
      </c>
      <c r="AF938" s="193"/>
    </row>
    <row r="939" spans="2:32" ht="12" customHeight="1" x14ac:dyDescent="0.2">
      <c r="B939" s="179"/>
      <c r="C939" s="180"/>
      <c r="D939" s="182"/>
      <c r="E939" s="175"/>
      <c r="F939" s="175"/>
      <c r="G939" s="202"/>
      <c r="H939" s="175"/>
      <c r="I939" s="172" t="str">
        <f>IF(H939="X",TEXT(G939,0)&amp;ELENCO!$A$4," ")</f>
        <v xml:space="preserve"> </v>
      </c>
      <c r="J939" s="174"/>
      <c r="K939" s="203"/>
      <c r="L939" s="203"/>
      <c r="M939" s="203"/>
      <c r="N939" s="203"/>
      <c r="O939" s="203"/>
      <c r="P939" s="203"/>
      <c r="Q939" s="176"/>
      <c r="R939" s="176"/>
      <c r="S939" s="176"/>
      <c r="T939" s="176"/>
      <c r="U939" s="194"/>
      <c r="V939" s="175"/>
      <c r="W939" s="174" t="str">
        <f t="shared" si="28"/>
        <v/>
      </c>
      <c r="X939" s="177"/>
      <c r="Y939" s="177"/>
      <c r="Z939" s="177"/>
      <c r="AA939" s="177"/>
      <c r="AB939" s="177"/>
      <c r="AC939" s="177"/>
      <c r="AD939" s="177"/>
      <c r="AE939" s="177" t="str">
        <f t="shared" si="29"/>
        <v/>
      </c>
      <c r="AF939" s="193"/>
    </row>
    <row r="940" spans="2:32" ht="12" customHeight="1" x14ac:dyDescent="0.2">
      <c r="B940" s="179"/>
      <c r="C940" s="180"/>
      <c r="D940" s="182"/>
      <c r="E940" s="175"/>
      <c r="F940" s="175"/>
      <c r="G940" s="202"/>
      <c r="H940" s="175"/>
      <c r="I940" s="172" t="str">
        <f>IF(H940="X",TEXT(G940,0)&amp;ELENCO!$A$4," ")</f>
        <v xml:space="preserve"> </v>
      </c>
      <c r="J940" s="174"/>
      <c r="K940" s="203"/>
      <c r="L940" s="203"/>
      <c r="M940" s="203"/>
      <c r="N940" s="203"/>
      <c r="O940" s="203"/>
      <c r="P940" s="203"/>
      <c r="Q940" s="176"/>
      <c r="R940" s="176"/>
      <c r="S940" s="176"/>
      <c r="T940" s="176"/>
      <c r="U940" s="194"/>
      <c r="V940" s="175"/>
      <c r="W940" s="174" t="str">
        <f t="shared" si="28"/>
        <v/>
      </c>
      <c r="X940" s="177"/>
      <c r="Y940" s="177"/>
      <c r="Z940" s="177"/>
      <c r="AA940" s="177"/>
      <c r="AB940" s="177"/>
      <c r="AC940" s="177"/>
      <c r="AD940" s="177"/>
      <c r="AE940" s="177" t="str">
        <f t="shared" si="29"/>
        <v/>
      </c>
      <c r="AF940" s="193"/>
    </row>
    <row r="941" spans="2:32" ht="12" customHeight="1" x14ac:dyDescent="0.2">
      <c r="B941" s="179"/>
      <c r="C941" s="180"/>
      <c r="D941" s="182"/>
      <c r="E941" s="175"/>
      <c r="F941" s="175"/>
      <c r="G941" s="202"/>
      <c r="H941" s="175"/>
      <c r="I941" s="172" t="str">
        <f>IF(H941="X",TEXT(G941,0)&amp;ELENCO!$A$4," ")</f>
        <v xml:space="preserve"> </v>
      </c>
      <c r="J941" s="174"/>
      <c r="K941" s="203"/>
      <c r="L941" s="203"/>
      <c r="M941" s="203"/>
      <c r="N941" s="203"/>
      <c r="O941" s="203"/>
      <c r="P941" s="203"/>
      <c r="Q941" s="176"/>
      <c r="R941" s="176"/>
      <c r="S941" s="176"/>
      <c r="T941" s="176"/>
      <c r="U941" s="194"/>
      <c r="V941" s="175"/>
      <c r="W941" s="174" t="str">
        <f t="shared" si="28"/>
        <v/>
      </c>
      <c r="X941" s="177"/>
      <c r="Y941" s="177"/>
      <c r="Z941" s="177"/>
      <c r="AA941" s="177"/>
      <c r="AB941" s="177"/>
      <c r="AC941" s="177"/>
      <c r="AD941" s="177"/>
      <c r="AE941" s="177" t="str">
        <f t="shared" si="29"/>
        <v/>
      </c>
      <c r="AF941" s="193"/>
    </row>
    <row r="942" spans="2:32" ht="12" customHeight="1" x14ac:dyDescent="0.2">
      <c r="B942" s="179"/>
      <c r="C942" s="180"/>
      <c r="D942" s="182"/>
      <c r="E942" s="175"/>
      <c r="F942" s="175"/>
      <c r="G942" s="202"/>
      <c r="H942" s="175"/>
      <c r="I942" s="172" t="str">
        <f>IF(H942="X",TEXT(G942,0)&amp;ELENCO!$A$4," ")</f>
        <v xml:space="preserve"> </v>
      </c>
      <c r="J942" s="174"/>
      <c r="K942" s="203"/>
      <c r="L942" s="203"/>
      <c r="M942" s="203"/>
      <c r="N942" s="203"/>
      <c r="O942" s="203"/>
      <c r="P942" s="203"/>
      <c r="Q942" s="176"/>
      <c r="R942" s="176"/>
      <c r="S942" s="176"/>
      <c r="T942" s="176"/>
      <c r="U942" s="194"/>
      <c r="V942" s="175"/>
      <c r="W942" s="174" t="str">
        <f t="shared" si="28"/>
        <v/>
      </c>
      <c r="X942" s="177"/>
      <c r="Y942" s="177"/>
      <c r="Z942" s="177"/>
      <c r="AA942" s="177"/>
      <c r="AB942" s="177"/>
      <c r="AC942" s="177"/>
      <c r="AD942" s="177"/>
      <c r="AE942" s="177" t="str">
        <f t="shared" si="29"/>
        <v/>
      </c>
      <c r="AF942" s="193"/>
    </row>
    <row r="943" spans="2:32" ht="12" customHeight="1" x14ac:dyDescent="0.2">
      <c r="B943" s="179"/>
      <c r="C943" s="180"/>
      <c r="D943" s="182"/>
      <c r="E943" s="175"/>
      <c r="F943" s="175"/>
      <c r="G943" s="202"/>
      <c r="H943" s="175"/>
      <c r="I943" s="172" t="str">
        <f>IF(H943="X",TEXT(G943,0)&amp;ELENCO!$A$4," ")</f>
        <v xml:space="preserve"> </v>
      </c>
      <c r="J943" s="174"/>
      <c r="K943" s="203"/>
      <c r="L943" s="203"/>
      <c r="M943" s="203"/>
      <c r="N943" s="203"/>
      <c r="O943" s="203"/>
      <c r="P943" s="203"/>
      <c r="Q943" s="176"/>
      <c r="R943" s="176"/>
      <c r="S943" s="176"/>
      <c r="T943" s="176"/>
      <c r="U943" s="194"/>
      <c r="V943" s="175"/>
      <c r="W943" s="174" t="str">
        <f t="shared" si="28"/>
        <v/>
      </c>
      <c r="X943" s="177"/>
      <c r="Y943" s="177"/>
      <c r="Z943" s="177"/>
      <c r="AA943" s="177"/>
      <c r="AB943" s="177"/>
      <c r="AC943" s="177"/>
      <c r="AD943" s="177"/>
      <c r="AE943" s="177" t="str">
        <f t="shared" si="29"/>
        <v/>
      </c>
      <c r="AF943" s="193"/>
    </row>
    <row r="944" spans="2:32" ht="12" customHeight="1" x14ac:dyDescent="0.2">
      <c r="B944" s="179"/>
      <c r="C944" s="180"/>
      <c r="D944" s="182"/>
      <c r="E944" s="175"/>
      <c r="F944" s="175"/>
      <c r="G944" s="202"/>
      <c r="H944" s="175"/>
      <c r="I944" s="172" t="str">
        <f>IF(H944="X",TEXT(G944,0)&amp;ELENCO!$A$4," ")</f>
        <v xml:space="preserve"> </v>
      </c>
      <c r="J944" s="174"/>
      <c r="K944" s="203"/>
      <c r="L944" s="203"/>
      <c r="M944" s="203"/>
      <c r="N944" s="203"/>
      <c r="O944" s="203"/>
      <c r="P944" s="203"/>
      <c r="Q944" s="176"/>
      <c r="R944" s="176"/>
      <c r="S944" s="176"/>
      <c r="T944" s="176"/>
      <c r="U944" s="194"/>
      <c r="V944" s="175"/>
      <c r="W944" s="174" t="str">
        <f t="shared" si="28"/>
        <v/>
      </c>
      <c r="X944" s="177"/>
      <c r="Y944" s="177"/>
      <c r="Z944" s="177"/>
      <c r="AA944" s="177"/>
      <c r="AB944" s="177"/>
      <c r="AC944" s="177"/>
      <c r="AD944" s="177"/>
      <c r="AE944" s="177" t="str">
        <f t="shared" si="29"/>
        <v/>
      </c>
      <c r="AF944" s="193"/>
    </row>
    <row r="945" spans="2:32" ht="12" customHeight="1" x14ac:dyDescent="0.2">
      <c r="B945" s="179"/>
      <c r="C945" s="180"/>
      <c r="D945" s="182"/>
      <c r="E945" s="175"/>
      <c r="F945" s="175"/>
      <c r="G945" s="202"/>
      <c r="H945" s="175"/>
      <c r="I945" s="172" t="str">
        <f>IF(H945="X",TEXT(G945,0)&amp;ELENCO!$A$4," ")</f>
        <v xml:space="preserve"> </v>
      </c>
      <c r="J945" s="174"/>
      <c r="K945" s="203"/>
      <c r="L945" s="203"/>
      <c r="M945" s="203"/>
      <c r="N945" s="203"/>
      <c r="O945" s="203"/>
      <c r="P945" s="203"/>
      <c r="Q945" s="176"/>
      <c r="R945" s="176"/>
      <c r="S945" s="176"/>
      <c r="T945" s="176"/>
      <c r="U945" s="194"/>
      <c r="V945" s="175"/>
      <c r="W945" s="174" t="str">
        <f t="shared" si="28"/>
        <v/>
      </c>
      <c r="X945" s="177"/>
      <c r="Y945" s="177"/>
      <c r="Z945" s="177"/>
      <c r="AA945" s="177"/>
      <c r="AB945" s="177"/>
      <c r="AC945" s="177"/>
      <c r="AD945" s="177"/>
      <c r="AE945" s="177" t="str">
        <f t="shared" si="29"/>
        <v/>
      </c>
      <c r="AF945" s="193"/>
    </row>
    <row r="946" spans="2:32" ht="12" customHeight="1" x14ac:dyDescent="0.2">
      <c r="B946" s="179"/>
      <c r="C946" s="180"/>
      <c r="D946" s="182"/>
      <c r="E946" s="175"/>
      <c r="F946" s="175"/>
      <c r="G946" s="202"/>
      <c r="H946" s="175"/>
      <c r="I946" s="172" t="str">
        <f>IF(H946="X",TEXT(G946,0)&amp;ELENCO!$A$4," ")</f>
        <v xml:space="preserve"> </v>
      </c>
      <c r="J946" s="174"/>
      <c r="K946" s="203"/>
      <c r="L946" s="203"/>
      <c r="M946" s="203"/>
      <c r="N946" s="203"/>
      <c r="O946" s="203"/>
      <c r="P946" s="203"/>
      <c r="Q946" s="176"/>
      <c r="R946" s="176"/>
      <c r="S946" s="176"/>
      <c r="T946" s="176"/>
      <c r="U946" s="194"/>
      <c r="V946" s="175"/>
      <c r="W946" s="174" t="str">
        <f t="shared" si="28"/>
        <v/>
      </c>
      <c r="X946" s="177"/>
      <c r="Y946" s="177"/>
      <c r="Z946" s="177"/>
      <c r="AA946" s="177"/>
      <c r="AB946" s="177"/>
      <c r="AC946" s="177"/>
      <c r="AD946" s="177"/>
      <c r="AE946" s="177" t="str">
        <f t="shared" si="29"/>
        <v/>
      </c>
      <c r="AF946" s="193"/>
    </row>
    <row r="947" spans="2:32" ht="12" customHeight="1" x14ac:dyDescent="0.2">
      <c r="B947" s="179"/>
      <c r="C947" s="180"/>
      <c r="D947" s="182"/>
      <c r="E947" s="175"/>
      <c r="F947" s="175"/>
      <c r="G947" s="202"/>
      <c r="H947" s="175"/>
      <c r="I947" s="172" t="str">
        <f>IF(H947="X",TEXT(G947,0)&amp;ELENCO!$A$4," ")</f>
        <v xml:space="preserve"> </v>
      </c>
      <c r="J947" s="174"/>
      <c r="K947" s="203"/>
      <c r="L947" s="203"/>
      <c r="M947" s="203"/>
      <c r="N947" s="203"/>
      <c r="O947" s="203"/>
      <c r="P947" s="203"/>
      <c r="Q947" s="176"/>
      <c r="R947" s="176"/>
      <c r="S947" s="176"/>
      <c r="T947" s="176"/>
      <c r="U947" s="194"/>
      <c r="V947" s="175"/>
      <c r="W947" s="174" t="str">
        <f t="shared" si="28"/>
        <v/>
      </c>
      <c r="X947" s="177"/>
      <c r="Y947" s="177"/>
      <c r="Z947" s="177"/>
      <c r="AA947" s="177"/>
      <c r="AB947" s="177"/>
      <c r="AC947" s="177"/>
      <c r="AD947" s="177"/>
      <c r="AE947" s="177" t="str">
        <f t="shared" si="29"/>
        <v/>
      </c>
      <c r="AF947" s="193"/>
    </row>
    <row r="948" spans="2:32" ht="12" customHeight="1" x14ac:dyDescent="0.2">
      <c r="B948" s="179"/>
      <c r="C948" s="180"/>
      <c r="D948" s="182"/>
      <c r="E948" s="175"/>
      <c r="F948" s="175"/>
      <c r="G948" s="202"/>
      <c r="H948" s="175"/>
      <c r="I948" s="172" t="str">
        <f>IF(H948="X",TEXT(G948,0)&amp;ELENCO!$A$4," ")</f>
        <v xml:space="preserve"> </v>
      </c>
      <c r="J948" s="174"/>
      <c r="K948" s="203"/>
      <c r="L948" s="203"/>
      <c r="M948" s="203"/>
      <c r="N948" s="203"/>
      <c r="O948" s="203"/>
      <c r="P948" s="203"/>
      <c r="Q948" s="176"/>
      <c r="R948" s="176"/>
      <c r="S948" s="176"/>
      <c r="T948" s="176"/>
      <c r="U948" s="194"/>
      <c r="V948" s="175"/>
      <c r="W948" s="174" t="str">
        <f t="shared" si="28"/>
        <v/>
      </c>
      <c r="X948" s="177"/>
      <c r="Y948" s="177"/>
      <c r="Z948" s="177"/>
      <c r="AA948" s="177"/>
      <c r="AB948" s="177"/>
      <c r="AC948" s="177"/>
      <c r="AD948" s="177"/>
      <c r="AE948" s="177" t="str">
        <f t="shared" si="29"/>
        <v/>
      </c>
      <c r="AF948" s="193"/>
    </row>
    <row r="949" spans="2:32" ht="12" customHeight="1" x14ac:dyDescent="0.2">
      <c r="B949" s="179"/>
      <c r="C949" s="180"/>
      <c r="D949" s="182"/>
      <c r="E949" s="175"/>
      <c r="F949" s="175"/>
      <c r="G949" s="202"/>
      <c r="H949" s="175"/>
      <c r="I949" s="172" t="str">
        <f>IF(H949="X",TEXT(G949,0)&amp;ELENCO!$A$4," ")</f>
        <v xml:space="preserve"> </v>
      </c>
      <c r="J949" s="174"/>
      <c r="K949" s="203"/>
      <c r="L949" s="203"/>
      <c r="M949" s="203"/>
      <c r="N949" s="203"/>
      <c r="O949" s="203"/>
      <c r="P949" s="203"/>
      <c r="Q949" s="176"/>
      <c r="R949" s="176"/>
      <c r="S949" s="176"/>
      <c r="T949" s="176"/>
      <c r="U949" s="194"/>
      <c r="V949" s="175"/>
      <c r="W949" s="174" t="str">
        <f t="shared" si="28"/>
        <v/>
      </c>
      <c r="X949" s="177"/>
      <c r="Y949" s="177"/>
      <c r="Z949" s="177"/>
      <c r="AA949" s="177"/>
      <c r="AB949" s="177"/>
      <c r="AC949" s="177"/>
      <c r="AD949" s="177"/>
      <c r="AE949" s="177" t="str">
        <f t="shared" si="29"/>
        <v/>
      </c>
      <c r="AF949" s="193"/>
    </row>
    <row r="950" spans="2:32" ht="12" customHeight="1" x14ac:dyDescent="0.2">
      <c r="B950" s="179"/>
      <c r="C950" s="180"/>
      <c r="D950" s="182"/>
      <c r="E950" s="175"/>
      <c r="F950" s="175"/>
      <c r="G950" s="202"/>
      <c r="H950" s="175"/>
      <c r="I950" s="172" t="str">
        <f>IF(H950="X",TEXT(G950,0)&amp;ELENCO!$A$4," ")</f>
        <v xml:space="preserve"> </v>
      </c>
      <c r="J950" s="174"/>
      <c r="K950" s="203"/>
      <c r="L950" s="203"/>
      <c r="M950" s="203"/>
      <c r="N950" s="203"/>
      <c r="O950" s="203"/>
      <c r="P950" s="203"/>
      <c r="Q950" s="176"/>
      <c r="R950" s="176"/>
      <c r="S950" s="176"/>
      <c r="T950" s="176"/>
      <c r="U950" s="194"/>
      <c r="V950" s="175"/>
      <c r="W950" s="174" t="str">
        <f t="shared" si="28"/>
        <v/>
      </c>
      <c r="X950" s="177"/>
      <c r="Y950" s="177"/>
      <c r="Z950" s="177"/>
      <c r="AA950" s="177"/>
      <c r="AB950" s="177"/>
      <c r="AC950" s="177"/>
      <c r="AD950" s="177"/>
      <c r="AE950" s="177" t="str">
        <f t="shared" si="29"/>
        <v/>
      </c>
      <c r="AF950" s="193"/>
    </row>
    <row r="951" spans="2:32" ht="12" customHeight="1" x14ac:dyDescent="0.2">
      <c r="B951" s="179"/>
      <c r="C951" s="180"/>
      <c r="D951" s="182"/>
      <c r="E951" s="175"/>
      <c r="F951" s="175"/>
      <c r="G951" s="202"/>
      <c r="H951" s="175"/>
      <c r="I951" s="172" t="str">
        <f>IF(H951="X",TEXT(G951,0)&amp;ELENCO!$A$4," ")</f>
        <v xml:space="preserve"> </v>
      </c>
      <c r="J951" s="174"/>
      <c r="K951" s="203"/>
      <c r="L951" s="203"/>
      <c r="M951" s="203"/>
      <c r="N951" s="203"/>
      <c r="O951" s="203"/>
      <c r="P951" s="203"/>
      <c r="Q951" s="176"/>
      <c r="R951" s="176"/>
      <c r="S951" s="176"/>
      <c r="T951" s="176"/>
      <c r="U951" s="194"/>
      <c r="V951" s="175"/>
      <c r="W951" s="174" t="str">
        <f t="shared" si="28"/>
        <v/>
      </c>
      <c r="X951" s="177"/>
      <c r="Y951" s="177"/>
      <c r="Z951" s="177"/>
      <c r="AA951" s="177"/>
      <c r="AB951" s="177"/>
      <c r="AC951" s="177"/>
      <c r="AD951" s="177"/>
      <c r="AE951" s="177" t="str">
        <f t="shared" si="29"/>
        <v/>
      </c>
      <c r="AF951" s="193"/>
    </row>
    <row r="952" spans="2:32" ht="12" customHeight="1" x14ac:dyDescent="0.2">
      <c r="B952" s="179"/>
      <c r="C952" s="180"/>
      <c r="D952" s="182"/>
      <c r="E952" s="175"/>
      <c r="F952" s="175"/>
      <c r="G952" s="202"/>
      <c r="H952" s="175"/>
      <c r="I952" s="172" t="str">
        <f>IF(H952="X",TEXT(G952,0)&amp;ELENCO!$A$4," ")</f>
        <v xml:space="preserve"> </v>
      </c>
      <c r="J952" s="174"/>
      <c r="K952" s="203"/>
      <c r="L952" s="203"/>
      <c r="M952" s="203"/>
      <c r="N952" s="203"/>
      <c r="O952" s="203"/>
      <c r="P952" s="203"/>
      <c r="Q952" s="176"/>
      <c r="R952" s="176"/>
      <c r="S952" s="176"/>
      <c r="T952" s="176"/>
      <c r="U952" s="194"/>
      <c r="V952" s="175"/>
      <c r="W952" s="174" t="str">
        <f t="shared" si="28"/>
        <v/>
      </c>
      <c r="X952" s="177"/>
      <c r="Y952" s="177"/>
      <c r="Z952" s="177"/>
      <c r="AA952" s="177"/>
      <c r="AB952" s="177"/>
      <c r="AC952" s="177"/>
      <c r="AD952" s="177"/>
      <c r="AE952" s="177" t="str">
        <f t="shared" si="29"/>
        <v/>
      </c>
      <c r="AF952" s="193"/>
    </row>
    <row r="953" spans="2:32" ht="12" customHeight="1" x14ac:dyDescent="0.2">
      <c r="B953" s="179"/>
      <c r="C953" s="180"/>
      <c r="D953" s="182"/>
      <c r="E953" s="175"/>
      <c r="F953" s="175"/>
      <c r="G953" s="202"/>
      <c r="H953" s="175"/>
      <c r="I953" s="172" t="str">
        <f>IF(H953="X",TEXT(G953,0)&amp;ELENCO!$A$4," ")</f>
        <v xml:space="preserve"> </v>
      </c>
      <c r="J953" s="174"/>
      <c r="K953" s="203"/>
      <c r="L953" s="203"/>
      <c r="M953" s="203"/>
      <c r="N953" s="203"/>
      <c r="O953" s="203"/>
      <c r="P953" s="203"/>
      <c r="Q953" s="176"/>
      <c r="R953" s="176"/>
      <c r="S953" s="176"/>
      <c r="T953" s="176"/>
      <c r="U953" s="194"/>
      <c r="V953" s="175"/>
      <c r="W953" s="174" t="str">
        <f t="shared" si="28"/>
        <v/>
      </c>
      <c r="X953" s="177"/>
      <c r="Y953" s="177"/>
      <c r="Z953" s="177"/>
      <c r="AA953" s="177"/>
      <c r="AB953" s="177"/>
      <c r="AC953" s="177"/>
      <c r="AD953" s="177"/>
      <c r="AE953" s="177" t="str">
        <f t="shared" si="29"/>
        <v/>
      </c>
      <c r="AF953" s="193"/>
    </row>
    <row r="954" spans="2:32" ht="12" customHeight="1" x14ac:dyDescent="0.2">
      <c r="B954" s="179"/>
      <c r="C954" s="180"/>
      <c r="D954" s="182"/>
      <c r="E954" s="175"/>
      <c r="F954" s="175"/>
      <c r="G954" s="202"/>
      <c r="H954" s="175"/>
      <c r="I954" s="172" t="str">
        <f>IF(H954="X",TEXT(G954,0)&amp;ELENCO!$A$4," ")</f>
        <v xml:space="preserve"> </v>
      </c>
      <c r="J954" s="174"/>
      <c r="K954" s="203"/>
      <c r="L954" s="203"/>
      <c r="M954" s="203"/>
      <c r="N954" s="203"/>
      <c r="O954" s="203"/>
      <c r="P954" s="203"/>
      <c r="Q954" s="176"/>
      <c r="R954" s="176"/>
      <c r="S954" s="176"/>
      <c r="T954" s="176"/>
      <c r="U954" s="194"/>
      <c r="V954" s="175"/>
      <c r="W954" s="174" t="str">
        <f t="shared" si="28"/>
        <v/>
      </c>
      <c r="X954" s="177"/>
      <c r="Y954" s="177"/>
      <c r="Z954" s="177"/>
      <c r="AA954" s="177"/>
      <c r="AB954" s="177"/>
      <c r="AC954" s="177"/>
      <c r="AD954" s="177"/>
      <c r="AE954" s="177" t="str">
        <f t="shared" si="29"/>
        <v/>
      </c>
      <c r="AF954" s="193"/>
    </row>
    <row r="955" spans="2:32" ht="12" customHeight="1" x14ac:dyDescent="0.2">
      <c r="B955" s="179"/>
      <c r="C955" s="180"/>
      <c r="D955" s="182"/>
      <c r="E955" s="175"/>
      <c r="F955" s="175"/>
      <c r="G955" s="202"/>
      <c r="H955" s="175"/>
      <c r="I955" s="172" t="str">
        <f>IF(H955="X",TEXT(G955,0)&amp;ELENCO!$A$4," ")</f>
        <v xml:space="preserve"> </v>
      </c>
      <c r="J955" s="174"/>
      <c r="K955" s="203"/>
      <c r="L955" s="203"/>
      <c r="M955" s="203"/>
      <c r="N955" s="203"/>
      <c r="O955" s="203"/>
      <c r="P955" s="203"/>
      <c r="Q955" s="176"/>
      <c r="R955" s="176"/>
      <c r="S955" s="176"/>
      <c r="T955" s="176"/>
      <c r="U955" s="194"/>
      <c r="V955" s="175"/>
      <c r="W955" s="174" t="str">
        <f t="shared" si="28"/>
        <v/>
      </c>
      <c r="X955" s="177"/>
      <c r="Y955" s="177"/>
      <c r="Z955" s="177"/>
      <c r="AA955" s="177"/>
      <c r="AB955" s="177"/>
      <c r="AC955" s="177"/>
      <c r="AD955" s="177"/>
      <c r="AE955" s="177" t="str">
        <f t="shared" si="29"/>
        <v/>
      </c>
      <c r="AF955" s="193"/>
    </row>
    <row r="956" spans="2:32" ht="12" customHeight="1" x14ac:dyDescent="0.2">
      <c r="B956" s="179"/>
      <c r="C956" s="180"/>
      <c r="D956" s="182"/>
      <c r="E956" s="175"/>
      <c r="F956" s="175"/>
      <c r="G956" s="202"/>
      <c r="H956" s="175"/>
      <c r="I956" s="172" t="str">
        <f>IF(H956="X",TEXT(G956,0)&amp;ELENCO!$A$4," ")</f>
        <v xml:space="preserve"> </v>
      </c>
      <c r="J956" s="174"/>
      <c r="K956" s="203"/>
      <c r="L956" s="203"/>
      <c r="M956" s="203"/>
      <c r="N956" s="203"/>
      <c r="O956" s="203"/>
      <c r="P956" s="203"/>
      <c r="Q956" s="176"/>
      <c r="R956" s="176"/>
      <c r="S956" s="176"/>
      <c r="T956" s="176"/>
      <c r="U956" s="194"/>
      <c r="V956" s="175"/>
      <c r="W956" s="174" t="str">
        <f t="shared" si="28"/>
        <v/>
      </c>
      <c r="X956" s="177"/>
      <c r="Y956" s="177"/>
      <c r="Z956" s="177"/>
      <c r="AA956" s="177"/>
      <c r="AB956" s="177"/>
      <c r="AC956" s="177"/>
      <c r="AD956" s="177"/>
      <c r="AE956" s="177" t="str">
        <f t="shared" si="29"/>
        <v/>
      </c>
      <c r="AF956" s="193"/>
    </row>
    <row r="957" spans="2:32" ht="12" customHeight="1" x14ac:dyDescent="0.2">
      <c r="B957" s="179"/>
      <c r="C957" s="180"/>
      <c r="D957" s="182"/>
      <c r="E957" s="175"/>
      <c r="F957" s="175"/>
      <c r="G957" s="202"/>
      <c r="H957" s="175"/>
      <c r="I957" s="172" t="str">
        <f>IF(H957="X",TEXT(G957,0)&amp;ELENCO!$A$4," ")</f>
        <v xml:space="preserve"> </v>
      </c>
      <c r="J957" s="174"/>
      <c r="K957" s="203"/>
      <c r="L957" s="203"/>
      <c r="M957" s="203"/>
      <c r="N957" s="203"/>
      <c r="O957" s="203"/>
      <c r="P957" s="203"/>
      <c r="Q957" s="176"/>
      <c r="R957" s="176"/>
      <c r="S957" s="176"/>
      <c r="T957" s="176"/>
      <c r="U957" s="194"/>
      <c r="V957" s="175"/>
      <c r="W957" s="174" t="str">
        <f t="shared" si="28"/>
        <v/>
      </c>
      <c r="X957" s="177"/>
      <c r="Y957" s="177"/>
      <c r="Z957" s="177"/>
      <c r="AA957" s="177"/>
      <c r="AB957" s="177"/>
      <c r="AC957" s="177"/>
      <c r="AD957" s="177"/>
      <c r="AE957" s="177" t="str">
        <f t="shared" si="29"/>
        <v/>
      </c>
      <c r="AF957" s="193"/>
    </row>
    <row r="958" spans="2:32" ht="12" customHeight="1" x14ac:dyDescent="0.2">
      <c r="B958" s="179"/>
      <c r="C958" s="180"/>
      <c r="D958" s="182"/>
      <c r="E958" s="175"/>
      <c r="F958" s="175"/>
      <c r="G958" s="202"/>
      <c r="H958" s="175"/>
      <c r="I958" s="172" t="str">
        <f>IF(H958="X",TEXT(G958,0)&amp;ELENCO!$A$4," ")</f>
        <v xml:space="preserve"> </v>
      </c>
      <c r="J958" s="174"/>
      <c r="K958" s="203"/>
      <c r="L958" s="203"/>
      <c r="M958" s="203"/>
      <c r="N958" s="203"/>
      <c r="O958" s="203"/>
      <c r="P958" s="203"/>
      <c r="Q958" s="176"/>
      <c r="R958" s="176"/>
      <c r="S958" s="176"/>
      <c r="T958" s="176"/>
      <c r="U958" s="194"/>
      <c r="V958" s="175"/>
      <c r="W958" s="174" t="str">
        <f t="shared" si="28"/>
        <v/>
      </c>
      <c r="X958" s="177"/>
      <c r="Y958" s="177"/>
      <c r="Z958" s="177"/>
      <c r="AA958" s="177"/>
      <c r="AB958" s="177"/>
      <c r="AC958" s="177"/>
      <c r="AD958" s="177"/>
      <c r="AE958" s="177" t="str">
        <f t="shared" si="29"/>
        <v/>
      </c>
      <c r="AF958" s="193"/>
    </row>
    <row r="959" spans="2:32" ht="12" customHeight="1" x14ac:dyDescent="0.2">
      <c r="B959" s="179"/>
      <c r="C959" s="180"/>
      <c r="D959" s="182"/>
      <c r="E959" s="175"/>
      <c r="F959" s="175"/>
      <c r="G959" s="202"/>
      <c r="H959" s="175"/>
      <c r="I959" s="172" t="str">
        <f>IF(H959="X",TEXT(G959,0)&amp;ELENCO!$A$4," ")</f>
        <v xml:space="preserve"> </v>
      </c>
      <c r="J959" s="174"/>
      <c r="K959" s="203"/>
      <c r="L959" s="203"/>
      <c r="M959" s="203"/>
      <c r="N959" s="203"/>
      <c r="O959" s="203"/>
      <c r="P959" s="203"/>
      <c r="Q959" s="176"/>
      <c r="R959" s="176"/>
      <c r="S959" s="176"/>
      <c r="T959" s="176"/>
      <c r="U959" s="194"/>
      <c r="V959" s="175"/>
      <c r="W959" s="174" t="str">
        <f t="shared" si="28"/>
        <v/>
      </c>
      <c r="X959" s="177"/>
      <c r="Y959" s="177"/>
      <c r="Z959" s="177"/>
      <c r="AA959" s="177"/>
      <c r="AB959" s="177"/>
      <c r="AC959" s="177"/>
      <c r="AD959" s="177"/>
      <c r="AE959" s="177" t="str">
        <f t="shared" si="29"/>
        <v/>
      </c>
      <c r="AF959" s="193"/>
    </row>
    <row r="960" spans="2:32" ht="12" customHeight="1" x14ac:dyDescent="0.2">
      <c r="B960" s="179"/>
      <c r="C960" s="180"/>
      <c r="D960" s="182"/>
      <c r="E960" s="175"/>
      <c r="F960" s="175"/>
      <c r="G960" s="202"/>
      <c r="H960" s="175"/>
      <c r="I960" s="172" t="str">
        <f>IF(H960="X",TEXT(G960,0)&amp;ELENCO!$A$4," ")</f>
        <v xml:space="preserve"> </v>
      </c>
      <c r="J960" s="174"/>
      <c r="K960" s="203"/>
      <c r="L960" s="203"/>
      <c r="M960" s="203"/>
      <c r="N960" s="203"/>
      <c r="O960" s="203"/>
      <c r="P960" s="203"/>
      <c r="Q960" s="176"/>
      <c r="R960" s="176"/>
      <c r="S960" s="176"/>
      <c r="T960" s="176"/>
      <c r="U960" s="194"/>
      <c r="V960" s="175"/>
      <c r="W960" s="174" t="str">
        <f t="shared" si="28"/>
        <v/>
      </c>
      <c r="X960" s="177"/>
      <c r="Y960" s="177"/>
      <c r="Z960" s="177"/>
      <c r="AA960" s="177"/>
      <c r="AB960" s="177"/>
      <c r="AC960" s="177"/>
      <c r="AD960" s="177"/>
      <c r="AE960" s="177" t="str">
        <f t="shared" si="29"/>
        <v/>
      </c>
      <c r="AF960" s="193"/>
    </row>
    <row r="961" spans="2:32" ht="12" customHeight="1" x14ac:dyDescent="0.2">
      <c r="B961" s="179"/>
      <c r="C961" s="180"/>
      <c r="D961" s="182"/>
      <c r="E961" s="175"/>
      <c r="F961" s="175"/>
      <c r="G961" s="202"/>
      <c r="H961" s="175"/>
      <c r="I961" s="172" t="str">
        <f>IF(H961="X",TEXT(G961,0)&amp;ELENCO!$A$4," ")</f>
        <v xml:space="preserve"> </v>
      </c>
      <c r="J961" s="174"/>
      <c r="K961" s="203"/>
      <c r="L961" s="203"/>
      <c r="M961" s="203"/>
      <c r="N961" s="203"/>
      <c r="O961" s="203"/>
      <c r="P961" s="203"/>
      <c r="Q961" s="176"/>
      <c r="R961" s="176"/>
      <c r="S961" s="176"/>
      <c r="T961" s="176"/>
      <c r="U961" s="194"/>
      <c r="V961" s="175"/>
      <c r="W961" s="174" t="str">
        <f t="shared" si="28"/>
        <v/>
      </c>
      <c r="X961" s="177"/>
      <c r="Y961" s="177"/>
      <c r="Z961" s="177"/>
      <c r="AA961" s="177"/>
      <c r="AB961" s="177"/>
      <c r="AC961" s="177"/>
      <c r="AD961" s="177"/>
      <c r="AE961" s="177" t="str">
        <f t="shared" si="29"/>
        <v/>
      </c>
      <c r="AF961" s="193"/>
    </row>
    <row r="962" spans="2:32" ht="12" customHeight="1" x14ac:dyDescent="0.2">
      <c r="B962" s="179"/>
      <c r="C962" s="180"/>
      <c r="D962" s="182"/>
      <c r="E962" s="175"/>
      <c r="F962" s="175"/>
      <c r="G962" s="202"/>
      <c r="H962" s="175"/>
      <c r="I962" s="172" t="str">
        <f>IF(H962="X",TEXT(G962,0)&amp;ELENCO!$A$4," ")</f>
        <v xml:space="preserve"> </v>
      </c>
      <c r="J962" s="174"/>
      <c r="K962" s="203"/>
      <c r="L962" s="203"/>
      <c r="M962" s="203"/>
      <c r="N962" s="203"/>
      <c r="O962" s="203"/>
      <c r="P962" s="203"/>
      <c r="Q962" s="176"/>
      <c r="R962" s="176"/>
      <c r="S962" s="176"/>
      <c r="T962" s="176"/>
      <c r="U962" s="194"/>
      <c r="V962" s="175"/>
      <c r="W962" s="174" t="str">
        <f t="shared" si="28"/>
        <v/>
      </c>
      <c r="X962" s="177"/>
      <c r="Y962" s="177"/>
      <c r="Z962" s="177"/>
      <c r="AA962" s="177"/>
      <c r="AB962" s="177"/>
      <c r="AC962" s="177"/>
      <c r="AD962" s="177"/>
      <c r="AE962" s="177" t="str">
        <f t="shared" si="29"/>
        <v/>
      </c>
      <c r="AF962" s="193"/>
    </row>
    <row r="963" spans="2:32" ht="12" customHeight="1" x14ac:dyDescent="0.2">
      <c r="B963" s="179"/>
      <c r="C963" s="180"/>
      <c r="D963" s="182"/>
      <c r="E963" s="175"/>
      <c r="F963" s="175"/>
      <c r="G963" s="202"/>
      <c r="H963" s="175"/>
      <c r="I963" s="172" t="str">
        <f>IF(H963="X",TEXT(G963,0)&amp;ELENCO!$A$4," ")</f>
        <v xml:space="preserve"> </v>
      </c>
      <c r="J963" s="174"/>
      <c r="K963" s="203"/>
      <c r="L963" s="203"/>
      <c r="M963" s="203"/>
      <c r="N963" s="203"/>
      <c r="O963" s="203"/>
      <c r="P963" s="203"/>
      <c r="Q963" s="176"/>
      <c r="R963" s="176"/>
      <c r="S963" s="176"/>
      <c r="T963" s="176"/>
      <c r="U963" s="194"/>
      <c r="V963" s="175"/>
      <c r="W963" s="174" t="str">
        <f t="shared" si="28"/>
        <v/>
      </c>
      <c r="X963" s="177"/>
      <c r="Y963" s="177"/>
      <c r="Z963" s="177"/>
      <c r="AA963" s="177"/>
      <c r="AB963" s="177"/>
      <c r="AC963" s="177"/>
      <c r="AD963" s="177"/>
      <c r="AE963" s="177" t="str">
        <f t="shared" si="29"/>
        <v/>
      </c>
      <c r="AF963" s="193"/>
    </row>
    <row r="964" spans="2:32" ht="12" customHeight="1" x14ac:dyDescent="0.2">
      <c r="B964" s="179"/>
      <c r="C964" s="180"/>
      <c r="D964" s="182"/>
      <c r="E964" s="175"/>
      <c r="F964" s="175"/>
      <c r="G964" s="202"/>
      <c r="H964" s="175"/>
      <c r="I964" s="172" t="str">
        <f>IF(H964="X",TEXT(G964,0)&amp;ELENCO!$A$4," ")</f>
        <v xml:space="preserve"> </v>
      </c>
      <c r="J964" s="174"/>
      <c r="K964" s="203"/>
      <c r="L964" s="203"/>
      <c r="M964" s="203"/>
      <c r="N964" s="203"/>
      <c r="O964" s="203"/>
      <c r="P964" s="203"/>
      <c r="Q964" s="176"/>
      <c r="R964" s="176"/>
      <c r="S964" s="176"/>
      <c r="T964" s="176"/>
      <c r="U964" s="194"/>
      <c r="V964" s="175"/>
      <c r="W964" s="174" t="str">
        <f t="shared" si="28"/>
        <v/>
      </c>
      <c r="X964" s="177"/>
      <c r="Y964" s="177"/>
      <c r="Z964" s="177"/>
      <c r="AA964" s="177"/>
      <c r="AB964" s="177"/>
      <c r="AC964" s="177"/>
      <c r="AD964" s="177"/>
      <c r="AE964" s="177" t="str">
        <f t="shared" si="29"/>
        <v/>
      </c>
      <c r="AF964" s="193"/>
    </row>
    <row r="965" spans="2:32" ht="12" customHeight="1" x14ac:dyDescent="0.2">
      <c r="B965" s="179"/>
      <c r="C965" s="180"/>
      <c r="D965" s="182"/>
      <c r="E965" s="175"/>
      <c r="F965" s="175"/>
      <c r="G965" s="202"/>
      <c r="H965" s="175"/>
      <c r="I965" s="172" t="str">
        <f>IF(H965="X",TEXT(G965,0)&amp;ELENCO!$A$4," ")</f>
        <v xml:space="preserve"> </v>
      </c>
      <c r="J965" s="174"/>
      <c r="K965" s="203"/>
      <c r="L965" s="203"/>
      <c r="M965" s="203"/>
      <c r="N965" s="203"/>
      <c r="O965" s="203"/>
      <c r="P965" s="203"/>
      <c r="Q965" s="176"/>
      <c r="R965" s="176"/>
      <c r="S965" s="176"/>
      <c r="T965" s="176"/>
      <c r="U965" s="194"/>
      <c r="V965" s="175"/>
      <c r="W965" s="174" t="str">
        <f t="shared" si="28"/>
        <v/>
      </c>
      <c r="X965" s="177"/>
      <c r="Y965" s="177"/>
      <c r="Z965" s="177"/>
      <c r="AA965" s="177"/>
      <c r="AB965" s="177"/>
      <c r="AC965" s="177"/>
      <c r="AD965" s="177"/>
      <c r="AE965" s="177" t="str">
        <f t="shared" si="29"/>
        <v/>
      </c>
      <c r="AF965" s="193"/>
    </row>
    <row r="966" spans="2:32" ht="12" customHeight="1" x14ac:dyDescent="0.2">
      <c r="B966" s="179"/>
      <c r="C966" s="180"/>
      <c r="D966" s="182"/>
      <c r="E966" s="175"/>
      <c r="F966" s="175"/>
      <c r="G966" s="202"/>
      <c r="H966" s="175"/>
      <c r="I966" s="172" t="str">
        <f>IF(H966="X",TEXT(G966,0)&amp;ELENCO!$A$4," ")</f>
        <v xml:space="preserve"> </v>
      </c>
      <c r="J966" s="174"/>
      <c r="K966" s="203"/>
      <c r="L966" s="203"/>
      <c r="M966" s="203"/>
      <c r="N966" s="203"/>
      <c r="O966" s="203"/>
      <c r="P966" s="203"/>
      <c r="Q966" s="176"/>
      <c r="R966" s="176"/>
      <c r="S966" s="176"/>
      <c r="T966" s="176"/>
      <c r="U966" s="194"/>
      <c r="V966" s="175"/>
      <c r="W966" s="174" t="str">
        <f t="shared" ref="W966:W1029" si="30">IF(AND(NOT(ISERROR(SEARCH("Ricaricabile",Q966,1)))),"Tacito Assenso","")</f>
        <v/>
      </c>
      <c r="X966" s="177"/>
      <c r="Y966" s="177"/>
      <c r="Z966" s="177"/>
      <c r="AA966" s="177"/>
      <c r="AB966" s="177"/>
      <c r="AC966" s="177"/>
      <c r="AD966" s="177"/>
      <c r="AE966" s="177" t="str">
        <f t="shared" ref="AE966:AE1029" si="31">IF(AND(NOT(ISERROR(SEARCH("Ricaricabile",Q966,1))),R966="Abilitato"),IF(SUM(AB966:AD966)=0,4.1,""),"")</f>
        <v/>
      </c>
      <c r="AF966" s="193"/>
    </row>
    <row r="967" spans="2:32" ht="12" customHeight="1" x14ac:dyDescent="0.2">
      <c r="B967" s="179"/>
      <c r="C967" s="180"/>
      <c r="D967" s="182"/>
      <c r="E967" s="175"/>
      <c r="F967" s="175"/>
      <c r="G967" s="202"/>
      <c r="H967" s="175"/>
      <c r="I967" s="172" t="str">
        <f>IF(H967="X",TEXT(G967,0)&amp;ELENCO!$A$4," ")</f>
        <v xml:space="preserve"> </v>
      </c>
      <c r="J967" s="174"/>
      <c r="K967" s="203"/>
      <c r="L967" s="203"/>
      <c r="M967" s="203"/>
      <c r="N967" s="203"/>
      <c r="O967" s="203"/>
      <c r="P967" s="203"/>
      <c r="Q967" s="176"/>
      <c r="R967" s="176"/>
      <c r="S967" s="176"/>
      <c r="T967" s="176"/>
      <c r="U967" s="194"/>
      <c r="V967" s="175"/>
      <c r="W967" s="174" t="str">
        <f t="shared" si="30"/>
        <v/>
      </c>
      <c r="X967" s="177"/>
      <c r="Y967" s="177"/>
      <c r="Z967" s="177"/>
      <c r="AA967" s="177"/>
      <c r="AB967" s="177"/>
      <c r="AC967" s="177"/>
      <c r="AD967" s="177"/>
      <c r="AE967" s="177" t="str">
        <f t="shared" si="31"/>
        <v/>
      </c>
      <c r="AF967" s="193"/>
    </row>
    <row r="968" spans="2:32" ht="12" customHeight="1" x14ac:dyDescent="0.2">
      <c r="B968" s="179"/>
      <c r="C968" s="180"/>
      <c r="D968" s="182"/>
      <c r="E968" s="175"/>
      <c r="F968" s="175"/>
      <c r="G968" s="202"/>
      <c r="H968" s="175"/>
      <c r="I968" s="172" t="str">
        <f>IF(H968="X",TEXT(G968,0)&amp;ELENCO!$A$4," ")</f>
        <v xml:space="preserve"> </v>
      </c>
      <c r="J968" s="174"/>
      <c r="K968" s="203"/>
      <c r="L968" s="203"/>
      <c r="M968" s="203"/>
      <c r="N968" s="203"/>
      <c r="O968" s="203"/>
      <c r="P968" s="203"/>
      <c r="Q968" s="176"/>
      <c r="R968" s="176"/>
      <c r="S968" s="176"/>
      <c r="T968" s="176"/>
      <c r="U968" s="194"/>
      <c r="V968" s="175"/>
      <c r="W968" s="174" t="str">
        <f t="shared" si="30"/>
        <v/>
      </c>
      <c r="X968" s="177"/>
      <c r="Y968" s="177"/>
      <c r="Z968" s="177"/>
      <c r="AA968" s="177"/>
      <c r="AB968" s="177"/>
      <c r="AC968" s="177"/>
      <c r="AD968" s="177"/>
      <c r="AE968" s="177" t="str">
        <f t="shared" si="31"/>
        <v/>
      </c>
      <c r="AF968" s="193"/>
    </row>
    <row r="969" spans="2:32" ht="12" customHeight="1" x14ac:dyDescent="0.2">
      <c r="B969" s="179"/>
      <c r="C969" s="180"/>
      <c r="D969" s="182"/>
      <c r="E969" s="175"/>
      <c r="F969" s="175"/>
      <c r="G969" s="202"/>
      <c r="H969" s="175"/>
      <c r="I969" s="172" t="str">
        <f>IF(H969="X",TEXT(G969,0)&amp;ELENCO!$A$4," ")</f>
        <v xml:space="preserve"> </v>
      </c>
      <c r="J969" s="174"/>
      <c r="K969" s="203"/>
      <c r="L969" s="203"/>
      <c r="M969" s="203"/>
      <c r="N969" s="203"/>
      <c r="O969" s="203"/>
      <c r="P969" s="203"/>
      <c r="Q969" s="176"/>
      <c r="R969" s="176"/>
      <c r="S969" s="176"/>
      <c r="T969" s="176"/>
      <c r="U969" s="194"/>
      <c r="V969" s="175"/>
      <c r="W969" s="174" t="str">
        <f t="shared" si="30"/>
        <v/>
      </c>
      <c r="X969" s="177"/>
      <c r="Y969" s="177"/>
      <c r="Z969" s="177"/>
      <c r="AA969" s="177"/>
      <c r="AB969" s="177"/>
      <c r="AC969" s="177"/>
      <c r="AD969" s="177"/>
      <c r="AE969" s="177" t="str">
        <f t="shared" si="31"/>
        <v/>
      </c>
      <c r="AF969" s="193"/>
    </row>
    <row r="970" spans="2:32" ht="12" customHeight="1" x14ac:dyDescent="0.2">
      <c r="B970" s="179"/>
      <c r="C970" s="180"/>
      <c r="D970" s="182"/>
      <c r="E970" s="175"/>
      <c r="F970" s="175"/>
      <c r="G970" s="202"/>
      <c r="H970" s="175"/>
      <c r="I970" s="172" t="str">
        <f>IF(H970="X",TEXT(G970,0)&amp;ELENCO!$A$4," ")</f>
        <v xml:space="preserve"> </v>
      </c>
      <c r="J970" s="174"/>
      <c r="K970" s="203"/>
      <c r="L970" s="203"/>
      <c r="M970" s="203"/>
      <c r="N970" s="203"/>
      <c r="O970" s="203"/>
      <c r="P970" s="203"/>
      <c r="Q970" s="176"/>
      <c r="R970" s="176"/>
      <c r="S970" s="176"/>
      <c r="T970" s="176"/>
      <c r="U970" s="194"/>
      <c r="V970" s="175"/>
      <c r="W970" s="174" t="str">
        <f t="shared" si="30"/>
        <v/>
      </c>
      <c r="X970" s="177"/>
      <c r="Y970" s="177"/>
      <c r="Z970" s="177"/>
      <c r="AA970" s="177"/>
      <c r="AB970" s="177"/>
      <c r="AC970" s="177"/>
      <c r="AD970" s="177"/>
      <c r="AE970" s="177" t="str">
        <f t="shared" si="31"/>
        <v/>
      </c>
      <c r="AF970" s="193"/>
    </row>
    <row r="971" spans="2:32" ht="12" customHeight="1" x14ac:dyDescent="0.2">
      <c r="B971" s="179"/>
      <c r="C971" s="180"/>
      <c r="D971" s="182"/>
      <c r="E971" s="175"/>
      <c r="F971" s="175"/>
      <c r="G971" s="202"/>
      <c r="H971" s="175"/>
      <c r="I971" s="172" t="str">
        <f>IF(H971="X",TEXT(G971,0)&amp;ELENCO!$A$4," ")</f>
        <v xml:space="preserve"> </v>
      </c>
      <c r="J971" s="174"/>
      <c r="K971" s="203"/>
      <c r="L971" s="203"/>
      <c r="M971" s="203"/>
      <c r="N971" s="203"/>
      <c r="O971" s="203"/>
      <c r="P971" s="203"/>
      <c r="Q971" s="176"/>
      <c r="R971" s="176"/>
      <c r="S971" s="176"/>
      <c r="T971" s="176"/>
      <c r="U971" s="194"/>
      <c r="V971" s="175"/>
      <c r="W971" s="174" t="str">
        <f t="shared" si="30"/>
        <v/>
      </c>
      <c r="X971" s="177"/>
      <c r="Y971" s="177"/>
      <c r="Z971" s="177"/>
      <c r="AA971" s="177"/>
      <c r="AB971" s="177"/>
      <c r="AC971" s="177"/>
      <c r="AD971" s="177"/>
      <c r="AE971" s="177" t="str">
        <f t="shared" si="31"/>
        <v/>
      </c>
      <c r="AF971" s="193"/>
    </row>
    <row r="972" spans="2:32" ht="12" customHeight="1" x14ac:dyDescent="0.2">
      <c r="B972" s="179"/>
      <c r="C972" s="180"/>
      <c r="D972" s="182"/>
      <c r="E972" s="175"/>
      <c r="F972" s="175"/>
      <c r="G972" s="202"/>
      <c r="H972" s="175"/>
      <c r="I972" s="172" t="str">
        <f>IF(H972="X",TEXT(G972,0)&amp;ELENCO!$A$4," ")</f>
        <v xml:space="preserve"> </v>
      </c>
      <c r="J972" s="174"/>
      <c r="K972" s="203"/>
      <c r="L972" s="203"/>
      <c r="M972" s="203"/>
      <c r="N972" s="203"/>
      <c r="O972" s="203"/>
      <c r="P972" s="203"/>
      <c r="Q972" s="176"/>
      <c r="R972" s="176"/>
      <c r="S972" s="176"/>
      <c r="T972" s="176"/>
      <c r="U972" s="194"/>
      <c r="V972" s="175"/>
      <c r="W972" s="174" t="str">
        <f t="shared" si="30"/>
        <v/>
      </c>
      <c r="X972" s="177"/>
      <c r="Y972" s="177"/>
      <c r="Z972" s="177"/>
      <c r="AA972" s="177"/>
      <c r="AB972" s="177"/>
      <c r="AC972" s="177"/>
      <c r="AD972" s="177"/>
      <c r="AE972" s="177" t="str">
        <f t="shared" si="31"/>
        <v/>
      </c>
      <c r="AF972" s="193"/>
    </row>
    <row r="973" spans="2:32" ht="12" customHeight="1" x14ac:dyDescent="0.2">
      <c r="B973" s="179"/>
      <c r="C973" s="180"/>
      <c r="D973" s="182"/>
      <c r="E973" s="175"/>
      <c r="F973" s="175"/>
      <c r="G973" s="202"/>
      <c r="H973" s="175"/>
      <c r="I973" s="172" t="str">
        <f>IF(H973="X",TEXT(G973,0)&amp;ELENCO!$A$4," ")</f>
        <v xml:space="preserve"> </v>
      </c>
      <c r="J973" s="174"/>
      <c r="K973" s="203"/>
      <c r="L973" s="203"/>
      <c r="M973" s="203"/>
      <c r="N973" s="203"/>
      <c r="O973" s="203"/>
      <c r="P973" s="203"/>
      <c r="Q973" s="176"/>
      <c r="R973" s="176"/>
      <c r="S973" s="176"/>
      <c r="T973" s="176"/>
      <c r="U973" s="194"/>
      <c r="V973" s="175"/>
      <c r="W973" s="174" t="str">
        <f t="shared" si="30"/>
        <v/>
      </c>
      <c r="X973" s="177"/>
      <c r="Y973" s="177"/>
      <c r="Z973" s="177"/>
      <c r="AA973" s="177"/>
      <c r="AB973" s="177"/>
      <c r="AC973" s="177"/>
      <c r="AD973" s="177"/>
      <c r="AE973" s="177" t="str">
        <f t="shared" si="31"/>
        <v/>
      </c>
      <c r="AF973" s="193"/>
    </row>
    <row r="974" spans="2:32" ht="12" customHeight="1" x14ac:dyDescent="0.2">
      <c r="B974" s="179"/>
      <c r="C974" s="180"/>
      <c r="D974" s="182"/>
      <c r="E974" s="175"/>
      <c r="F974" s="175"/>
      <c r="G974" s="202"/>
      <c r="H974" s="175"/>
      <c r="I974" s="172" t="str">
        <f>IF(H974="X",TEXT(G974,0)&amp;ELENCO!$A$4," ")</f>
        <v xml:space="preserve"> </v>
      </c>
      <c r="J974" s="174"/>
      <c r="K974" s="203"/>
      <c r="L974" s="203"/>
      <c r="M974" s="203"/>
      <c r="N974" s="203"/>
      <c r="O974" s="203"/>
      <c r="P974" s="203"/>
      <c r="Q974" s="176"/>
      <c r="R974" s="176"/>
      <c r="S974" s="176"/>
      <c r="T974" s="176"/>
      <c r="U974" s="194"/>
      <c r="V974" s="175"/>
      <c r="W974" s="174" t="str">
        <f t="shared" si="30"/>
        <v/>
      </c>
      <c r="X974" s="177"/>
      <c r="Y974" s="177"/>
      <c r="Z974" s="177"/>
      <c r="AA974" s="177"/>
      <c r="AB974" s="177"/>
      <c r="AC974" s="177"/>
      <c r="AD974" s="177"/>
      <c r="AE974" s="177" t="str">
        <f t="shared" si="31"/>
        <v/>
      </c>
      <c r="AF974" s="193"/>
    </row>
    <row r="975" spans="2:32" ht="12" customHeight="1" x14ac:dyDescent="0.2">
      <c r="B975" s="179"/>
      <c r="C975" s="180"/>
      <c r="D975" s="182"/>
      <c r="E975" s="175"/>
      <c r="F975" s="175"/>
      <c r="G975" s="202"/>
      <c r="H975" s="175"/>
      <c r="I975" s="172" t="str">
        <f>IF(H975="X",TEXT(G975,0)&amp;ELENCO!$A$4," ")</f>
        <v xml:space="preserve"> </v>
      </c>
      <c r="J975" s="174"/>
      <c r="K975" s="203"/>
      <c r="L975" s="203"/>
      <c r="M975" s="203"/>
      <c r="N975" s="203"/>
      <c r="O975" s="203"/>
      <c r="P975" s="203"/>
      <c r="Q975" s="176"/>
      <c r="R975" s="176"/>
      <c r="S975" s="176"/>
      <c r="T975" s="176"/>
      <c r="U975" s="194"/>
      <c r="V975" s="175"/>
      <c r="W975" s="174" t="str">
        <f t="shared" si="30"/>
        <v/>
      </c>
      <c r="X975" s="177"/>
      <c r="Y975" s="177"/>
      <c r="Z975" s="177"/>
      <c r="AA975" s="177"/>
      <c r="AB975" s="177"/>
      <c r="AC975" s="177"/>
      <c r="AD975" s="177"/>
      <c r="AE975" s="177" t="str">
        <f t="shared" si="31"/>
        <v/>
      </c>
      <c r="AF975" s="193"/>
    </row>
    <row r="976" spans="2:32" ht="12" customHeight="1" x14ac:dyDescent="0.2">
      <c r="B976" s="179"/>
      <c r="C976" s="180"/>
      <c r="D976" s="182"/>
      <c r="E976" s="175"/>
      <c r="F976" s="175"/>
      <c r="G976" s="202"/>
      <c r="H976" s="175"/>
      <c r="I976" s="172" t="str">
        <f>IF(H976="X",TEXT(G976,0)&amp;ELENCO!$A$4," ")</f>
        <v xml:space="preserve"> </v>
      </c>
      <c r="J976" s="174"/>
      <c r="K976" s="203"/>
      <c r="L976" s="203"/>
      <c r="M976" s="203"/>
      <c r="N976" s="203"/>
      <c r="O976" s="203"/>
      <c r="P976" s="203"/>
      <c r="Q976" s="176"/>
      <c r="R976" s="176"/>
      <c r="S976" s="176"/>
      <c r="T976" s="176"/>
      <c r="U976" s="194"/>
      <c r="V976" s="175"/>
      <c r="W976" s="174" t="str">
        <f t="shared" si="30"/>
        <v/>
      </c>
      <c r="X976" s="177"/>
      <c r="Y976" s="177"/>
      <c r="Z976" s="177"/>
      <c r="AA976" s="177"/>
      <c r="AB976" s="177"/>
      <c r="AC976" s="177"/>
      <c r="AD976" s="177"/>
      <c r="AE976" s="177" t="str">
        <f t="shared" si="31"/>
        <v/>
      </c>
      <c r="AF976" s="193"/>
    </row>
    <row r="977" spans="2:32" ht="12" customHeight="1" x14ac:dyDescent="0.2">
      <c r="B977" s="179"/>
      <c r="C977" s="180"/>
      <c r="D977" s="182"/>
      <c r="E977" s="175"/>
      <c r="F977" s="175"/>
      <c r="G977" s="202"/>
      <c r="H977" s="175"/>
      <c r="I977" s="172" t="str">
        <f>IF(H977="X",TEXT(G977,0)&amp;ELENCO!$A$4," ")</f>
        <v xml:space="preserve"> </v>
      </c>
      <c r="J977" s="174"/>
      <c r="K977" s="203"/>
      <c r="L977" s="203"/>
      <c r="M977" s="203"/>
      <c r="N977" s="203"/>
      <c r="O977" s="203"/>
      <c r="P977" s="203"/>
      <c r="Q977" s="176"/>
      <c r="R977" s="176"/>
      <c r="S977" s="176"/>
      <c r="T977" s="176"/>
      <c r="U977" s="194"/>
      <c r="V977" s="175"/>
      <c r="W977" s="174" t="str">
        <f t="shared" si="30"/>
        <v/>
      </c>
      <c r="X977" s="177"/>
      <c r="Y977" s="177"/>
      <c r="Z977" s="177"/>
      <c r="AA977" s="177"/>
      <c r="AB977" s="177"/>
      <c r="AC977" s="177"/>
      <c r="AD977" s="177"/>
      <c r="AE977" s="177" t="str">
        <f t="shared" si="31"/>
        <v/>
      </c>
      <c r="AF977" s="193"/>
    </row>
    <row r="978" spans="2:32" ht="12" customHeight="1" x14ac:dyDescent="0.2">
      <c r="B978" s="179"/>
      <c r="C978" s="180"/>
      <c r="D978" s="182"/>
      <c r="E978" s="175"/>
      <c r="F978" s="175"/>
      <c r="G978" s="202"/>
      <c r="H978" s="175"/>
      <c r="I978" s="172" t="str">
        <f>IF(H978="X",TEXT(G978,0)&amp;ELENCO!$A$4," ")</f>
        <v xml:space="preserve"> </v>
      </c>
      <c r="J978" s="174"/>
      <c r="K978" s="203"/>
      <c r="L978" s="203"/>
      <c r="M978" s="203"/>
      <c r="N978" s="203"/>
      <c r="O978" s="203"/>
      <c r="P978" s="203"/>
      <c r="Q978" s="176"/>
      <c r="R978" s="176"/>
      <c r="S978" s="176"/>
      <c r="T978" s="176"/>
      <c r="U978" s="194"/>
      <c r="V978" s="175"/>
      <c r="W978" s="174" t="str">
        <f t="shared" si="30"/>
        <v/>
      </c>
      <c r="X978" s="177"/>
      <c r="Y978" s="177"/>
      <c r="Z978" s="177"/>
      <c r="AA978" s="177"/>
      <c r="AB978" s="177"/>
      <c r="AC978" s="177"/>
      <c r="AD978" s="177"/>
      <c r="AE978" s="177" t="str">
        <f t="shared" si="31"/>
        <v/>
      </c>
      <c r="AF978" s="193"/>
    </row>
    <row r="979" spans="2:32" ht="12" customHeight="1" x14ac:dyDescent="0.2">
      <c r="B979" s="179"/>
      <c r="C979" s="180"/>
      <c r="D979" s="182"/>
      <c r="E979" s="175"/>
      <c r="F979" s="175"/>
      <c r="G979" s="202"/>
      <c r="H979" s="175"/>
      <c r="I979" s="172" t="str">
        <f>IF(H979="X",TEXT(G979,0)&amp;ELENCO!$A$4," ")</f>
        <v xml:space="preserve"> </v>
      </c>
      <c r="J979" s="174"/>
      <c r="K979" s="203"/>
      <c r="L979" s="203"/>
      <c r="M979" s="203"/>
      <c r="N979" s="203"/>
      <c r="O979" s="203"/>
      <c r="P979" s="203"/>
      <c r="Q979" s="176"/>
      <c r="R979" s="176"/>
      <c r="S979" s="176"/>
      <c r="T979" s="176"/>
      <c r="U979" s="194"/>
      <c r="V979" s="175"/>
      <c r="W979" s="174" t="str">
        <f t="shared" si="30"/>
        <v/>
      </c>
      <c r="X979" s="177"/>
      <c r="Y979" s="177"/>
      <c r="Z979" s="177"/>
      <c r="AA979" s="177"/>
      <c r="AB979" s="177"/>
      <c r="AC979" s="177"/>
      <c r="AD979" s="177"/>
      <c r="AE979" s="177" t="str">
        <f t="shared" si="31"/>
        <v/>
      </c>
      <c r="AF979" s="193"/>
    </row>
    <row r="980" spans="2:32" ht="12" customHeight="1" x14ac:dyDescent="0.2">
      <c r="B980" s="179"/>
      <c r="C980" s="180"/>
      <c r="D980" s="182"/>
      <c r="E980" s="175"/>
      <c r="F980" s="175"/>
      <c r="G980" s="202"/>
      <c r="H980" s="175"/>
      <c r="I980" s="172" t="str">
        <f>IF(H980="X",TEXT(G980,0)&amp;ELENCO!$A$4," ")</f>
        <v xml:space="preserve"> </v>
      </c>
      <c r="J980" s="174"/>
      <c r="K980" s="203"/>
      <c r="L980" s="203"/>
      <c r="M980" s="203"/>
      <c r="N980" s="203"/>
      <c r="O980" s="203"/>
      <c r="P980" s="203"/>
      <c r="Q980" s="176"/>
      <c r="R980" s="176"/>
      <c r="S980" s="176"/>
      <c r="T980" s="176"/>
      <c r="U980" s="194"/>
      <c r="V980" s="175"/>
      <c r="W980" s="174" t="str">
        <f t="shared" si="30"/>
        <v/>
      </c>
      <c r="X980" s="177"/>
      <c r="Y980" s="177"/>
      <c r="Z980" s="177"/>
      <c r="AA980" s="177"/>
      <c r="AB980" s="177"/>
      <c r="AC980" s="177"/>
      <c r="AD980" s="177"/>
      <c r="AE980" s="177" t="str">
        <f t="shared" si="31"/>
        <v/>
      </c>
      <c r="AF980" s="193"/>
    </row>
    <row r="981" spans="2:32" ht="12" customHeight="1" x14ac:dyDescent="0.2">
      <c r="B981" s="179"/>
      <c r="C981" s="180"/>
      <c r="D981" s="182"/>
      <c r="E981" s="175"/>
      <c r="F981" s="175"/>
      <c r="G981" s="202"/>
      <c r="H981" s="175"/>
      <c r="I981" s="172" t="str">
        <f>IF(H981="X",TEXT(G981,0)&amp;ELENCO!$A$4," ")</f>
        <v xml:space="preserve"> </v>
      </c>
      <c r="J981" s="174"/>
      <c r="K981" s="203"/>
      <c r="L981" s="203"/>
      <c r="M981" s="203"/>
      <c r="N981" s="203"/>
      <c r="O981" s="203"/>
      <c r="P981" s="203"/>
      <c r="Q981" s="176"/>
      <c r="R981" s="176"/>
      <c r="S981" s="176"/>
      <c r="T981" s="176"/>
      <c r="U981" s="194"/>
      <c r="V981" s="175"/>
      <c r="W981" s="174" t="str">
        <f t="shared" si="30"/>
        <v/>
      </c>
      <c r="X981" s="177"/>
      <c r="Y981" s="177"/>
      <c r="Z981" s="177"/>
      <c r="AA981" s="177"/>
      <c r="AB981" s="177"/>
      <c r="AC981" s="177"/>
      <c r="AD981" s="177"/>
      <c r="AE981" s="177" t="str">
        <f t="shared" si="31"/>
        <v/>
      </c>
      <c r="AF981" s="193"/>
    </row>
    <row r="982" spans="2:32" ht="12" customHeight="1" x14ac:dyDescent="0.2">
      <c r="B982" s="179"/>
      <c r="C982" s="180"/>
      <c r="D982" s="182"/>
      <c r="E982" s="175"/>
      <c r="F982" s="175"/>
      <c r="G982" s="202"/>
      <c r="H982" s="175"/>
      <c r="I982" s="172" t="str">
        <f>IF(H982="X",TEXT(G982,0)&amp;ELENCO!$A$4," ")</f>
        <v xml:space="preserve"> </v>
      </c>
      <c r="J982" s="174"/>
      <c r="K982" s="203"/>
      <c r="L982" s="203"/>
      <c r="M982" s="203"/>
      <c r="N982" s="203"/>
      <c r="O982" s="203"/>
      <c r="P982" s="203"/>
      <c r="Q982" s="176"/>
      <c r="R982" s="176"/>
      <c r="S982" s="176"/>
      <c r="T982" s="176"/>
      <c r="U982" s="194"/>
      <c r="V982" s="175"/>
      <c r="W982" s="174" t="str">
        <f t="shared" si="30"/>
        <v/>
      </c>
      <c r="X982" s="177"/>
      <c r="Y982" s="177"/>
      <c r="Z982" s="177"/>
      <c r="AA982" s="177"/>
      <c r="AB982" s="177"/>
      <c r="AC982" s="177"/>
      <c r="AD982" s="177"/>
      <c r="AE982" s="177" t="str">
        <f t="shared" si="31"/>
        <v/>
      </c>
      <c r="AF982" s="193"/>
    </row>
    <row r="983" spans="2:32" ht="12" customHeight="1" x14ac:dyDescent="0.2">
      <c r="B983" s="179"/>
      <c r="C983" s="180"/>
      <c r="D983" s="182"/>
      <c r="E983" s="175"/>
      <c r="F983" s="175"/>
      <c r="G983" s="202"/>
      <c r="H983" s="175"/>
      <c r="I983" s="172" t="str">
        <f>IF(H983="X",TEXT(G983,0)&amp;ELENCO!$A$4," ")</f>
        <v xml:space="preserve"> </v>
      </c>
      <c r="J983" s="174"/>
      <c r="K983" s="203"/>
      <c r="L983" s="203"/>
      <c r="M983" s="203"/>
      <c r="N983" s="203"/>
      <c r="O983" s="203"/>
      <c r="P983" s="203"/>
      <c r="Q983" s="176"/>
      <c r="R983" s="176"/>
      <c r="S983" s="176"/>
      <c r="T983" s="176"/>
      <c r="U983" s="194"/>
      <c r="V983" s="175"/>
      <c r="W983" s="174" t="str">
        <f t="shared" si="30"/>
        <v/>
      </c>
      <c r="X983" s="177"/>
      <c r="Y983" s="177"/>
      <c r="Z983" s="177"/>
      <c r="AA983" s="177"/>
      <c r="AB983" s="177"/>
      <c r="AC983" s="177"/>
      <c r="AD983" s="177"/>
      <c r="AE983" s="177" t="str">
        <f t="shared" si="31"/>
        <v/>
      </c>
      <c r="AF983" s="193"/>
    </row>
    <row r="984" spans="2:32" ht="12" customHeight="1" x14ac:dyDescent="0.2">
      <c r="B984" s="179"/>
      <c r="C984" s="180"/>
      <c r="D984" s="182"/>
      <c r="E984" s="175"/>
      <c r="F984" s="175"/>
      <c r="G984" s="202"/>
      <c r="H984" s="175"/>
      <c r="I984" s="172" t="str">
        <f>IF(H984="X",TEXT(G984,0)&amp;ELENCO!$A$4," ")</f>
        <v xml:space="preserve"> </v>
      </c>
      <c r="J984" s="174"/>
      <c r="K984" s="203"/>
      <c r="L984" s="203"/>
      <c r="M984" s="203"/>
      <c r="N984" s="203"/>
      <c r="O984" s="203"/>
      <c r="P984" s="203"/>
      <c r="Q984" s="176"/>
      <c r="R984" s="176"/>
      <c r="S984" s="176"/>
      <c r="T984" s="176"/>
      <c r="U984" s="194"/>
      <c r="V984" s="175"/>
      <c r="W984" s="174" t="str">
        <f t="shared" si="30"/>
        <v/>
      </c>
      <c r="X984" s="177"/>
      <c r="Y984" s="177"/>
      <c r="Z984" s="177"/>
      <c r="AA984" s="177"/>
      <c r="AB984" s="177"/>
      <c r="AC984" s="177"/>
      <c r="AD984" s="177"/>
      <c r="AE984" s="177" t="str">
        <f t="shared" si="31"/>
        <v/>
      </c>
      <c r="AF984" s="193"/>
    </row>
    <row r="985" spans="2:32" ht="12" customHeight="1" x14ac:dyDescent="0.2">
      <c r="B985" s="179"/>
      <c r="C985" s="180"/>
      <c r="D985" s="182"/>
      <c r="E985" s="175"/>
      <c r="F985" s="175"/>
      <c r="G985" s="202"/>
      <c r="H985" s="175"/>
      <c r="I985" s="172" t="str">
        <f>IF(H985="X",TEXT(G985,0)&amp;ELENCO!$A$4," ")</f>
        <v xml:space="preserve"> </v>
      </c>
      <c r="J985" s="174"/>
      <c r="K985" s="203"/>
      <c r="L985" s="203"/>
      <c r="M985" s="203"/>
      <c r="N985" s="203"/>
      <c r="O985" s="203"/>
      <c r="P985" s="203"/>
      <c r="Q985" s="176"/>
      <c r="R985" s="176"/>
      <c r="S985" s="176"/>
      <c r="T985" s="176"/>
      <c r="U985" s="194"/>
      <c r="V985" s="175"/>
      <c r="W985" s="174" t="str">
        <f t="shared" si="30"/>
        <v/>
      </c>
      <c r="X985" s="177"/>
      <c r="Y985" s="177"/>
      <c r="Z985" s="177"/>
      <c r="AA985" s="177"/>
      <c r="AB985" s="177"/>
      <c r="AC985" s="177"/>
      <c r="AD985" s="177"/>
      <c r="AE985" s="177" t="str">
        <f t="shared" si="31"/>
        <v/>
      </c>
      <c r="AF985" s="193"/>
    </row>
    <row r="986" spans="2:32" ht="12" customHeight="1" x14ac:dyDescent="0.2">
      <c r="B986" s="179"/>
      <c r="C986" s="180"/>
      <c r="D986" s="182"/>
      <c r="E986" s="175"/>
      <c r="F986" s="175"/>
      <c r="G986" s="202"/>
      <c r="H986" s="175"/>
      <c r="I986" s="172" t="str">
        <f>IF(H986="X",TEXT(G986,0)&amp;ELENCO!$A$4," ")</f>
        <v xml:space="preserve"> </v>
      </c>
      <c r="J986" s="174"/>
      <c r="K986" s="203"/>
      <c r="L986" s="203"/>
      <c r="M986" s="203"/>
      <c r="N986" s="203"/>
      <c r="O986" s="203"/>
      <c r="P986" s="203"/>
      <c r="Q986" s="176"/>
      <c r="R986" s="176"/>
      <c r="S986" s="176"/>
      <c r="T986" s="176"/>
      <c r="U986" s="194"/>
      <c r="V986" s="175"/>
      <c r="W986" s="174" t="str">
        <f t="shared" si="30"/>
        <v/>
      </c>
      <c r="X986" s="177"/>
      <c r="Y986" s="177"/>
      <c r="Z986" s="177"/>
      <c r="AA986" s="177"/>
      <c r="AB986" s="177"/>
      <c r="AC986" s="177"/>
      <c r="AD986" s="177"/>
      <c r="AE986" s="177" t="str">
        <f t="shared" si="31"/>
        <v/>
      </c>
      <c r="AF986" s="193"/>
    </row>
    <row r="987" spans="2:32" ht="12" customHeight="1" x14ac:dyDescent="0.2">
      <c r="B987" s="179"/>
      <c r="C987" s="180"/>
      <c r="D987" s="182"/>
      <c r="E987" s="175"/>
      <c r="F987" s="175"/>
      <c r="G987" s="202"/>
      <c r="H987" s="175"/>
      <c r="I987" s="172" t="str">
        <f>IF(H987="X",TEXT(G987,0)&amp;ELENCO!$A$4," ")</f>
        <v xml:space="preserve"> </v>
      </c>
      <c r="J987" s="174"/>
      <c r="K987" s="203"/>
      <c r="L987" s="203"/>
      <c r="M987" s="203"/>
      <c r="N987" s="203"/>
      <c r="O987" s="203"/>
      <c r="P987" s="203"/>
      <c r="Q987" s="176"/>
      <c r="R987" s="176"/>
      <c r="S987" s="176"/>
      <c r="T987" s="176"/>
      <c r="U987" s="194"/>
      <c r="V987" s="175"/>
      <c r="W987" s="174" t="str">
        <f t="shared" si="30"/>
        <v/>
      </c>
      <c r="X987" s="177"/>
      <c r="Y987" s="177"/>
      <c r="Z987" s="177"/>
      <c r="AA987" s="177"/>
      <c r="AB987" s="177"/>
      <c r="AC987" s="177"/>
      <c r="AD987" s="177"/>
      <c r="AE987" s="177" t="str">
        <f t="shared" si="31"/>
        <v/>
      </c>
      <c r="AF987" s="193"/>
    </row>
    <row r="988" spans="2:32" ht="12" customHeight="1" x14ac:dyDescent="0.2">
      <c r="B988" s="179"/>
      <c r="C988" s="180"/>
      <c r="D988" s="182"/>
      <c r="E988" s="175"/>
      <c r="F988" s="175"/>
      <c r="G988" s="202"/>
      <c r="H988" s="175"/>
      <c r="I988" s="172" t="str">
        <f>IF(H988="X",TEXT(G988,0)&amp;ELENCO!$A$4," ")</f>
        <v xml:space="preserve"> </v>
      </c>
      <c r="J988" s="174"/>
      <c r="K988" s="203"/>
      <c r="L988" s="203"/>
      <c r="M988" s="203"/>
      <c r="N988" s="203"/>
      <c r="O988" s="203"/>
      <c r="P988" s="203"/>
      <c r="Q988" s="176"/>
      <c r="R988" s="176"/>
      <c r="S988" s="176"/>
      <c r="T988" s="176"/>
      <c r="U988" s="194"/>
      <c r="V988" s="175"/>
      <c r="W988" s="174" t="str">
        <f t="shared" si="30"/>
        <v/>
      </c>
      <c r="X988" s="177"/>
      <c r="Y988" s="177"/>
      <c r="Z988" s="177"/>
      <c r="AA988" s="177"/>
      <c r="AB988" s="177"/>
      <c r="AC988" s="177"/>
      <c r="AD988" s="177"/>
      <c r="AE988" s="177" t="str">
        <f t="shared" si="31"/>
        <v/>
      </c>
      <c r="AF988" s="193"/>
    </row>
    <row r="989" spans="2:32" ht="12" customHeight="1" x14ac:dyDescent="0.2">
      <c r="B989" s="179"/>
      <c r="C989" s="180"/>
      <c r="D989" s="182"/>
      <c r="E989" s="175"/>
      <c r="F989" s="175"/>
      <c r="G989" s="202"/>
      <c r="H989" s="175"/>
      <c r="I989" s="172" t="str">
        <f>IF(H989="X",TEXT(G989,0)&amp;ELENCO!$A$4," ")</f>
        <v xml:space="preserve"> </v>
      </c>
      <c r="J989" s="174"/>
      <c r="K989" s="203"/>
      <c r="L989" s="203"/>
      <c r="M989" s="203"/>
      <c r="N989" s="203"/>
      <c r="O989" s="203"/>
      <c r="P989" s="203"/>
      <c r="Q989" s="176"/>
      <c r="R989" s="176"/>
      <c r="S989" s="176"/>
      <c r="T989" s="176"/>
      <c r="U989" s="194"/>
      <c r="V989" s="175"/>
      <c r="W989" s="174" t="str">
        <f t="shared" si="30"/>
        <v/>
      </c>
      <c r="X989" s="177"/>
      <c r="Y989" s="177"/>
      <c r="Z989" s="177"/>
      <c r="AA989" s="177"/>
      <c r="AB989" s="177"/>
      <c r="AC989" s="177"/>
      <c r="AD989" s="177"/>
      <c r="AE989" s="177" t="str">
        <f t="shared" si="31"/>
        <v/>
      </c>
      <c r="AF989" s="193"/>
    </row>
    <row r="990" spans="2:32" ht="12" customHeight="1" x14ac:dyDescent="0.2">
      <c r="B990" s="179"/>
      <c r="C990" s="180"/>
      <c r="D990" s="182"/>
      <c r="E990" s="175"/>
      <c r="F990" s="175"/>
      <c r="G990" s="202"/>
      <c r="H990" s="175"/>
      <c r="I990" s="172" t="str">
        <f>IF(H990="X",TEXT(G990,0)&amp;ELENCO!$A$4," ")</f>
        <v xml:space="preserve"> </v>
      </c>
      <c r="J990" s="174"/>
      <c r="K990" s="203"/>
      <c r="L990" s="203"/>
      <c r="M990" s="203"/>
      <c r="N990" s="203"/>
      <c r="O990" s="203"/>
      <c r="P990" s="203"/>
      <c r="Q990" s="176"/>
      <c r="R990" s="176"/>
      <c r="S990" s="176"/>
      <c r="T990" s="176"/>
      <c r="U990" s="194"/>
      <c r="V990" s="175"/>
      <c r="W990" s="174" t="str">
        <f t="shared" si="30"/>
        <v/>
      </c>
      <c r="X990" s="177"/>
      <c r="Y990" s="177"/>
      <c r="Z990" s="177"/>
      <c r="AA990" s="177"/>
      <c r="AB990" s="177"/>
      <c r="AC990" s="177"/>
      <c r="AD990" s="177"/>
      <c r="AE990" s="177" t="str">
        <f t="shared" si="31"/>
        <v/>
      </c>
      <c r="AF990" s="193"/>
    </row>
    <row r="991" spans="2:32" ht="12" customHeight="1" x14ac:dyDescent="0.2">
      <c r="B991" s="179"/>
      <c r="C991" s="180"/>
      <c r="D991" s="182"/>
      <c r="E991" s="175"/>
      <c r="F991" s="175"/>
      <c r="G991" s="202"/>
      <c r="H991" s="175"/>
      <c r="I991" s="172" t="str">
        <f>IF(H991="X",TEXT(G991,0)&amp;ELENCO!$A$4," ")</f>
        <v xml:space="preserve"> </v>
      </c>
      <c r="J991" s="174"/>
      <c r="K991" s="203"/>
      <c r="L991" s="203"/>
      <c r="M991" s="203"/>
      <c r="N991" s="203"/>
      <c r="O991" s="203"/>
      <c r="P991" s="203"/>
      <c r="Q991" s="176"/>
      <c r="R991" s="176"/>
      <c r="S991" s="176"/>
      <c r="T991" s="176"/>
      <c r="U991" s="194"/>
      <c r="V991" s="175"/>
      <c r="W991" s="174" t="str">
        <f t="shared" si="30"/>
        <v/>
      </c>
      <c r="X991" s="177"/>
      <c r="Y991" s="177"/>
      <c r="Z991" s="177"/>
      <c r="AA991" s="177"/>
      <c r="AB991" s="177"/>
      <c r="AC991" s="177"/>
      <c r="AD991" s="177"/>
      <c r="AE991" s="177" t="str">
        <f t="shared" si="31"/>
        <v/>
      </c>
      <c r="AF991" s="193"/>
    </row>
    <row r="992" spans="2:32" ht="12" customHeight="1" x14ac:dyDescent="0.2">
      <c r="B992" s="179"/>
      <c r="C992" s="180"/>
      <c r="D992" s="182"/>
      <c r="E992" s="175"/>
      <c r="F992" s="175"/>
      <c r="G992" s="202"/>
      <c r="H992" s="175"/>
      <c r="I992" s="172" t="str">
        <f>IF(H992="X",TEXT(G992,0)&amp;ELENCO!$A$4," ")</f>
        <v xml:space="preserve"> </v>
      </c>
      <c r="J992" s="174"/>
      <c r="K992" s="203"/>
      <c r="L992" s="203"/>
      <c r="M992" s="203"/>
      <c r="N992" s="203"/>
      <c r="O992" s="203"/>
      <c r="P992" s="203"/>
      <c r="Q992" s="176"/>
      <c r="R992" s="176"/>
      <c r="S992" s="176"/>
      <c r="T992" s="176"/>
      <c r="U992" s="194"/>
      <c r="V992" s="175"/>
      <c r="W992" s="174" t="str">
        <f t="shared" si="30"/>
        <v/>
      </c>
      <c r="X992" s="177"/>
      <c r="Y992" s="177"/>
      <c r="Z992" s="177"/>
      <c r="AA992" s="177"/>
      <c r="AB992" s="177"/>
      <c r="AC992" s="177"/>
      <c r="AD992" s="177"/>
      <c r="AE992" s="177" t="str">
        <f t="shared" si="31"/>
        <v/>
      </c>
      <c r="AF992" s="193"/>
    </row>
    <row r="993" spans="2:32" ht="12" customHeight="1" x14ac:dyDescent="0.2">
      <c r="B993" s="179"/>
      <c r="C993" s="180"/>
      <c r="D993" s="182"/>
      <c r="E993" s="175"/>
      <c r="F993" s="175"/>
      <c r="G993" s="202"/>
      <c r="H993" s="175"/>
      <c r="I993" s="172" t="str">
        <f>IF(H993="X",TEXT(G993,0)&amp;ELENCO!$A$4," ")</f>
        <v xml:space="preserve"> </v>
      </c>
      <c r="J993" s="174"/>
      <c r="K993" s="203"/>
      <c r="L993" s="203"/>
      <c r="M993" s="203"/>
      <c r="N993" s="203"/>
      <c r="O993" s="203"/>
      <c r="P993" s="203"/>
      <c r="Q993" s="176"/>
      <c r="R993" s="176"/>
      <c r="S993" s="176"/>
      <c r="T993" s="176"/>
      <c r="U993" s="194"/>
      <c r="V993" s="175"/>
      <c r="W993" s="174" t="str">
        <f t="shared" si="30"/>
        <v/>
      </c>
      <c r="X993" s="177"/>
      <c r="Y993" s="177"/>
      <c r="Z993" s="177"/>
      <c r="AA993" s="177"/>
      <c r="AB993" s="177"/>
      <c r="AC993" s="177"/>
      <c r="AD993" s="177"/>
      <c r="AE993" s="177" t="str">
        <f t="shared" si="31"/>
        <v/>
      </c>
      <c r="AF993" s="193"/>
    </row>
    <row r="994" spans="2:32" ht="12" customHeight="1" x14ac:dyDescent="0.2">
      <c r="B994" s="179"/>
      <c r="C994" s="180"/>
      <c r="D994" s="182"/>
      <c r="E994" s="175"/>
      <c r="F994" s="175"/>
      <c r="G994" s="202"/>
      <c r="H994" s="175"/>
      <c r="I994" s="172" t="str">
        <f>IF(H994="X",TEXT(G994,0)&amp;ELENCO!$A$4," ")</f>
        <v xml:space="preserve"> </v>
      </c>
      <c r="J994" s="174"/>
      <c r="K994" s="203"/>
      <c r="L994" s="203"/>
      <c r="M994" s="203"/>
      <c r="N994" s="203"/>
      <c r="O994" s="203"/>
      <c r="P994" s="203"/>
      <c r="Q994" s="176"/>
      <c r="R994" s="176"/>
      <c r="S994" s="176"/>
      <c r="T994" s="176"/>
      <c r="U994" s="194"/>
      <c r="V994" s="175"/>
      <c r="W994" s="174" t="str">
        <f t="shared" si="30"/>
        <v/>
      </c>
      <c r="X994" s="177"/>
      <c r="Y994" s="177"/>
      <c r="Z994" s="177"/>
      <c r="AA994" s="177"/>
      <c r="AB994" s="177"/>
      <c r="AC994" s="177"/>
      <c r="AD994" s="177"/>
      <c r="AE994" s="177" t="str">
        <f t="shared" si="31"/>
        <v/>
      </c>
      <c r="AF994" s="193"/>
    </row>
    <row r="995" spans="2:32" ht="12" customHeight="1" x14ac:dyDescent="0.2">
      <c r="B995" s="179"/>
      <c r="C995" s="180"/>
      <c r="D995" s="182"/>
      <c r="E995" s="175"/>
      <c r="F995" s="175"/>
      <c r="G995" s="202"/>
      <c r="H995" s="175"/>
      <c r="I995" s="172" t="str">
        <f>IF(H995="X",TEXT(G995,0)&amp;ELENCO!$A$4," ")</f>
        <v xml:space="preserve"> </v>
      </c>
      <c r="J995" s="174"/>
      <c r="K995" s="203"/>
      <c r="L995" s="203"/>
      <c r="M995" s="203"/>
      <c r="N995" s="203"/>
      <c r="O995" s="203"/>
      <c r="P995" s="203"/>
      <c r="Q995" s="176"/>
      <c r="R995" s="176"/>
      <c r="S995" s="176"/>
      <c r="T995" s="176"/>
      <c r="U995" s="194"/>
      <c r="V995" s="175"/>
      <c r="W995" s="174" t="str">
        <f t="shared" si="30"/>
        <v/>
      </c>
      <c r="X995" s="177"/>
      <c r="Y995" s="177"/>
      <c r="Z995" s="177"/>
      <c r="AA995" s="177"/>
      <c r="AB995" s="177"/>
      <c r="AC995" s="177"/>
      <c r="AD995" s="177"/>
      <c r="AE995" s="177" t="str">
        <f t="shared" si="31"/>
        <v/>
      </c>
      <c r="AF995" s="193"/>
    </row>
    <row r="996" spans="2:32" ht="12" customHeight="1" x14ac:dyDescent="0.2">
      <c r="B996" s="179"/>
      <c r="C996" s="180"/>
      <c r="D996" s="182"/>
      <c r="E996" s="175"/>
      <c r="F996" s="175"/>
      <c r="G996" s="202"/>
      <c r="H996" s="175"/>
      <c r="I996" s="172" t="str">
        <f>IF(H996="X",TEXT(G996,0)&amp;ELENCO!$A$4," ")</f>
        <v xml:space="preserve"> </v>
      </c>
      <c r="J996" s="174"/>
      <c r="K996" s="203"/>
      <c r="L996" s="203"/>
      <c r="M996" s="203"/>
      <c r="N996" s="203"/>
      <c r="O996" s="203"/>
      <c r="P996" s="203"/>
      <c r="Q996" s="176"/>
      <c r="R996" s="176"/>
      <c r="S996" s="176"/>
      <c r="T996" s="176"/>
      <c r="U996" s="194"/>
      <c r="V996" s="175"/>
      <c r="W996" s="174" t="str">
        <f t="shared" si="30"/>
        <v/>
      </c>
      <c r="X996" s="177"/>
      <c r="Y996" s="177"/>
      <c r="Z996" s="177"/>
      <c r="AA996" s="177"/>
      <c r="AB996" s="177"/>
      <c r="AC996" s="177"/>
      <c r="AD996" s="177"/>
      <c r="AE996" s="177" t="str">
        <f t="shared" si="31"/>
        <v/>
      </c>
      <c r="AF996" s="193"/>
    </row>
    <row r="997" spans="2:32" ht="12" customHeight="1" x14ac:dyDescent="0.2">
      <c r="B997" s="179"/>
      <c r="C997" s="180"/>
      <c r="D997" s="182"/>
      <c r="E997" s="175"/>
      <c r="F997" s="175"/>
      <c r="G997" s="202"/>
      <c r="H997" s="175"/>
      <c r="I997" s="172" t="str">
        <f>IF(H997="X",TEXT(G997,0)&amp;ELENCO!$A$4," ")</f>
        <v xml:space="preserve"> </v>
      </c>
      <c r="J997" s="174"/>
      <c r="K997" s="203"/>
      <c r="L997" s="203"/>
      <c r="M997" s="203"/>
      <c r="N997" s="203"/>
      <c r="O997" s="203"/>
      <c r="P997" s="203"/>
      <c r="Q997" s="176"/>
      <c r="R997" s="176"/>
      <c r="S997" s="176"/>
      <c r="T997" s="176"/>
      <c r="U997" s="194"/>
      <c r="V997" s="175"/>
      <c r="W997" s="174" t="str">
        <f t="shared" si="30"/>
        <v/>
      </c>
      <c r="X997" s="177"/>
      <c r="Y997" s="177"/>
      <c r="Z997" s="177"/>
      <c r="AA997" s="177"/>
      <c r="AB997" s="177"/>
      <c r="AC997" s="177"/>
      <c r="AD997" s="177"/>
      <c r="AE997" s="177" t="str">
        <f t="shared" si="31"/>
        <v/>
      </c>
      <c r="AF997" s="193"/>
    </row>
    <row r="998" spans="2:32" ht="12" customHeight="1" x14ac:dyDescent="0.2">
      <c r="B998" s="179"/>
      <c r="C998" s="180"/>
      <c r="D998" s="182"/>
      <c r="E998" s="175"/>
      <c r="F998" s="175"/>
      <c r="G998" s="202"/>
      <c r="H998" s="175"/>
      <c r="I998" s="172" t="str">
        <f>IF(H998="X",TEXT(G998,0)&amp;ELENCO!$A$4," ")</f>
        <v xml:space="preserve"> </v>
      </c>
      <c r="J998" s="174"/>
      <c r="K998" s="203"/>
      <c r="L998" s="203"/>
      <c r="M998" s="203"/>
      <c r="N998" s="203"/>
      <c r="O998" s="203"/>
      <c r="P998" s="203"/>
      <c r="Q998" s="176"/>
      <c r="R998" s="176"/>
      <c r="S998" s="176"/>
      <c r="T998" s="176"/>
      <c r="U998" s="194"/>
      <c r="V998" s="175"/>
      <c r="W998" s="174" t="str">
        <f t="shared" si="30"/>
        <v/>
      </c>
      <c r="X998" s="177"/>
      <c r="Y998" s="177"/>
      <c r="Z998" s="177"/>
      <c r="AA998" s="177"/>
      <c r="AB998" s="177"/>
      <c r="AC998" s="177"/>
      <c r="AD998" s="177"/>
      <c r="AE998" s="177" t="str">
        <f t="shared" si="31"/>
        <v/>
      </c>
      <c r="AF998" s="193"/>
    </row>
    <row r="999" spans="2:32" ht="12" customHeight="1" x14ac:dyDescent="0.2">
      <c r="B999" s="179"/>
      <c r="C999" s="180"/>
      <c r="D999" s="182"/>
      <c r="E999" s="175"/>
      <c r="F999" s="175"/>
      <c r="G999" s="202"/>
      <c r="H999" s="175"/>
      <c r="I999" s="172" t="str">
        <f>IF(H999="X",TEXT(G999,0)&amp;ELENCO!$A$4," ")</f>
        <v xml:space="preserve"> </v>
      </c>
      <c r="J999" s="174"/>
      <c r="K999" s="203"/>
      <c r="L999" s="203"/>
      <c r="M999" s="203"/>
      <c r="N999" s="203"/>
      <c r="O999" s="203"/>
      <c r="P999" s="203"/>
      <c r="Q999" s="176"/>
      <c r="R999" s="176"/>
      <c r="S999" s="176"/>
      <c r="T999" s="176"/>
      <c r="U999" s="194"/>
      <c r="V999" s="175"/>
      <c r="W999" s="174" t="str">
        <f t="shared" si="30"/>
        <v/>
      </c>
      <c r="X999" s="177"/>
      <c r="Y999" s="177"/>
      <c r="Z999" s="177"/>
      <c r="AA999" s="177"/>
      <c r="AB999" s="177"/>
      <c r="AC999" s="177"/>
      <c r="AD999" s="177"/>
      <c r="AE999" s="177" t="str">
        <f t="shared" si="31"/>
        <v/>
      </c>
      <c r="AF999" s="193"/>
    </row>
    <row r="1000" spans="2:32" ht="12" customHeight="1" x14ac:dyDescent="0.2">
      <c r="B1000" s="179"/>
      <c r="C1000" s="180"/>
      <c r="D1000" s="182"/>
      <c r="E1000" s="175"/>
      <c r="F1000" s="175"/>
      <c r="G1000" s="202"/>
      <c r="H1000" s="175"/>
      <c r="I1000" s="172" t="str">
        <f>IF(H1000="X",TEXT(G1000,0)&amp;ELENCO!$A$4," ")</f>
        <v xml:space="preserve"> </v>
      </c>
      <c r="J1000" s="174"/>
      <c r="K1000" s="203"/>
      <c r="L1000" s="203"/>
      <c r="M1000" s="203"/>
      <c r="N1000" s="203"/>
      <c r="O1000" s="203"/>
      <c r="P1000" s="203"/>
      <c r="Q1000" s="176"/>
      <c r="R1000" s="176"/>
      <c r="S1000" s="176"/>
      <c r="T1000" s="176"/>
      <c r="U1000" s="194"/>
      <c r="V1000" s="175"/>
      <c r="W1000" s="174" t="str">
        <f t="shared" si="30"/>
        <v/>
      </c>
      <c r="X1000" s="177"/>
      <c r="Y1000" s="177"/>
      <c r="Z1000" s="177"/>
      <c r="AA1000" s="177"/>
      <c r="AB1000" s="177"/>
      <c r="AC1000" s="177"/>
      <c r="AD1000" s="177"/>
      <c r="AE1000" s="177" t="str">
        <f t="shared" si="31"/>
        <v/>
      </c>
      <c r="AF1000" s="193"/>
    </row>
    <row r="1001" spans="2:32" ht="12" customHeight="1" x14ac:dyDescent="0.2">
      <c r="B1001" s="179"/>
      <c r="C1001" s="180"/>
      <c r="D1001" s="182"/>
      <c r="E1001" s="175"/>
      <c r="F1001" s="175"/>
      <c r="G1001" s="202"/>
      <c r="H1001" s="175"/>
      <c r="I1001" s="172" t="str">
        <f>IF(H1001="X",TEXT(G1001,0)&amp;ELENCO!$A$4," ")</f>
        <v xml:space="preserve"> </v>
      </c>
      <c r="J1001" s="174"/>
      <c r="K1001" s="203"/>
      <c r="L1001" s="203"/>
      <c r="M1001" s="203"/>
      <c r="N1001" s="203"/>
      <c r="O1001" s="203"/>
      <c r="P1001" s="203"/>
      <c r="Q1001" s="176"/>
      <c r="R1001" s="176"/>
      <c r="S1001" s="176"/>
      <c r="T1001" s="176"/>
      <c r="U1001" s="194"/>
      <c r="V1001" s="175"/>
      <c r="W1001" s="174" t="str">
        <f t="shared" si="30"/>
        <v/>
      </c>
      <c r="X1001" s="177"/>
      <c r="Y1001" s="177"/>
      <c r="Z1001" s="177"/>
      <c r="AA1001" s="177"/>
      <c r="AB1001" s="177"/>
      <c r="AC1001" s="177"/>
      <c r="AD1001" s="177"/>
      <c r="AE1001" s="177" t="str">
        <f t="shared" si="31"/>
        <v/>
      </c>
      <c r="AF1001" s="193"/>
    </row>
    <row r="1002" spans="2:32" ht="12" customHeight="1" x14ac:dyDescent="0.2">
      <c r="B1002" s="179"/>
      <c r="C1002" s="180"/>
      <c r="D1002" s="182"/>
      <c r="E1002" s="175"/>
      <c r="F1002" s="175"/>
      <c r="G1002" s="202"/>
      <c r="H1002" s="175"/>
      <c r="I1002" s="172" t="str">
        <f>IF(H1002="X",TEXT(G1002,0)&amp;ELENCO!$A$4," ")</f>
        <v xml:space="preserve"> </v>
      </c>
      <c r="J1002" s="174"/>
      <c r="K1002" s="203"/>
      <c r="L1002" s="203"/>
      <c r="M1002" s="203"/>
      <c r="N1002" s="203"/>
      <c r="O1002" s="203"/>
      <c r="P1002" s="203"/>
      <c r="Q1002" s="176"/>
      <c r="R1002" s="176"/>
      <c r="S1002" s="176"/>
      <c r="T1002" s="176"/>
      <c r="U1002" s="194"/>
      <c r="V1002" s="175"/>
      <c r="W1002" s="174" t="str">
        <f t="shared" si="30"/>
        <v/>
      </c>
      <c r="X1002" s="177"/>
      <c r="Y1002" s="177"/>
      <c r="Z1002" s="177"/>
      <c r="AA1002" s="177"/>
      <c r="AB1002" s="177"/>
      <c r="AC1002" s="177"/>
      <c r="AD1002" s="177"/>
      <c r="AE1002" s="177" t="str">
        <f t="shared" si="31"/>
        <v/>
      </c>
      <c r="AF1002" s="193"/>
    </row>
    <row r="1003" spans="2:32" ht="12" customHeight="1" x14ac:dyDescent="0.2">
      <c r="B1003" s="179"/>
      <c r="C1003" s="180"/>
      <c r="D1003" s="182"/>
      <c r="E1003" s="175"/>
      <c r="F1003" s="175"/>
      <c r="G1003" s="202"/>
      <c r="H1003" s="175"/>
      <c r="I1003" s="172" t="str">
        <f>IF(H1003="X",TEXT(G1003,0)&amp;ELENCO!$A$4," ")</f>
        <v xml:space="preserve"> </v>
      </c>
      <c r="J1003" s="174"/>
      <c r="K1003" s="203"/>
      <c r="L1003" s="203"/>
      <c r="M1003" s="203"/>
      <c r="N1003" s="203"/>
      <c r="O1003" s="203"/>
      <c r="P1003" s="203"/>
      <c r="Q1003" s="176"/>
      <c r="R1003" s="176"/>
      <c r="S1003" s="176"/>
      <c r="T1003" s="176"/>
      <c r="U1003" s="194"/>
      <c r="V1003" s="175"/>
      <c r="W1003" s="174" t="str">
        <f t="shared" si="30"/>
        <v/>
      </c>
      <c r="X1003" s="177"/>
      <c r="Y1003" s="177"/>
      <c r="Z1003" s="177"/>
      <c r="AA1003" s="177"/>
      <c r="AB1003" s="177"/>
      <c r="AC1003" s="177"/>
      <c r="AD1003" s="177"/>
      <c r="AE1003" s="177" t="str">
        <f t="shared" si="31"/>
        <v/>
      </c>
      <c r="AF1003" s="193"/>
    </row>
    <row r="1004" spans="2:32" ht="12" customHeight="1" x14ac:dyDescent="0.2">
      <c r="B1004" s="179"/>
      <c r="C1004" s="180"/>
      <c r="D1004" s="182"/>
      <c r="E1004" s="175"/>
      <c r="F1004" s="175"/>
      <c r="G1004" s="202"/>
      <c r="H1004" s="175"/>
      <c r="I1004" s="172" t="str">
        <f>IF(H1004="X",TEXT(G1004,0)&amp;ELENCO!$A$4," ")</f>
        <v xml:space="preserve"> </v>
      </c>
      <c r="J1004" s="174"/>
      <c r="K1004" s="203"/>
      <c r="L1004" s="203"/>
      <c r="M1004" s="203"/>
      <c r="N1004" s="203"/>
      <c r="O1004" s="203"/>
      <c r="P1004" s="203"/>
      <c r="Q1004" s="176"/>
      <c r="R1004" s="176"/>
      <c r="S1004" s="176"/>
      <c r="T1004" s="176"/>
      <c r="U1004" s="194"/>
      <c r="V1004" s="175"/>
      <c r="W1004" s="174" t="str">
        <f t="shared" si="30"/>
        <v/>
      </c>
      <c r="X1004" s="177"/>
      <c r="Y1004" s="177"/>
      <c r="Z1004" s="177"/>
      <c r="AA1004" s="177"/>
      <c r="AB1004" s="177"/>
      <c r="AC1004" s="177"/>
      <c r="AD1004" s="177"/>
      <c r="AE1004" s="177" t="str">
        <f t="shared" si="31"/>
        <v/>
      </c>
      <c r="AF1004" s="193"/>
    </row>
    <row r="1005" spans="2:32" ht="12" customHeight="1" x14ac:dyDescent="0.2">
      <c r="B1005" s="179"/>
      <c r="C1005" s="180"/>
      <c r="D1005" s="182"/>
      <c r="E1005" s="175"/>
      <c r="F1005" s="175"/>
      <c r="G1005" s="202"/>
      <c r="H1005" s="175"/>
      <c r="I1005" s="172" t="str">
        <f>IF(H1005="X",TEXT(G1005,0)&amp;ELENCO!$A$4," ")</f>
        <v xml:space="preserve"> </v>
      </c>
      <c r="J1005" s="174"/>
      <c r="K1005" s="203"/>
      <c r="L1005" s="203"/>
      <c r="M1005" s="203"/>
      <c r="N1005" s="203"/>
      <c r="O1005" s="203"/>
      <c r="P1005" s="203"/>
      <c r="Q1005" s="176"/>
      <c r="R1005" s="176"/>
      <c r="S1005" s="176"/>
      <c r="T1005" s="176"/>
      <c r="U1005" s="194"/>
      <c r="V1005" s="175"/>
      <c r="W1005" s="174" t="str">
        <f t="shared" si="30"/>
        <v/>
      </c>
      <c r="X1005" s="177"/>
      <c r="Y1005" s="177"/>
      <c r="Z1005" s="177"/>
      <c r="AA1005" s="177"/>
      <c r="AB1005" s="177"/>
      <c r="AC1005" s="177"/>
      <c r="AD1005" s="177"/>
      <c r="AE1005" s="177" t="str">
        <f t="shared" si="31"/>
        <v/>
      </c>
      <c r="AF1005" s="193"/>
    </row>
    <row r="1006" spans="2:32" ht="12" customHeight="1" x14ac:dyDescent="0.2">
      <c r="B1006" s="179"/>
      <c r="C1006" s="180"/>
      <c r="D1006" s="182"/>
      <c r="E1006" s="175"/>
      <c r="F1006" s="175"/>
      <c r="G1006" s="202"/>
      <c r="H1006" s="175"/>
      <c r="I1006" s="172" t="str">
        <f>IF(H1006="X",TEXT(G1006,0)&amp;ELENCO!$A$4," ")</f>
        <v xml:space="preserve"> </v>
      </c>
      <c r="J1006" s="174"/>
      <c r="K1006" s="203"/>
      <c r="L1006" s="203"/>
      <c r="M1006" s="203"/>
      <c r="N1006" s="203"/>
      <c r="O1006" s="203"/>
      <c r="P1006" s="203"/>
      <c r="Q1006" s="176"/>
      <c r="R1006" s="176"/>
      <c r="S1006" s="176"/>
      <c r="T1006" s="176"/>
      <c r="U1006" s="194"/>
      <c r="V1006" s="175"/>
      <c r="W1006" s="174" t="str">
        <f t="shared" si="30"/>
        <v/>
      </c>
      <c r="X1006" s="177"/>
      <c r="Y1006" s="177"/>
      <c r="Z1006" s="177"/>
      <c r="AA1006" s="177"/>
      <c r="AB1006" s="177"/>
      <c r="AC1006" s="177"/>
      <c r="AD1006" s="177"/>
      <c r="AE1006" s="177" t="str">
        <f t="shared" si="31"/>
        <v/>
      </c>
      <c r="AF1006" s="193"/>
    </row>
    <row r="1007" spans="2:32" ht="12" customHeight="1" x14ac:dyDescent="0.2">
      <c r="B1007" s="179"/>
      <c r="C1007" s="180"/>
      <c r="D1007" s="182"/>
      <c r="E1007" s="175"/>
      <c r="F1007" s="175"/>
      <c r="G1007" s="202"/>
      <c r="H1007" s="175"/>
      <c r="I1007" s="172" t="str">
        <f>IF(H1007="X",TEXT(G1007,0)&amp;ELENCO!$A$4," ")</f>
        <v xml:space="preserve"> </v>
      </c>
      <c r="J1007" s="174"/>
      <c r="K1007" s="203"/>
      <c r="L1007" s="203"/>
      <c r="M1007" s="203"/>
      <c r="N1007" s="203"/>
      <c r="O1007" s="203"/>
      <c r="P1007" s="203"/>
      <c r="Q1007" s="176"/>
      <c r="R1007" s="176"/>
      <c r="S1007" s="176"/>
      <c r="T1007" s="176"/>
      <c r="U1007" s="194"/>
      <c r="V1007" s="175"/>
      <c r="W1007" s="174" t="str">
        <f t="shared" si="30"/>
        <v/>
      </c>
      <c r="X1007" s="177"/>
      <c r="Y1007" s="177"/>
      <c r="Z1007" s="177"/>
      <c r="AA1007" s="177"/>
      <c r="AB1007" s="177"/>
      <c r="AC1007" s="177"/>
      <c r="AD1007" s="177"/>
      <c r="AE1007" s="177" t="str">
        <f t="shared" si="31"/>
        <v/>
      </c>
      <c r="AF1007" s="193"/>
    </row>
    <row r="1008" spans="2:32" ht="12" customHeight="1" x14ac:dyDescent="0.2">
      <c r="B1008" s="179"/>
      <c r="C1008" s="180"/>
      <c r="D1008" s="182"/>
      <c r="E1008" s="175"/>
      <c r="F1008" s="175"/>
      <c r="G1008" s="202"/>
      <c r="H1008" s="175"/>
      <c r="I1008" s="172" t="str">
        <f>IF(H1008="X",TEXT(G1008,0)&amp;ELENCO!$A$4," ")</f>
        <v xml:space="preserve"> </v>
      </c>
      <c r="J1008" s="174"/>
      <c r="K1008" s="203"/>
      <c r="L1008" s="203"/>
      <c r="M1008" s="203"/>
      <c r="N1008" s="203"/>
      <c r="O1008" s="203"/>
      <c r="P1008" s="203"/>
      <c r="Q1008" s="176"/>
      <c r="R1008" s="176"/>
      <c r="S1008" s="176"/>
      <c r="T1008" s="176"/>
      <c r="U1008" s="194"/>
      <c r="V1008" s="175"/>
      <c r="W1008" s="174" t="str">
        <f t="shared" si="30"/>
        <v/>
      </c>
      <c r="X1008" s="177"/>
      <c r="Y1008" s="177"/>
      <c r="Z1008" s="177"/>
      <c r="AA1008" s="177"/>
      <c r="AB1008" s="177"/>
      <c r="AC1008" s="177"/>
      <c r="AD1008" s="177"/>
      <c r="AE1008" s="177" t="str">
        <f t="shared" si="31"/>
        <v/>
      </c>
      <c r="AF1008" s="193"/>
    </row>
    <row r="1009" spans="2:32" ht="12" customHeight="1" x14ac:dyDescent="0.2">
      <c r="B1009" s="179"/>
      <c r="C1009" s="180"/>
      <c r="D1009" s="182"/>
      <c r="E1009" s="175"/>
      <c r="F1009" s="175"/>
      <c r="G1009" s="202"/>
      <c r="H1009" s="175"/>
      <c r="I1009" s="172" t="str">
        <f>IF(H1009="X",TEXT(G1009,0)&amp;ELENCO!$A$4," ")</f>
        <v xml:space="preserve"> </v>
      </c>
      <c r="J1009" s="174"/>
      <c r="K1009" s="203"/>
      <c r="L1009" s="203"/>
      <c r="M1009" s="203"/>
      <c r="N1009" s="203"/>
      <c r="O1009" s="203"/>
      <c r="P1009" s="203"/>
      <c r="Q1009" s="176"/>
      <c r="R1009" s="176"/>
      <c r="S1009" s="176"/>
      <c r="T1009" s="176"/>
      <c r="U1009" s="194"/>
      <c r="V1009" s="175"/>
      <c r="W1009" s="174" t="str">
        <f t="shared" si="30"/>
        <v/>
      </c>
      <c r="X1009" s="177"/>
      <c r="Y1009" s="177"/>
      <c r="Z1009" s="177"/>
      <c r="AA1009" s="177"/>
      <c r="AB1009" s="177"/>
      <c r="AC1009" s="177"/>
      <c r="AD1009" s="177"/>
      <c r="AE1009" s="177" t="str">
        <f t="shared" si="31"/>
        <v/>
      </c>
      <c r="AF1009" s="193"/>
    </row>
    <row r="1010" spans="2:32" ht="12" customHeight="1" x14ac:dyDescent="0.2">
      <c r="B1010" s="179"/>
      <c r="C1010" s="180"/>
      <c r="D1010" s="182"/>
      <c r="E1010" s="175"/>
      <c r="F1010" s="175"/>
      <c r="G1010" s="202"/>
      <c r="H1010" s="175"/>
      <c r="I1010" s="172" t="str">
        <f>IF(H1010="X",TEXT(G1010,0)&amp;ELENCO!$A$4," ")</f>
        <v xml:space="preserve"> </v>
      </c>
      <c r="J1010" s="174"/>
      <c r="K1010" s="203"/>
      <c r="L1010" s="203"/>
      <c r="M1010" s="203"/>
      <c r="N1010" s="203"/>
      <c r="O1010" s="203"/>
      <c r="P1010" s="203"/>
      <c r="Q1010" s="176"/>
      <c r="R1010" s="176"/>
      <c r="S1010" s="176"/>
      <c r="T1010" s="176"/>
      <c r="U1010" s="194"/>
      <c r="V1010" s="175"/>
      <c r="W1010" s="174" t="str">
        <f t="shared" si="30"/>
        <v/>
      </c>
      <c r="X1010" s="177"/>
      <c r="Y1010" s="177"/>
      <c r="Z1010" s="177"/>
      <c r="AA1010" s="177"/>
      <c r="AB1010" s="177"/>
      <c r="AC1010" s="177"/>
      <c r="AD1010" s="177"/>
      <c r="AE1010" s="177" t="str">
        <f t="shared" si="31"/>
        <v/>
      </c>
      <c r="AF1010" s="193"/>
    </row>
    <row r="1011" spans="2:32" ht="12" customHeight="1" x14ac:dyDescent="0.2">
      <c r="B1011" s="179"/>
      <c r="C1011" s="180"/>
      <c r="D1011" s="182"/>
      <c r="E1011" s="175"/>
      <c r="F1011" s="175"/>
      <c r="G1011" s="202"/>
      <c r="H1011" s="175"/>
      <c r="I1011" s="172" t="str">
        <f>IF(H1011="X",TEXT(G1011,0)&amp;ELENCO!$A$4," ")</f>
        <v xml:space="preserve"> </v>
      </c>
      <c r="J1011" s="174"/>
      <c r="K1011" s="203"/>
      <c r="L1011" s="203"/>
      <c r="M1011" s="203"/>
      <c r="N1011" s="203"/>
      <c r="O1011" s="203"/>
      <c r="P1011" s="203"/>
      <c r="Q1011" s="176"/>
      <c r="R1011" s="176"/>
      <c r="S1011" s="176"/>
      <c r="T1011" s="176"/>
      <c r="U1011" s="194"/>
      <c r="V1011" s="175"/>
      <c r="W1011" s="174" t="str">
        <f t="shared" si="30"/>
        <v/>
      </c>
      <c r="X1011" s="177"/>
      <c r="Y1011" s="177"/>
      <c r="Z1011" s="177"/>
      <c r="AA1011" s="177"/>
      <c r="AB1011" s="177"/>
      <c r="AC1011" s="177"/>
      <c r="AD1011" s="177"/>
      <c r="AE1011" s="177" t="str">
        <f t="shared" si="31"/>
        <v/>
      </c>
      <c r="AF1011" s="193"/>
    </row>
    <row r="1012" spans="2:32" ht="12" customHeight="1" x14ac:dyDescent="0.2">
      <c r="B1012" s="179"/>
      <c r="C1012" s="180"/>
      <c r="D1012" s="182"/>
      <c r="E1012" s="175"/>
      <c r="F1012" s="175"/>
      <c r="G1012" s="202"/>
      <c r="H1012" s="175"/>
      <c r="I1012" s="172" t="str">
        <f>IF(H1012="X",TEXT(G1012,0)&amp;ELENCO!$A$4," ")</f>
        <v xml:space="preserve"> </v>
      </c>
      <c r="J1012" s="174"/>
      <c r="K1012" s="203"/>
      <c r="L1012" s="203"/>
      <c r="M1012" s="203"/>
      <c r="N1012" s="203"/>
      <c r="O1012" s="203"/>
      <c r="P1012" s="203"/>
      <c r="Q1012" s="176"/>
      <c r="R1012" s="176"/>
      <c r="S1012" s="176"/>
      <c r="T1012" s="176"/>
      <c r="U1012" s="194"/>
      <c r="V1012" s="175"/>
      <c r="W1012" s="174" t="str">
        <f t="shared" si="30"/>
        <v/>
      </c>
      <c r="X1012" s="177"/>
      <c r="Y1012" s="177"/>
      <c r="Z1012" s="177"/>
      <c r="AA1012" s="177"/>
      <c r="AB1012" s="177"/>
      <c r="AC1012" s="177"/>
      <c r="AD1012" s="177"/>
      <c r="AE1012" s="177" t="str">
        <f t="shared" si="31"/>
        <v/>
      </c>
      <c r="AF1012" s="193"/>
    </row>
    <row r="1013" spans="2:32" ht="12" customHeight="1" x14ac:dyDescent="0.2">
      <c r="B1013" s="179"/>
      <c r="C1013" s="180"/>
      <c r="D1013" s="182"/>
      <c r="E1013" s="175"/>
      <c r="F1013" s="175"/>
      <c r="G1013" s="202"/>
      <c r="H1013" s="175"/>
      <c r="I1013" s="172" t="str">
        <f>IF(H1013="X",TEXT(G1013,0)&amp;ELENCO!$A$4," ")</f>
        <v xml:space="preserve"> </v>
      </c>
      <c r="J1013" s="174"/>
      <c r="K1013" s="203"/>
      <c r="L1013" s="203"/>
      <c r="M1013" s="203"/>
      <c r="N1013" s="203"/>
      <c r="O1013" s="203"/>
      <c r="P1013" s="203"/>
      <c r="Q1013" s="176"/>
      <c r="R1013" s="176"/>
      <c r="S1013" s="176"/>
      <c r="T1013" s="176"/>
      <c r="U1013" s="194"/>
      <c r="V1013" s="175"/>
      <c r="W1013" s="174" t="str">
        <f t="shared" si="30"/>
        <v/>
      </c>
      <c r="X1013" s="177"/>
      <c r="Y1013" s="177"/>
      <c r="Z1013" s="177"/>
      <c r="AA1013" s="177"/>
      <c r="AB1013" s="177"/>
      <c r="AC1013" s="177"/>
      <c r="AD1013" s="177"/>
      <c r="AE1013" s="177" t="str">
        <f t="shared" si="31"/>
        <v/>
      </c>
      <c r="AF1013" s="193"/>
    </row>
    <row r="1014" spans="2:32" ht="12" customHeight="1" x14ac:dyDescent="0.2">
      <c r="B1014" s="179"/>
      <c r="C1014" s="180"/>
      <c r="D1014" s="182"/>
      <c r="E1014" s="175"/>
      <c r="F1014" s="175"/>
      <c r="G1014" s="202"/>
      <c r="H1014" s="175"/>
      <c r="I1014" s="172" t="str">
        <f>IF(H1014="X",TEXT(G1014,0)&amp;ELENCO!$A$4," ")</f>
        <v xml:space="preserve"> </v>
      </c>
      <c r="J1014" s="174"/>
      <c r="K1014" s="203"/>
      <c r="L1014" s="203"/>
      <c r="M1014" s="203"/>
      <c r="N1014" s="203"/>
      <c r="O1014" s="203"/>
      <c r="P1014" s="203"/>
      <c r="Q1014" s="176"/>
      <c r="R1014" s="176"/>
      <c r="S1014" s="176"/>
      <c r="T1014" s="176"/>
      <c r="U1014" s="194"/>
      <c r="V1014" s="175"/>
      <c r="W1014" s="174" t="str">
        <f t="shared" si="30"/>
        <v/>
      </c>
      <c r="X1014" s="177"/>
      <c r="Y1014" s="177"/>
      <c r="Z1014" s="177"/>
      <c r="AA1014" s="177"/>
      <c r="AB1014" s="177"/>
      <c r="AC1014" s="177"/>
      <c r="AD1014" s="177"/>
      <c r="AE1014" s="177" t="str">
        <f t="shared" si="31"/>
        <v/>
      </c>
      <c r="AF1014" s="193"/>
    </row>
    <row r="1015" spans="2:32" ht="12" customHeight="1" x14ac:dyDescent="0.2">
      <c r="B1015" s="179"/>
      <c r="C1015" s="180"/>
      <c r="D1015" s="182"/>
      <c r="E1015" s="175"/>
      <c r="F1015" s="175"/>
      <c r="G1015" s="202"/>
      <c r="H1015" s="175"/>
      <c r="I1015" s="172" t="str">
        <f>IF(H1015="X",TEXT(G1015,0)&amp;ELENCO!$A$4," ")</f>
        <v xml:space="preserve"> </v>
      </c>
      <c r="J1015" s="174"/>
      <c r="K1015" s="203"/>
      <c r="L1015" s="203"/>
      <c r="M1015" s="203"/>
      <c r="N1015" s="203"/>
      <c r="O1015" s="203"/>
      <c r="P1015" s="203"/>
      <c r="Q1015" s="176"/>
      <c r="R1015" s="176"/>
      <c r="S1015" s="176"/>
      <c r="T1015" s="176"/>
      <c r="U1015" s="194"/>
      <c r="V1015" s="175"/>
      <c r="W1015" s="174" t="str">
        <f t="shared" si="30"/>
        <v/>
      </c>
      <c r="X1015" s="177"/>
      <c r="Y1015" s="177"/>
      <c r="Z1015" s="177"/>
      <c r="AA1015" s="177"/>
      <c r="AB1015" s="177"/>
      <c r="AC1015" s="177"/>
      <c r="AD1015" s="177"/>
      <c r="AE1015" s="177" t="str">
        <f t="shared" si="31"/>
        <v/>
      </c>
      <c r="AF1015" s="193"/>
    </row>
    <row r="1016" spans="2:32" ht="12" customHeight="1" x14ac:dyDescent="0.2">
      <c r="B1016" s="179"/>
      <c r="C1016" s="180"/>
      <c r="D1016" s="182"/>
      <c r="E1016" s="175"/>
      <c r="F1016" s="175"/>
      <c r="G1016" s="202"/>
      <c r="H1016" s="175"/>
      <c r="I1016" s="172" t="str">
        <f>IF(H1016="X",TEXT(G1016,0)&amp;ELENCO!$A$4," ")</f>
        <v xml:space="preserve"> </v>
      </c>
      <c r="J1016" s="174"/>
      <c r="K1016" s="203"/>
      <c r="L1016" s="203"/>
      <c r="M1016" s="203"/>
      <c r="N1016" s="203"/>
      <c r="O1016" s="203"/>
      <c r="P1016" s="203"/>
      <c r="Q1016" s="176"/>
      <c r="R1016" s="176"/>
      <c r="S1016" s="176"/>
      <c r="T1016" s="176"/>
      <c r="U1016" s="194"/>
      <c r="V1016" s="175"/>
      <c r="W1016" s="174" t="str">
        <f t="shared" si="30"/>
        <v/>
      </c>
      <c r="X1016" s="177"/>
      <c r="Y1016" s="177"/>
      <c r="Z1016" s="177"/>
      <c r="AA1016" s="177"/>
      <c r="AB1016" s="177"/>
      <c r="AC1016" s="177"/>
      <c r="AD1016" s="177"/>
      <c r="AE1016" s="177" t="str">
        <f t="shared" si="31"/>
        <v/>
      </c>
      <c r="AF1016" s="193"/>
    </row>
    <row r="1017" spans="2:32" ht="12" customHeight="1" x14ac:dyDescent="0.2">
      <c r="B1017" s="179"/>
      <c r="C1017" s="180"/>
      <c r="D1017" s="182"/>
      <c r="E1017" s="175"/>
      <c r="F1017" s="175"/>
      <c r="G1017" s="202"/>
      <c r="H1017" s="175"/>
      <c r="I1017" s="172" t="str">
        <f>IF(H1017="X",TEXT(G1017,0)&amp;ELENCO!$A$4," ")</f>
        <v xml:space="preserve"> </v>
      </c>
      <c r="J1017" s="174"/>
      <c r="K1017" s="203"/>
      <c r="L1017" s="203"/>
      <c r="M1017" s="203"/>
      <c r="N1017" s="203"/>
      <c r="O1017" s="203"/>
      <c r="P1017" s="203"/>
      <c r="Q1017" s="176"/>
      <c r="R1017" s="176"/>
      <c r="S1017" s="176"/>
      <c r="T1017" s="176"/>
      <c r="U1017" s="194"/>
      <c r="V1017" s="175"/>
      <c r="W1017" s="174" t="str">
        <f t="shared" si="30"/>
        <v/>
      </c>
      <c r="X1017" s="177"/>
      <c r="Y1017" s="177"/>
      <c r="Z1017" s="177"/>
      <c r="AA1017" s="177"/>
      <c r="AB1017" s="177"/>
      <c r="AC1017" s="177"/>
      <c r="AD1017" s="177"/>
      <c r="AE1017" s="177" t="str">
        <f t="shared" si="31"/>
        <v/>
      </c>
      <c r="AF1017" s="193"/>
    </row>
    <row r="1018" spans="2:32" ht="12" customHeight="1" x14ac:dyDescent="0.2">
      <c r="B1018" s="179"/>
      <c r="C1018" s="180"/>
      <c r="D1018" s="182"/>
      <c r="E1018" s="175"/>
      <c r="F1018" s="175"/>
      <c r="G1018" s="202"/>
      <c r="H1018" s="175"/>
      <c r="I1018" s="172" t="str">
        <f>IF(H1018="X",TEXT(G1018,0)&amp;ELENCO!$A$4," ")</f>
        <v xml:space="preserve"> </v>
      </c>
      <c r="J1018" s="174"/>
      <c r="K1018" s="203"/>
      <c r="L1018" s="203"/>
      <c r="M1018" s="203"/>
      <c r="N1018" s="203"/>
      <c r="O1018" s="203"/>
      <c r="P1018" s="203"/>
      <c r="Q1018" s="176"/>
      <c r="R1018" s="176"/>
      <c r="S1018" s="176"/>
      <c r="T1018" s="176"/>
      <c r="U1018" s="194"/>
      <c r="V1018" s="175"/>
      <c r="W1018" s="174" t="str">
        <f t="shared" si="30"/>
        <v/>
      </c>
      <c r="X1018" s="177"/>
      <c r="Y1018" s="177"/>
      <c r="Z1018" s="177"/>
      <c r="AA1018" s="177"/>
      <c r="AB1018" s="177"/>
      <c r="AC1018" s="177"/>
      <c r="AD1018" s="177"/>
      <c r="AE1018" s="177" t="str">
        <f t="shared" si="31"/>
        <v/>
      </c>
      <c r="AF1018" s="193"/>
    </row>
    <row r="1019" spans="2:32" ht="12" customHeight="1" x14ac:dyDescent="0.2">
      <c r="B1019" s="179"/>
      <c r="C1019" s="180"/>
      <c r="D1019" s="182"/>
      <c r="E1019" s="175"/>
      <c r="F1019" s="175"/>
      <c r="G1019" s="202"/>
      <c r="H1019" s="175"/>
      <c r="I1019" s="172" t="str">
        <f>IF(H1019="X",TEXT(G1019,0)&amp;ELENCO!$A$4," ")</f>
        <v xml:space="preserve"> </v>
      </c>
      <c r="J1019" s="174"/>
      <c r="K1019" s="203"/>
      <c r="L1019" s="203"/>
      <c r="M1019" s="203"/>
      <c r="N1019" s="203"/>
      <c r="O1019" s="203"/>
      <c r="P1019" s="203"/>
      <c r="Q1019" s="176"/>
      <c r="R1019" s="176"/>
      <c r="S1019" s="176"/>
      <c r="T1019" s="176"/>
      <c r="U1019" s="194"/>
      <c r="V1019" s="175"/>
      <c r="W1019" s="174" t="str">
        <f t="shared" si="30"/>
        <v/>
      </c>
      <c r="X1019" s="177"/>
      <c r="Y1019" s="177"/>
      <c r="Z1019" s="177"/>
      <c r="AA1019" s="177"/>
      <c r="AB1019" s="177"/>
      <c r="AC1019" s="177"/>
      <c r="AD1019" s="177"/>
      <c r="AE1019" s="177" t="str">
        <f t="shared" si="31"/>
        <v/>
      </c>
      <c r="AF1019" s="193"/>
    </row>
    <row r="1020" spans="2:32" ht="12" customHeight="1" x14ac:dyDescent="0.2">
      <c r="B1020" s="179"/>
      <c r="C1020" s="180"/>
      <c r="D1020" s="182"/>
      <c r="E1020" s="175"/>
      <c r="F1020" s="175"/>
      <c r="G1020" s="202"/>
      <c r="H1020" s="175"/>
      <c r="I1020" s="172" t="str">
        <f>IF(H1020="X",TEXT(G1020,0)&amp;ELENCO!$A$4," ")</f>
        <v xml:space="preserve"> </v>
      </c>
      <c r="J1020" s="174"/>
      <c r="K1020" s="203"/>
      <c r="L1020" s="203"/>
      <c r="M1020" s="203"/>
      <c r="N1020" s="203"/>
      <c r="O1020" s="203"/>
      <c r="P1020" s="203"/>
      <c r="Q1020" s="176"/>
      <c r="R1020" s="176"/>
      <c r="S1020" s="176"/>
      <c r="T1020" s="176"/>
      <c r="U1020" s="194"/>
      <c r="V1020" s="175"/>
      <c r="W1020" s="174" t="str">
        <f t="shared" si="30"/>
        <v/>
      </c>
      <c r="X1020" s="177"/>
      <c r="Y1020" s="177"/>
      <c r="Z1020" s="177"/>
      <c r="AA1020" s="177"/>
      <c r="AB1020" s="177"/>
      <c r="AC1020" s="177"/>
      <c r="AD1020" s="177"/>
      <c r="AE1020" s="177" t="str">
        <f t="shared" si="31"/>
        <v/>
      </c>
      <c r="AF1020" s="193"/>
    </row>
    <row r="1021" spans="2:32" ht="12" customHeight="1" x14ac:dyDescent="0.2">
      <c r="B1021" s="179"/>
      <c r="C1021" s="180"/>
      <c r="D1021" s="182"/>
      <c r="E1021" s="175"/>
      <c r="F1021" s="175"/>
      <c r="G1021" s="202"/>
      <c r="H1021" s="175"/>
      <c r="I1021" s="172" t="str">
        <f>IF(H1021="X",TEXT(G1021,0)&amp;ELENCO!$A$4," ")</f>
        <v xml:space="preserve"> </v>
      </c>
      <c r="J1021" s="174"/>
      <c r="K1021" s="203"/>
      <c r="L1021" s="203"/>
      <c r="M1021" s="203"/>
      <c r="N1021" s="203"/>
      <c r="O1021" s="203"/>
      <c r="P1021" s="203"/>
      <c r="Q1021" s="176"/>
      <c r="R1021" s="176"/>
      <c r="S1021" s="176"/>
      <c r="T1021" s="176"/>
      <c r="U1021" s="194"/>
      <c r="V1021" s="175"/>
      <c r="W1021" s="174" t="str">
        <f t="shared" si="30"/>
        <v/>
      </c>
      <c r="X1021" s="177"/>
      <c r="Y1021" s="177"/>
      <c r="Z1021" s="177"/>
      <c r="AA1021" s="177"/>
      <c r="AB1021" s="177"/>
      <c r="AC1021" s="177"/>
      <c r="AD1021" s="177"/>
      <c r="AE1021" s="177" t="str">
        <f t="shared" si="31"/>
        <v/>
      </c>
      <c r="AF1021" s="193"/>
    </row>
    <row r="1022" spans="2:32" ht="12" customHeight="1" x14ac:dyDescent="0.2">
      <c r="B1022" s="179"/>
      <c r="C1022" s="180"/>
      <c r="D1022" s="182"/>
      <c r="E1022" s="175"/>
      <c r="F1022" s="175"/>
      <c r="G1022" s="202"/>
      <c r="H1022" s="175"/>
      <c r="I1022" s="172" t="str">
        <f>IF(H1022="X",TEXT(G1022,0)&amp;ELENCO!$A$4," ")</f>
        <v xml:space="preserve"> </v>
      </c>
      <c r="J1022" s="174"/>
      <c r="K1022" s="203"/>
      <c r="L1022" s="203"/>
      <c r="M1022" s="203"/>
      <c r="N1022" s="203"/>
      <c r="O1022" s="203"/>
      <c r="P1022" s="203"/>
      <c r="Q1022" s="176"/>
      <c r="R1022" s="176"/>
      <c r="S1022" s="176"/>
      <c r="T1022" s="176"/>
      <c r="U1022" s="194"/>
      <c r="V1022" s="175"/>
      <c r="W1022" s="174" t="str">
        <f t="shared" si="30"/>
        <v/>
      </c>
      <c r="X1022" s="177"/>
      <c r="Y1022" s="177"/>
      <c r="Z1022" s="177"/>
      <c r="AA1022" s="177"/>
      <c r="AB1022" s="177"/>
      <c r="AC1022" s="177"/>
      <c r="AD1022" s="177"/>
      <c r="AE1022" s="177" t="str">
        <f t="shared" si="31"/>
        <v/>
      </c>
      <c r="AF1022" s="193"/>
    </row>
    <row r="1023" spans="2:32" ht="12" customHeight="1" x14ac:dyDescent="0.2">
      <c r="B1023" s="179"/>
      <c r="C1023" s="180"/>
      <c r="D1023" s="182"/>
      <c r="E1023" s="175"/>
      <c r="F1023" s="175"/>
      <c r="G1023" s="202"/>
      <c r="H1023" s="175"/>
      <c r="I1023" s="172" t="str">
        <f>IF(H1023="X",TEXT(G1023,0)&amp;ELENCO!$A$4," ")</f>
        <v xml:space="preserve"> </v>
      </c>
      <c r="J1023" s="174"/>
      <c r="K1023" s="203"/>
      <c r="L1023" s="203"/>
      <c r="M1023" s="203"/>
      <c r="N1023" s="203"/>
      <c r="O1023" s="203"/>
      <c r="P1023" s="203"/>
      <c r="Q1023" s="176"/>
      <c r="R1023" s="176"/>
      <c r="S1023" s="176"/>
      <c r="T1023" s="176"/>
      <c r="U1023" s="194"/>
      <c r="V1023" s="175"/>
      <c r="W1023" s="174" t="str">
        <f t="shared" si="30"/>
        <v/>
      </c>
      <c r="X1023" s="177"/>
      <c r="Y1023" s="177"/>
      <c r="Z1023" s="177"/>
      <c r="AA1023" s="177"/>
      <c r="AB1023" s="177"/>
      <c r="AC1023" s="177"/>
      <c r="AD1023" s="177"/>
      <c r="AE1023" s="177" t="str">
        <f t="shared" si="31"/>
        <v/>
      </c>
      <c r="AF1023" s="193"/>
    </row>
    <row r="1024" spans="2:32" ht="12" customHeight="1" x14ac:dyDescent="0.2">
      <c r="B1024" s="179"/>
      <c r="C1024" s="180"/>
      <c r="D1024" s="182"/>
      <c r="E1024" s="175"/>
      <c r="F1024" s="175"/>
      <c r="G1024" s="202"/>
      <c r="H1024" s="175"/>
      <c r="I1024" s="172" t="str">
        <f>IF(H1024="X",TEXT(G1024,0)&amp;ELENCO!$A$4," ")</f>
        <v xml:space="preserve"> </v>
      </c>
      <c r="J1024" s="174"/>
      <c r="K1024" s="203"/>
      <c r="L1024" s="203"/>
      <c r="M1024" s="203"/>
      <c r="N1024" s="203"/>
      <c r="O1024" s="203"/>
      <c r="P1024" s="203"/>
      <c r="Q1024" s="176"/>
      <c r="R1024" s="176"/>
      <c r="S1024" s="176"/>
      <c r="T1024" s="176"/>
      <c r="U1024" s="194"/>
      <c r="V1024" s="175"/>
      <c r="W1024" s="174" t="str">
        <f t="shared" si="30"/>
        <v/>
      </c>
      <c r="X1024" s="177"/>
      <c r="Y1024" s="177"/>
      <c r="Z1024" s="177"/>
      <c r="AA1024" s="177"/>
      <c r="AB1024" s="177"/>
      <c r="AC1024" s="177"/>
      <c r="AD1024" s="177"/>
      <c r="AE1024" s="177" t="str">
        <f t="shared" si="31"/>
        <v/>
      </c>
      <c r="AF1024" s="193"/>
    </row>
    <row r="1025" spans="2:32" ht="12" customHeight="1" x14ac:dyDescent="0.2">
      <c r="B1025" s="179"/>
      <c r="C1025" s="180"/>
      <c r="D1025" s="182"/>
      <c r="E1025" s="175"/>
      <c r="F1025" s="175"/>
      <c r="G1025" s="202"/>
      <c r="H1025" s="175"/>
      <c r="I1025" s="172" t="str">
        <f>IF(H1025="X",TEXT(G1025,0)&amp;ELENCO!$A$4," ")</f>
        <v xml:space="preserve"> </v>
      </c>
      <c r="J1025" s="174"/>
      <c r="K1025" s="203"/>
      <c r="L1025" s="203"/>
      <c r="M1025" s="203"/>
      <c r="N1025" s="203"/>
      <c r="O1025" s="203"/>
      <c r="P1025" s="203"/>
      <c r="Q1025" s="176"/>
      <c r="R1025" s="176"/>
      <c r="S1025" s="176"/>
      <c r="T1025" s="176"/>
      <c r="U1025" s="194"/>
      <c r="V1025" s="175"/>
      <c r="W1025" s="174" t="str">
        <f t="shared" si="30"/>
        <v/>
      </c>
      <c r="X1025" s="177"/>
      <c r="Y1025" s="177"/>
      <c r="Z1025" s="177"/>
      <c r="AA1025" s="177"/>
      <c r="AB1025" s="177"/>
      <c r="AC1025" s="177"/>
      <c r="AD1025" s="177"/>
      <c r="AE1025" s="177" t="str">
        <f t="shared" si="31"/>
        <v/>
      </c>
      <c r="AF1025" s="193"/>
    </row>
    <row r="1026" spans="2:32" ht="12" customHeight="1" x14ac:dyDescent="0.2">
      <c r="B1026" s="179"/>
      <c r="C1026" s="180"/>
      <c r="D1026" s="182"/>
      <c r="E1026" s="175"/>
      <c r="F1026" s="175"/>
      <c r="G1026" s="202"/>
      <c r="H1026" s="175"/>
      <c r="I1026" s="172" t="str">
        <f>IF(H1026="X",TEXT(G1026,0)&amp;ELENCO!$A$4," ")</f>
        <v xml:space="preserve"> </v>
      </c>
      <c r="J1026" s="174"/>
      <c r="K1026" s="203"/>
      <c r="L1026" s="203"/>
      <c r="M1026" s="203"/>
      <c r="N1026" s="203"/>
      <c r="O1026" s="203"/>
      <c r="P1026" s="203"/>
      <c r="Q1026" s="176"/>
      <c r="R1026" s="176"/>
      <c r="S1026" s="176"/>
      <c r="T1026" s="176"/>
      <c r="U1026" s="194"/>
      <c r="V1026" s="175"/>
      <c r="W1026" s="174" t="str">
        <f t="shared" si="30"/>
        <v/>
      </c>
      <c r="X1026" s="177"/>
      <c r="Y1026" s="177"/>
      <c r="Z1026" s="177"/>
      <c r="AA1026" s="177"/>
      <c r="AB1026" s="177"/>
      <c r="AC1026" s="177"/>
      <c r="AD1026" s="177"/>
      <c r="AE1026" s="177" t="str">
        <f t="shared" si="31"/>
        <v/>
      </c>
      <c r="AF1026" s="193"/>
    </row>
    <row r="1027" spans="2:32" ht="12" customHeight="1" x14ac:dyDescent="0.2">
      <c r="B1027" s="179"/>
      <c r="C1027" s="180"/>
      <c r="D1027" s="182"/>
      <c r="E1027" s="175"/>
      <c r="F1027" s="175"/>
      <c r="G1027" s="202"/>
      <c r="H1027" s="175"/>
      <c r="I1027" s="172" t="str">
        <f>IF(H1027="X",TEXT(G1027,0)&amp;ELENCO!$A$4," ")</f>
        <v xml:space="preserve"> </v>
      </c>
      <c r="J1027" s="174"/>
      <c r="K1027" s="203"/>
      <c r="L1027" s="203"/>
      <c r="M1027" s="203"/>
      <c r="N1027" s="203"/>
      <c r="O1027" s="203"/>
      <c r="P1027" s="203"/>
      <c r="Q1027" s="176"/>
      <c r="R1027" s="176"/>
      <c r="S1027" s="176"/>
      <c r="T1027" s="176"/>
      <c r="U1027" s="194"/>
      <c r="V1027" s="175"/>
      <c r="W1027" s="174" t="str">
        <f t="shared" si="30"/>
        <v/>
      </c>
      <c r="X1027" s="177"/>
      <c r="Y1027" s="177"/>
      <c r="Z1027" s="177"/>
      <c r="AA1027" s="177"/>
      <c r="AB1027" s="177"/>
      <c r="AC1027" s="177"/>
      <c r="AD1027" s="177"/>
      <c r="AE1027" s="177" t="str">
        <f t="shared" si="31"/>
        <v/>
      </c>
      <c r="AF1027" s="193"/>
    </row>
    <row r="1028" spans="2:32" ht="12" customHeight="1" x14ac:dyDescent="0.2">
      <c r="B1028" s="179"/>
      <c r="C1028" s="180"/>
      <c r="D1028" s="182"/>
      <c r="E1028" s="175"/>
      <c r="F1028" s="175"/>
      <c r="G1028" s="202"/>
      <c r="H1028" s="175"/>
      <c r="I1028" s="172" t="str">
        <f>IF(H1028="X",TEXT(G1028,0)&amp;ELENCO!$A$4," ")</f>
        <v xml:space="preserve"> </v>
      </c>
      <c r="J1028" s="174"/>
      <c r="K1028" s="203"/>
      <c r="L1028" s="203"/>
      <c r="M1028" s="203"/>
      <c r="N1028" s="203"/>
      <c r="O1028" s="203"/>
      <c r="P1028" s="203"/>
      <c r="Q1028" s="176"/>
      <c r="R1028" s="176"/>
      <c r="S1028" s="176"/>
      <c r="T1028" s="176"/>
      <c r="U1028" s="194"/>
      <c r="V1028" s="175"/>
      <c r="W1028" s="174" t="str">
        <f t="shared" si="30"/>
        <v/>
      </c>
      <c r="X1028" s="177"/>
      <c r="Y1028" s="177"/>
      <c r="Z1028" s="177"/>
      <c r="AA1028" s="177"/>
      <c r="AB1028" s="177"/>
      <c r="AC1028" s="177"/>
      <c r="AD1028" s="177"/>
      <c r="AE1028" s="177" t="str">
        <f t="shared" si="31"/>
        <v/>
      </c>
      <c r="AF1028" s="193"/>
    </row>
    <row r="1029" spans="2:32" ht="12" customHeight="1" x14ac:dyDescent="0.2">
      <c r="B1029" s="179"/>
      <c r="C1029" s="180"/>
      <c r="D1029" s="182"/>
      <c r="E1029" s="175"/>
      <c r="F1029" s="175"/>
      <c r="G1029" s="202"/>
      <c r="H1029" s="175"/>
      <c r="I1029" s="172" t="str">
        <f>IF(H1029="X",TEXT(G1029,0)&amp;ELENCO!$A$4," ")</f>
        <v xml:space="preserve"> </v>
      </c>
      <c r="J1029" s="174"/>
      <c r="K1029" s="203"/>
      <c r="L1029" s="203"/>
      <c r="M1029" s="203"/>
      <c r="N1029" s="203"/>
      <c r="O1029" s="203"/>
      <c r="P1029" s="203"/>
      <c r="Q1029" s="176"/>
      <c r="R1029" s="176"/>
      <c r="S1029" s="176"/>
      <c r="T1029" s="176"/>
      <c r="U1029" s="194"/>
      <c r="V1029" s="175"/>
      <c r="W1029" s="174" t="str">
        <f t="shared" si="30"/>
        <v/>
      </c>
      <c r="X1029" s="177"/>
      <c r="Y1029" s="177"/>
      <c r="Z1029" s="177"/>
      <c r="AA1029" s="177"/>
      <c r="AB1029" s="177"/>
      <c r="AC1029" s="177"/>
      <c r="AD1029" s="177"/>
      <c r="AE1029" s="177" t="str">
        <f t="shared" si="31"/>
        <v/>
      </c>
      <c r="AF1029" s="193"/>
    </row>
    <row r="1030" spans="2:32" ht="12" customHeight="1" x14ac:dyDescent="0.2">
      <c r="B1030" s="179"/>
      <c r="C1030" s="180"/>
      <c r="D1030" s="182"/>
      <c r="E1030" s="175"/>
      <c r="F1030" s="175"/>
      <c r="G1030" s="202"/>
      <c r="H1030" s="175"/>
      <c r="I1030" s="172" t="str">
        <f>IF(H1030="X",TEXT(G1030,0)&amp;ELENCO!$A$4," ")</f>
        <v xml:space="preserve"> </v>
      </c>
      <c r="J1030" s="174"/>
      <c r="K1030" s="203"/>
      <c r="L1030" s="203"/>
      <c r="M1030" s="203"/>
      <c r="N1030" s="203"/>
      <c r="O1030" s="203"/>
      <c r="P1030" s="203"/>
      <c r="Q1030" s="176"/>
      <c r="R1030" s="176"/>
      <c r="S1030" s="176"/>
      <c r="T1030" s="176"/>
      <c r="U1030" s="194"/>
      <c r="V1030" s="175"/>
      <c r="W1030" s="174" t="str">
        <f t="shared" ref="W1030:W1093" si="32">IF(AND(NOT(ISERROR(SEARCH("Ricaricabile",Q1030,1)))),"Tacito Assenso","")</f>
        <v/>
      </c>
      <c r="X1030" s="177"/>
      <c r="Y1030" s="177"/>
      <c r="Z1030" s="177"/>
      <c r="AA1030" s="177"/>
      <c r="AB1030" s="177"/>
      <c r="AC1030" s="177"/>
      <c r="AD1030" s="177"/>
      <c r="AE1030" s="177" t="str">
        <f t="shared" ref="AE1030:AE1093" si="33">IF(AND(NOT(ISERROR(SEARCH("Ricaricabile",Q1030,1))),R1030="Abilitato"),IF(SUM(AB1030:AD1030)=0,4.1,""),"")</f>
        <v/>
      </c>
      <c r="AF1030" s="193"/>
    </row>
    <row r="1031" spans="2:32" ht="12" customHeight="1" x14ac:dyDescent="0.2">
      <c r="B1031" s="179"/>
      <c r="C1031" s="180"/>
      <c r="D1031" s="182"/>
      <c r="E1031" s="175"/>
      <c r="F1031" s="175"/>
      <c r="G1031" s="202"/>
      <c r="H1031" s="175"/>
      <c r="I1031" s="172" t="str">
        <f>IF(H1031="X",TEXT(G1031,0)&amp;ELENCO!$A$4," ")</f>
        <v xml:space="preserve"> </v>
      </c>
      <c r="J1031" s="174"/>
      <c r="K1031" s="203"/>
      <c r="L1031" s="203"/>
      <c r="M1031" s="203"/>
      <c r="N1031" s="203"/>
      <c r="O1031" s="203"/>
      <c r="P1031" s="203"/>
      <c r="Q1031" s="176"/>
      <c r="R1031" s="176"/>
      <c r="S1031" s="176"/>
      <c r="T1031" s="176"/>
      <c r="U1031" s="194"/>
      <c r="V1031" s="175"/>
      <c r="W1031" s="174" t="str">
        <f t="shared" si="32"/>
        <v/>
      </c>
      <c r="X1031" s="177"/>
      <c r="Y1031" s="177"/>
      <c r="Z1031" s="177"/>
      <c r="AA1031" s="177"/>
      <c r="AB1031" s="177"/>
      <c r="AC1031" s="177"/>
      <c r="AD1031" s="177"/>
      <c r="AE1031" s="177" t="str">
        <f t="shared" si="33"/>
        <v/>
      </c>
      <c r="AF1031" s="193"/>
    </row>
    <row r="1032" spans="2:32" ht="12" customHeight="1" x14ac:dyDescent="0.2">
      <c r="B1032" s="179"/>
      <c r="C1032" s="180"/>
      <c r="D1032" s="182"/>
      <c r="E1032" s="175"/>
      <c r="F1032" s="175"/>
      <c r="G1032" s="202"/>
      <c r="H1032" s="175"/>
      <c r="I1032" s="172" t="str">
        <f>IF(H1032="X",TEXT(G1032,0)&amp;ELENCO!$A$4," ")</f>
        <v xml:space="preserve"> </v>
      </c>
      <c r="J1032" s="174"/>
      <c r="K1032" s="203"/>
      <c r="L1032" s="203"/>
      <c r="M1032" s="203"/>
      <c r="N1032" s="203"/>
      <c r="O1032" s="203"/>
      <c r="P1032" s="203"/>
      <c r="Q1032" s="176"/>
      <c r="R1032" s="176"/>
      <c r="S1032" s="176"/>
      <c r="T1032" s="176"/>
      <c r="U1032" s="194"/>
      <c r="V1032" s="175"/>
      <c r="W1032" s="174" t="str">
        <f t="shared" si="32"/>
        <v/>
      </c>
      <c r="X1032" s="177"/>
      <c r="Y1032" s="177"/>
      <c r="Z1032" s="177"/>
      <c r="AA1032" s="177"/>
      <c r="AB1032" s="177"/>
      <c r="AC1032" s="177"/>
      <c r="AD1032" s="177"/>
      <c r="AE1032" s="177" t="str">
        <f t="shared" si="33"/>
        <v/>
      </c>
      <c r="AF1032" s="193"/>
    </row>
    <row r="1033" spans="2:32" ht="12" customHeight="1" x14ac:dyDescent="0.2">
      <c r="B1033" s="179"/>
      <c r="C1033" s="180"/>
      <c r="D1033" s="182"/>
      <c r="E1033" s="175"/>
      <c r="F1033" s="175"/>
      <c r="G1033" s="202"/>
      <c r="H1033" s="175"/>
      <c r="I1033" s="172" t="str">
        <f>IF(H1033="X",TEXT(G1033,0)&amp;ELENCO!$A$4," ")</f>
        <v xml:space="preserve"> </v>
      </c>
      <c r="J1033" s="174"/>
      <c r="K1033" s="203"/>
      <c r="L1033" s="203"/>
      <c r="M1033" s="203"/>
      <c r="N1033" s="203"/>
      <c r="O1033" s="203"/>
      <c r="P1033" s="203"/>
      <c r="Q1033" s="176"/>
      <c r="R1033" s="176"/>
      <c r="S1033" s="176"/>
      <c r="T1033" s="176"/>
      <c r="U1033" s="194"/>
      <c r="V1033" s="175"/>
      <c r="W1033" s="174" t="str">
        <f t="shared" si="32"/>
        <v/>
      </c>
      <c r="X1033" s="177"/>
      <c r="Y1033" s="177"/>
      <c r="Z1033" s="177"/>
      <c r="AA1033" s="177"/>
      <c r="AB1033" s="177"/>
      <c r="AC1033" s="177"/>
      <c r="AD1033" s="177"/>
      <c r="AE1033" s="177" t="str">
        <f t="shared" si="33"/>
        <v/>
      </c>
      <c r="AF1033" s="193"/>
    </row>
    <row r="1034" spans="2:32" ht="12" customHeight="1" x14ac:dyDescent="0.2">
      <c r="B1034" s="179"/>
      <c r="C1034" s="180"/>
      <c r="D1034" s="182"/>
      <c r="E1034" s="175"/>
      <c r="F1034" s="175"/>
      <c r="G1034" s="202"/>
      <c r="H1034" s="175"/>
      <c r="I1034" s="172" t="str">
        <f>IF(H1034="X",TEXT(G1034,0)&amp;ELENCO!$A$4," ")</f>
        <v xml:space="preserve"> </v>
      </c>
      <c r="J1034" s="174"/>
      <c r="K1034" s="203"/>
      <c r="L1034" s="203"/>
      <c r="M1034" s="203"/>
      <c r="N1034" s="203"/>
      <c r="O1034" s="203"/>
      <c r="P1034" s="203"/>
      <c r="Q1034" s="176"/>
      <c r="R1034" s="176"/>
      <c r="S1034" s="176"/>
      <c r="T1034" s="176"/>
      <c r="U1034" s="194"/>
      <c r="V1034" s="175"/>
      <c r="W1034" s="174" t="str">
        <f t="shared" si="32"/>
        <v/>
      </c>
      <c r="X1034" s="177"/>
      <c r="Y1034" s="177"/>
      <c r="Z1034" s="177"/>
      <c r="AA1034" s="177"/>
      <c r="AB1034" s="177"/>
      <c r="AC1034" s="177"/>
      <c r="AD1034" s="177"/>
      <c r="AE1034" s="177" t="str">
        <f t="shared" si="33"/>
        <v/>
      </c>
      <c r="AF1034" s="193"/>
    </row>
    <row r="1035" spans="2:32" ht="12" customHeight="1" x14ac:dyDescent="0.2">
      <c r="B1035" s="179"/>
      <c r="C1035" s="180"/>
      <c r="D1035" s="182"/>
      <c r="E1035" s="175"/>
      <c r="F1035" s="175"/>
      <c r="G1035" s="202"/>
      <c r="H1035" s="175"/>
      <c r="I1035" s="172" t="str">
        <f>IF(H1035="X",TEXT(G1035,0)&amp;ELENCO!$A$4," ")</f>
        <v xml:space="preserve"> </v>
      </c>
      <c r="J1035" s="174"/>
      <c r="K1035" s="203"/>
      <c r="L1035" s="203"/>
      <c r="M1035" s="203"/>
      <c r="N1035" s="203"/>
      <c r="O1035" s="203"/>
      <c r="P1035" s="203"/>
      <c r="Q1035" s="176"/>
      <c r="R1035" s="176"/>
      <c r="S1035" s="176"/>
      <c r="T1035" s="176"/>
      <c r="U1035" s="194"/>
      <c r="V1035" s="175"/>
      <c r="W1035" s="174" t="str">
        <f t="shared" si="32"/>
        <v/>
      </c>
      <c r="X1035" s="177"/>
      <c r="Y1035" s="177"/>
      <c r="Z1035" s="177"/>
      <c r="AA1035" s="177"/>
      <c r="AB1035" s="177"/>
      <c r="AC1035" s="177"/>
      <c r="AD1035" s="177"/>
      <c r="AE1035" s="177" t="str">
        <f t="shared" si="33"/>
        <v/>
      </c>
      <c r="AF1035" s="193"/>
    </row>
    <row r="1036" spans="2:32" ht="12" customHeight="1" x14ac:dyDescent="0.2">
      <c r="B1036" s="179"/>
      <c r="C1036" s="180"/>
      <c r="D1036" s="182"/>
      <c r="E1036" s="175"/>
      <c r="F1036" s="175"/>
      <c r="G1036" s="202"/>
      <c r="H1036" s="175"/>
      <c r="I1036" s="172" t="str">
        <f>IF(H1036="X",TEXT(G1036,0)&amp;ELENCO!$A$4," ")</f>
        <v xml:space="preserve"> </v>
      </c>
      <c r="J1036" s="174"/>
      <c r="K1036" s="203"/>
      <c r="L1036" s="203"/>
      <c r="M1036" s="203"/>
      <c r="N1036" s="203"/>
      <c r="O1036" s="203"/>
      <c r="P1036" s="203"/>
      <c r="Q1036" s="176"/>
      <c r="R1036" s="176"/>
      <c r="S1036" s="176"/>
      <c r="T1036" s="176"/>
      <c r="U1036" s="194"/>
      <c r="V1036" s="175"/>
      <c r="W1036" s="174" t="str">
        <f t="shared" si="32"/>
        <v/>
      </c>
      <c r="X1036" s="177"/>
      <c r="Y1036" s="177"/>
      <c r="Z1036" s="177"/>
      <c r="AA1036" s="177"/>
      <c r="AB1036" s="177"/>
      <c r="AC1036" s="177"/>
      <c r="AD1036" s="177"/>
      <c r="AE1036" s="177" t="str">
        <f t="shared" si="33"/>
        <v/>
      </c>
      <c r="AF1036" s="193"/>
    </row>
    <row r="1037" spans="2:32" ht="12" customHeight="1" x14ac:dyDescent="0.2">
      <c r="B1037" s="179"/>
      <c r="C1037" s="180"/>
      <c r="D1037" s="182"/>
      <c r="E1037" s="175"/>
      <c r="F1037" s="175"/>
      <c r="G1037" s="202"/>
      <c r="H1037" s="175"/>
      <c r="I1037" s="172" t="str">
        <f>IF(H1037="X",TEXT(G1037,0)&amp;ELENCO!$A$4," ")</f>
        <v xml:space="preserve"> </v>
      </c>
      <c r="J1037" s="174"/>
      <c r="K1037" s="203"/>
      <c r="L1037" s="203"/>
      <c r="M1037" s="203"/>
      <c r="N1037" s="203"/>
      <c r="O1037" s="203"/>
      <c r="P1037" s="203"/>
      <c r="Q1037" s="176"/>
      <c r="R1037" s="176"/>
      <c r="S1037" s="176"/>
      <c r="T1037" s="176"/>
      <c r="U1037" s="194"/>
      <c r="V1037" s="175"/>
      <c r="W1037" s="174" t="str">
        <f t="shared" si="32"/>
        <v/>
      </c>
      <c r="X1037" s="177"/>
      <c r="Y1037" s="177"/>
      <c r="Z1037" s="177"/>
      <c r="AA1037" s="177"/>
      <c r="AB1037" s="177"/>
      <c r="AC1037" s="177"/>
      <c r="AD1037" s="177"/>
      <c r="AE1037" s="177" t="str">
        <f t="shared" si="33"/>
        <v/>
      </c>
      <c r="AF1037" s="193"/>
    </row>
    <row r="1038" spans="2:32" ht="12" customHeight="1" x14ac:dyDescent="0.2">
      <c r="B1038" s="179"/>
      <c r="C1038" s="180"/>
      <c r="D1038" s="182"/>
      <c r="E1038" s="175"/>
      <c r="F1038" s="175"/>
      <c r="G1038" s="202"/>
      <c r="H1038" s="175"/>
      <c r="I1038" s="172" t="str">
        <f>IF(H1038="X",TEXT(G1038,0)&amp;ELENCO!$A$4," ")</f>
        <v xml:space="preserve"> </v>
      </c>
      <c r="J1038" s="174"/>
      <c r="K1038" s="203"/>
      <c r="L1038" s="203"/>
      <c r="M1038" s="203"/>
      <c r="N1038" s="203"/>
      <c r="O1038" s="203"/>
      <c r="P1038" s="203"/>
      <c r="Q1038" s="176"/>
      <c r="R1038" s="176"/>
      <c r="S1038" s="176"/>
      <c r="T1038" s="176"/>
      <c r="U1038" s="194"/>
      <c r="V1038" s="175"/>
      <c r="W1038" s="174" t="str">
        <f t="shared" si="32"/>
        <v/>
      </c>
      <c r="X1038" s="177"/>
      <c r="Y1038" s="177"/>
      <c r="Z1038" s="177"/>
      <c r="AA1038" s="177"/>
      <c r="AB1038" s="177"/>
      <c r="AC1038" s="177"/>
      <c r="AD1038" s="177"/>
      <c r="AE1038" s="177" t="str">
        <f t="shared" si="33"/>
        <v/>
      </c>
      <c r="AF1038" s="193"/>
    </row>
    <row r="1039" spans="2:32" ht="12" customHeight="1" x14ac:dyDescent="0.2">
      <c r="B1039" s="179"/>
      <c r="C1039" s="180"/>
      <c r="D1039" s="182"/>
      <c r="E1039" s="175"/>
      <c r="F1039" s="175"/>
      <c r="G1039" s="202"/>
      <c r="H1039" s="175"/>
      <c r="I1039" s="172" t="str">
        <f>IF(H1039="X",TEXT(G1039,0)&amp;ELENCO!$A$4," ")</f>
        <v xml:space="preserve"> </v>
      </c>
      <c r="J1039" s="174"/>
      <c r="K1039" s="203"/>
      <c r="L1039" s="203"/>
      <c r="M1039" s="203"/>
      <c r="N1039" s="203"/>
      <c r="O1039" s="203"/>
      <c r="P1039" s="203"/>
      <c r="Q1039" s="176"/>
      <c r="R1039" s="176"/>
      <c r="S1039" s="176"/>
      <c r="T1039" s="176"/>
      <c r="U1039" s="194"/>
      <c r="V1039" s="175"/>
      <c r="W1039" s="174" t="str">
        <f t="shared" si="32"/>
        <v/>
      </c>
      <c r="X1039" s="177"/>
      <c r="Y1039" s="177"/>
      <c r="Z1039" s="177"/>
      <c r="AA1039" s="177"/>
      <c r="AB1039" s="177"/>
      <c r="AC1039" s="177"/>
      <c r="AD1039" s="177"/>
      <c r="AE1039" s="177" t="str">
        <f t="shared" si="33"/>
        <v/>
      </c>
      <c r="AF1039" s="193"/>
    </row>
    <row r="1040" spans="2:32" ht="12" customHeight="1" x14ac:dyDescent="0.2">
      <c r="B1040" s="179"/>
      <c r="C1040" s="180"/>
      <c r="D1040" s="182"/>
      <c r="E1040" s="175"/>
      <c r="F1040" s="175"/>
      <c r="G1040" s="202"/>
      <c r="H1040" s="175"/>
      <c r="I1040" s="172" t="str">
        <f>IF(H1040="X",TEXT(G1040,0)&amp;ELENCO!$A$4," ")</f>
        <v xml:space="preserve"> </v>
      </c>
      <c r="J1040" s="174"/>
      <c r="K1040" s="203"/>
      <c r="L1040" s="203"/>
      <c r="M1040" s="203"/>
      <c r="N1040" s="203"/>
      <c r="O1040" s="203"/>
      <c r="P1040" s="203"/>
      <c r="Q1040" s="176"/>
      <c r="R1040" s="176"/>
      <c r="S1040" s="176"/>
      <c r="T1040" s="176"/>
      <c r="U1040" s="194"/>
      <c r="V1040" s="175"/>
      <c r="W1040" s="174" t="str">
        <f t="shared" si="32"/>
        <v/>
      </c>
      <c r="X1040" s="177"/>
      <c r="Y1040" s="177"/>
      <c r="Z1040" s="177"/>
      <c r="AA1040" s="177"/>
      <c r="AB1040" s="177"/>
      <c r="AC1040" s="177"/>
      <c r="AD1040" s="177"/>
      <c r="AE1040" s="177" t="str">
        <f t="shared" si="33"/>
        <v/>
      </c>
      <c r="AF1040" s="193"/>
    </row>
    <row r="1041" spans="2:32" ht="12" customHeight="1" x14ac:dyDescent="0.2">
      <c r="B1041" s="179"/>
      <c r="C1041" s="180"/>
      <c r="D1041" s="182"/>
      <c r="E1041" s="175"/>
      <c r="F1041" s="175"/>
      <c r="G1041" s="202"/>
      <c r="H1041" s="175"/>
      <c r="I1041" s="172" t="str">
        <f>IF(H1041="X",TEXT(G1041,0)&amp;ELENCO!$A$4," ")</f>
        <v xml:space="preserve"> </v>
      </c>
      <c r="J1041" s="174"/>
      <c r="K1041" s="203"/>
      <c r="L1041" s="203"/>
      <c r="M1041" s="203"/>
      <c r="N1041" s="203"/>
      <c r="O1041" s="203"/>
      <c r="P1041" s="203"/>
      <c r="Q1041" s="176"/>
      <c r="R1041" s="176"/>
      <c r="S1041" s="176"/>
      <c r="T1041" s="176"/>
      <c r="U1041" s="194"/>
      <c r="V1041" s="175"/>
      <c r="W1041" s="174" t="str">
        <f t="shared" si="32"/>
        <v/>
      </c>
      <c r="X1041" s="177"/>
      <c r="Y1041" s="177"/>
      <c r="Z1041" s="177"/>
      <c r="AA1041" s="177"/>
      <c r="AB1041" s="177"/>
      <c r="AC1041" s="177"/>
      <c r="AD1041" s="177"/>
      <c r="AE1041" s="177" t="str">
        <f t="shared" si="33"/>
        <v/>
      </c>
      <c r="AF1041" s="193"/>
    </row>
    <row r="1042" spans="2:32" ht="12" customHeight="1" x14ac:dyDescent="0.2">
      <c r="B1042" s="179"/>
      <c r="C1042" s="180"/>
      <c r="D1042" s="182"/>
      <c r="E1042" s="175"/>
      <c r="F1042" s="175"/>
      <c r="G1042" s="202"/>
      <c r="H1042" s="175"/>
      <c r="I1042" s="172" t="str">
        <f>IF(H1042="X",TEXT(G1042,0)&amp;ELENCO!$A$4," ")</f>
        <v xml:space="preserve"> </v>
      </c>
      <c r="J1042" s="174"/>
      <c r="K1042" s="203"/>
      <c r="L1042" s="203"/>
      <c r="M1042" s="203"/>
      <c r="N1042" s="203"/>
      <c r="O1042" s="203"/>
      <c r="P1042" s="203"/>
      <c r="Q1042" s="176"/>
      <c r="R1042" s="176"/>
      <c r="S1042" s="176"/>
      <c r="T1042" s="176"/>
      <c r="U1042" s="194"/>
      <c r="V1042" s="175"/>
      <c r="W1042" s="174" t="str">
        <f t="shared" si="32"/>
        <v/>
      </c>
      <c r="X1042" s="177"/>
      <c r="Y1042" s="177"/>
      <c r="Z1042" s="177"/>
      <c r="AA1042" s="177"/>
      <c r="AB1042" s="177"/>
      <c r="AC1042" s="177"/>
      <c r="AD1042" s="177"/>
      <c r="AE1042" s="177" t="str">
        <f t="shared" si="33"/>
        <v/>
      </c>
      <c r="AF1042" s="193"/>
    </row>
    <row r="1043" spans="2:32" ht="12" customHeight="1" x14ac:dyDescent="0.2">
      <c r="B1043" s="179"/>
      <c r="C1043" s="180"/>
      <c r="D1043" s="182"/>
      <c r="E1043" s="175"/>
      <c r="F1043" s="175"/>
      <c r="G1043" s="202"/>
      <c r="H1043" s="175"/>
      <c r="I1043" s="172" t="str">
        <f>IF(H1043="X",TEXT(G1043,0)&amp;ELENCO!$A$4," ")</f>
        <v xml:space="preserve"> </v>
      </c>
      <c r="J1043" s="174"/>
      <c r="K1043" s="203"/>
      <c r="L1043" s="203"/>
      <c r="M1043" s="203"/>
      <c r="N1043" s="203"/>
      <c r="O1043" s="203"/>
      <c r="P1043" s="203"/>
      <c r="Q1043" s="176"/>
      <c r="R1043" s="176"/>
      <c r="S1043" s="176"/>
      <c r="T1043" s="176"/>
      <c r="U1043" s="194"/>
      <c r="V1043" s="175"/>
      <c r="W1043" s="174" t="str">
        <f t="shared" si="32"/>
        <v/>
      </c>
      <c r="X1043" s="177"/>
      <c r="Y1043" s="177"/>
      <c r="Z1043" s="177"/>
      <c r="AA1043" s="177"/>
      <c r="AB1043" s="177"/>
      <c r="AC1043" s="177"/>
      <c r="AD1043" s="177"/>
      <c r="AE1043" s="177" t="str">
        <f t="shared" si="33"/>
        <v/>
      </c>
      <c r="AF1043" s="193"/>
    </row>
    <row r="1044" spans="2:32" ht="12" customHeight="1" x14ac:dyDescent="0.2">
      <c r="B1044" s="179"/>
      <c r="C1044" s="180"/>
      <c r="D1044" s="182"/>
      <c r="E1044" s="175"/>
      <c r="F1044" s="175"/>
      <c r="G1044" s="202"/>
      <c r="H1044" s="175"/>
      <c r="I1044" s="172" t="str">
        <f>IF(H1044="X",TEXT(G1044,0)&amp;ELENCO!$A$4," ")</f>
        <v xml:space="preserve"> </v>
      </c>
      <c r="J1044" s="174"/>
      <c r="K1044" s="203"/>
      <c r="L1044" s="203"/>
      <c r="M1044" s="203"/>
      <c r="N1044" s="203"/>
      <c r="O1044" s="203"/>
      <c r="P1044" s="203"/>
      <c r="Q1044" s="176"/>
      <c r="R1044" s="176"/>
      <c r="S1044" s="176"/>
      <c r="T1044" s="176"/>
      <c r="U1044" s="194"/>
      <c r="V1044" s="175"/>
      <c r="W1044" s="174" t="str">
        <f t="shared" si="32"/>
        <v/>
      </c>
      <c r="X1044" s="177"/>
      <c r="Y1044" s="177"/>
      <c r="Z1044" s="177"/>
      <c r="AA1044" s="177"/>
      <c r="AB1044" s="177"/>
      <c r="AC1044" s="177"/>
      <c r="AD1044" s="177"/>
      <c r="AE1044" s="177" t="str">
        <f t="shared" si="33"/>
        <v/>
      </c>
      <c r="AF1044" s="193"/>
    </row>
    <row r="1045" spans="2:32" ht="12" customHeight="1" x14ac:dyDescent="0.2">
      <c r="B1045" s="179"/>
      <c r="C1045" s="180"/>
      <c r="D1045" s="182"/>
      <c r="E1045" s="175"/>
      <c r="F1045" s="175"/>
      <c r="G1045" s="202"/>
      <c r="H1045" s="175"/>
      <c r="I1045" s="172" t="str">
        <f>IF(H1045="X",TEXT(G1045,0)&amp;ELENCO!$A$4," ")</f>
        <v xml:space="preserve"> </v>
      </c>
      <c r="J1045" s="174"/>
      <c r="K1045" s="203"/>
      <c r="L1045" s="203"/>
      <c r="M1045" s="203"/>
      <c r="N1045" s="203"/>
      <c r="O1045" s="203"/>
      <c r="P1045" s="203"/>
      <c r="Q1045" s="176"/>
      <c r="R1045" s="176"/>
      <c r="S1045" s="176"/>
      <c r="T1045" s="176"/>
      <c r="U1045" s="194"/>
      <c r="V1045" s="175"/>
      <c r="W1045" s="174" t="str">
        <f t="shared" si="32"/>
        <v/>
      </c>
      <c r="X1045" s="177"/>
      <c r="Y1045" s="177"/>
      <c r="Z1045" s="177"/>
      <c r="AA1045" s="177"/>
      <c r="AB1045" s="177"/>
      <c r="AC1045" s="177"/>
      <c r="AD1045" s="177"/>
      <c r="AE1045" s="177" t="str">
        <f t="shared" si="33"/>
        <v/>
      </c>
      <c r="AF1045" s="193"/>
    </row>
    <row r="1046" spans="2:32" ht="12" customHeight="1" x14ac:dyDescent="0.2">
      <c r="B1046" s="179"/>
      <c r="C1046" s="180"/>
      <c r="D1046" s="182"/>
      <c r="E1046" s="175"/>
      <c r="F1046" s="175"/>
      <c r="G1046" s="202"/>
      <c r="H1046" s="175"/>
      <c r="I1046" s="172" t="str">
        <f>IF(H1046="X",TEXT(G1046,0)&amp;ELENCO!$A$4," ")</f>
        <v xml:space="preserve"> </v>
      </c>
      <c r="J1046" s="174"/>
      <c r="K1046" s="203"/>
      <c r="L1046" s="203"/>
      <c r="M1046" s="203"/>
      <c r="N1046" s="203"/>
      <c r="O1046" s="203"/>
      <c r="P1046" s="203"/>
      <c r="Q1046" s="176"/>
      <c r="R1046" s="176"/>
      <c r="S1046" s="176"/>
      <c r="T1046" s="176"/>
      <c r="U1046" s="194"/>
      <c r="V1046" s="175"/>
      <c r="W1046" s="174" t="str">
        <f t="shared" si="32"/>
        <v/>
      </c>
      <c r="X1046" s="177"/>
      <c r="Y1046" s="177"/>
      <c r="Z1046" s="177"/>
      <c r="AA1046" s="177"/>
      <c r="AB1046" s="177"/>
      <c r="AC1046" s="177"/>
      <c r="AD1046" s="177"/>
      <c r="AE1046" s="177" t="str">
        <f t="shared" si="33"/>
        <v/>
      </c>
      <c r="AF1046" s="193"/>
    </row>
    <row r="1047" spans="2:32" ht="12" customHeight="1" x14ac:dyDescent="0.2">
      <c r="B1047" s="179"/>
      <c r="C1047" s="180"/>
      <c r="D1047" s="182"/>
      <c r="E1047" s="175"/>
      <c r="F1047" s="175"/>
      <c r="G1047" s="202"/>
      <c r="H1047" s="175"/>
      <c r="I1047" s="172" t="str">
        <f>IF(H1047="X",TEXT(G1047,0)&amp;ELENCO!$A$4," ")</f>
        <v xml:space="preserve"> </v>
      </c>
      <c r="J1047" s="174"/>
      <c r="K1047" s="203"/>
      <c r="L1047" s="203"/>
      <c r="M1047" s="203"/>
      <c r="N1047" s="203"/>
      <c r="O1047" s="203"/>
      <c r="P1047" s="203"/>
      <c r="Q1047" s="176"/>
      <c r="R1047" s="176"/>
      <c r="S1047" s="176"/>
      <c r="T1047" s="176"/>
      <c r="U1047" s="194"/>
      <c r="V1047" s="175"/>
      <c r="W1047" s="174" t="str">
        <f t="shared" si="32"/>
        <v/>
      </c>
      <c r="X1047" s="177"/>
      <c r="Y1047" s="177"/>
      <c r="Z1047" s="177"/>
      <c r="AA1047" s="177"/>
      <c r="AB1047" s="177"/>
      <c r="AC1047" s="177"/>
      <c r="AD1047" s="177"/>
      <c r="AE1047" s="177" t="str">
        <f t="shared" si="33"/>
        <v/>
      </c>
      <c r="AF1047" s="193"/>
    </row>
    <row r="1048" spans="2:32" ht="12" customHeight="1" x14ac:dyDescent="0.2">
      <c r="B1048" s="179"/>
      <c r="C1048" s="180"/>
      <c r="D1048" s="182"/>
      <c r="E1048" s="175"/>
      <c r="F1048" s="175"/>
      <c r="G1048" s="202"/>
      <c r="H1048" s="175"/>
      <c r="I1048" s="172" t="str">
        <f>IF(H1048="X",TEXT(G1048,0)&amp;ELENCO!$A$4," ")</f>
        <v xml:space="preserve"> </v>
      </c>
      <c r="J1048" s="174"/>
      <c r="K1048" s="203"/>
      <c r="L1048" s="203"/>
      <c r="M1048" s="203"/>
      <c r="N1048" s="203"/>
      <c r="O1048" s="203"/>
      <c r="P1048" s="203"/>
      <c r="Q1048" s="176"/>
      <c r="R1048" s="176"/>
      <c r="S1048" s="176"/>
      <c r="T1048" s="176"/>
      <c r="U1048" s="194"/>
      <c r="V1048" s="175"/>
      <c r="W1048" s="174" t="str">
        <f t="shared" si="32"/>
        <v/>
      </c>
      <c r="X1048" s="177"/>
      <c r="Y1048" s="177"/>
      <c r="Z1048" s="177"/>
      <c r="AA1048" s="177"/>
      <c r="AB1048" s="177"/>
      <c r="AC1048" s="177"/>
      <c r="AD1048" s="177"/>
      <c r="AE1048" s="177" t="str">
        <f t="shared" si="33"/>
        <v/>
      </c>
      <c r="AF1048" s="193"/>
    </row>
    <row r="1049" spans="2:32" ht="12" customHeight="1" x14ac:dyDescent="0.2">
      <c r="B1049" s="179"/>
      <c r="C1049" s="180"/>
      <c r="D1049" s="182"/>
      <c r="E1049" s="175"/>
      <c r="F1049" s="175"/>
      <c r="G1049" s="202"/>
      <c r="H1049" s="175"/>
      <c r="I1049" s="172" t="str">
        <f>IF(H1049="X",TEXT(G1049,0)&amp;ELENCO!$A$4," ")</f>
        <v xml:space="preserve"> </v>
      </c>
      <c r="J1049" s="174"/>
      <c r="K1049" s="203"/>
      <c r="L1049" s="203"/>
      <c r="M1049" s="203"/>
      <c r="N1049" s="203"/>
      <c r="O1049" s="203"/>
      <c r="P1049" s="203"/>
      <c r="Q1049" s="176"/>
      <c r="R1049" s="176"/>
      <c r="S1049" s="176"/>
      <c r="T1049" s="176"/>
      <c r="U1049" s="194"/>
      <c r="V1049" s="175"/>
      <c r="W1049" s="174" t="str">
        <f t="shared" si="32"/>
        <v/>
      </c>
      <c r="X1049" s="177"/>
      <c r="Y1049" s="177"/>
      <c r="Z1049" s="177"/>
      <c r="AA1049" s="177"/>
      <c r="AB1049" s="177"/>
      <c r="AC1049" s="177"/>
      <c r="AD1049" s="177"/>
      <c r="AE1049" s="177" t="str">
        <f t="shared" si="33"/>
        <v/>
      </c>
      <c r="AF1049" s="193"/>
    </row>
    <row r="1050" spans="2:32" ht="12" customHeight="1" x14ac:dyDescent="0.2">
      <c r="B1050" s="179"/>
      <c r="C1050" s="180"/>
      <c r="D1050" s="182"/>
      <c r="E1050" s="175"/>
      <c r="F1050" s="175"/>
      <c r="G1050" s="202"/>
      <c r="H1050" s="175"/>
      <c r="I1050" s="172" t="str">
        <f>IF(H1050="X",TEXT(G1050,0)&amp;ELENCO!$A$4," ")</f>
        <v xml:space="preserve"> </v>
      </c>
      <c r="J1050" s="174"/>
      <c r="K1050" s="203"/>
      <c r="L1050" s="203"/>
      <c r="M1050" s="203"/>
      <c r="N1050" s="203"/>
      <c r="O1050" s="203"/>
      <c r="P1050" s="203"/>
      <c r="Q1050" s="176"/>
      <c r="R1050" s="176"/>
      <c r="S1050" s="176"/>
      <c r="T1050" s="176"/>
      <c r="U1050" s="194"/>
      <c r="V1050" s="175"/>
      <c r="W1050" s="174" t="str">
        <f t="shared" si="32"/>
        <v/>
      </c>
      <c r="X1050" s="177"/>
      <c r="Y1050" s="177"/>
      <c r="Z1050" s="177"/>
      <c r="AA1050" s="177"/>
      <c r="AB1050" s="177"/>
      <c r="AC1050" s="177"/>
      <c r="AD1050" s="177"/>
      <c r="AE1050" s="177" t="str">
        <f t="shared" si="33"/>
        <v/>
      </c>
      <c r="AF1050" s="193"/>
    </row>
    <row r="1051" spans="2:32" ht="12" customHeight="1" x14ac:dyDescent="0.2">
      <c r="B1051" s="179"/>
      <c r="C1051" s="180"/>
      <c r="D1051" s="182"/>
      <c r="E1051" s="175"/>
      <c r="F1051" s="175"/>
      <c r="G1051" s="202"/>
      <c r="H1051" s="175"/>
      <c r="I1051" s="172" t="str">
        <f>IF(H1051="X",TEXT(G1051,0)&amp;ELENCO!$A$4," ")</f>
        <v xml:space="preserve"> </v>
      </c>
      <c r="J1051" s="174"/>
      <c r="K1051" s="203"/>
      <c r="L1051" s="203"/>
      <c r="M1051" s="203"/>
      <c r="N1051" s="203"/>
      <c r="O1051" s="203"/>
      <c r="P1051" s="203"/>
      <c r="Q1051" s="176"/>
      <c r="R1051" s="176"/>
      <c r="S1051" s="176"/>
      <c r="T1051" s="176"/>
      <c r="U1051" s="194"/>
      <c r="V1051" s="175"/>
      <c r="W1051" s="174" t="str">
        <f t="shared" si="32"/>
        <v/>
      </c>
      <c r="X1051" s="177"/>
      <c r="Y1051" s="177"/>
      <c r="Z1051" s="177"/>
      <c r="AA1051" s="177"/>
      <c r="AB1051" s="177"/>
      <c r="AC1051" s="177"/>
      <c r="AD1051" s="177"/>
      <c r="AE1051" s="177" t="str">
        <f t="shared" si="33"/>
        <v/>
      </c>
      <c r="AF1051" s="193"/>
    </row>
    <row r="1052" spans="2:32" ht="12" customHeight="1" x14ac:dyDescent="0.2">
      <c r="B1052" s="179"/>
      <c r="C1052" s="180"/>
      <c r="D1052" s="182"/>
      <c r="E1052" s="175"/>
      <c r="F1052" s="175"/>
      <c r="G1052" s="202"/>
      <c r="H1052" s="175"/>
      <c r="I1052" s="172" t="str">
        <f>IF(H1052="X",TEXT(G1052,0)&amp;ELENCO!$A$4," ")</f>
        <v xml:space="preserve"> </v>
      </c>
      <c r="J1052" s="174"/>
      <c r="K1052" s="203"/>
      <c r="L1052" s="203"/>
      <c r="M1052" s="203"/>
      <c r="N1052" s="203"/>
      <c r="O1052" s="203"/>
      <c r="P1052" s="203"/>
      <c r="Q1052" s="176"/>
      <c r="R1052" s="176"/>
      <c r="S1052" s="176"/>
      <c r="T1052" s="176"/>
      <c r="U1052" s="194"/>
      <c r="V1052" s="175"/>
      <c r="W1052" s="174" t="str">
        <f t="shared" si="32"/>
        <v/>
      </c>
      <c r="X1052" s="177"/>
      <c r="Y1052" s="177"/>
      <c r="Z1052" s="177"/>
      <c r="AA1052" s="177"/>
      <c r="AB1052" s="177"/>
      <c r="AC1052" s="177"/>
      <c r="AD1052" s="177"/>
      <c r="AE1052" s="177" t="str">
        <f t="shared" si="33"/>
        <v/>
      </c>
      <c r="AF1052" s="193"/>
    </row>
    <row r="1053" spans="2:32" ht="12" customHeight="1" x14ac:dyDescent="0.2">
      <c r="B1053" s="179"/>
      <c r="C1053" s="180"/>
      <c r="D1053" s="182"/>
      <c r="E1053" s="175"/>
      <c r="F1053" s="175"/>
      <c r="G1053" s="202"/>
      <c r="H1053" s="175"/>
      <c r="I1053" s="172" t="str">
        <f>IF(H1053="X",TEXT(G1053,0)&amp;ELENCO!$A$4," ")</f>
        <v xml:space="preserve"> </v>
      </c>
      <c r="J1053" s="174"/>
      <c r="K1053" s="203"/>
      <c r="L1053" s="203"/>
      <c r="M1053" s="203"/>
      <c r="N1053" s="203"/>
      <c r="O1053" s="203"/>
      <c r="P1053" s="203"/>
      <c r="Q1053" s="176"/>
      <c r="R1053" s="176"/>
      <c r="S1053" s="176"/>
      <c r="T1053" s="176"/>
      <c r="U1053" s="194"/>
      <c r="V1053" s="175"/>
      <c r="W1053" s="174" t="str">
        <f t="shared" si="32"/>
        <v/>
      </c>
      <c r="X1053" s="177"/>
      <c r="Y1053" s="177"/>
      <c r="Z1053" s="177"/>
      <c r="AA1053" s="177"/>
      <c r="AB1053" s="177"/>
      <c r="AC1053" s="177"/>
      <c r="AD1053" s="177"/>
      <c r="AE1053" s="177" t="str">
        <f t="shared" si="33"/>
        <v/>
      </c>
      <c r="AF1053" s="193"/>
    </row>
    <row r="1054" spans="2:32" ht="12" customHeight="1" x14ac:dyDescent="0.2">
      <c r="B1054" s="179"/>
      <c r="C1054" s="180"/>
      <c r="D1054" s="182"/>
      <c r="E1054" s="175"/>
      <c r="F1054" s="175"/>
      <c r="G1054" s="202"/>
      <c r="H1054" s="175"/>
      <c r="I1054" s="172" t="str">
        <f>IF(H1054="X",TEXT(G1054,0)&amp;ELENCO!$A$4," ")</f>
        <v xml:space="preserve"> </v>
      </c>
      <c r="J1054" s="174"/>
      <c r="K1054" s="203"/>
      <c r="L1054" s="203"/>
      <c r="M1054" s="203"/>
      <c r="N1054" s="203"/>
      <c r="O1054" s="203"/>
      <c r="P1054" s="203"/>
      <c r="Q1054" s="176"/>
      <c r="R1054" s="176"/>
      <c r="S1054" s="176"/>
      <c r="T1054" s="176"/>
      <c r="U1054" s="194"/>
      <c r="V1054" s="175"/>
      <c r="W1054" s="174" t="str">
        <f t="shared" si="32"/>
        <v/>
      </c>
      <c r="X1054" s="177"/>
      <c r="Y1054" s="177"/>
      <c r="Z1054" s="177"/>
      <c r="AA1054" s="177"/>
      <c r="AB1054" s="177"/>
      <c r="AC1054" s="177"/>
      <c r="AD1054" s="177"/>
      <c r="AE1054" s="177" t="str">
        <f t="shared" si="33"/>
        <v/>
      </c>
      <c r="AF1054" s="193"/>
    </row>
    <row r="1055" spans="2:32" ht="12" customHeight="1" x14ac:dyDescent="0.2">
      <c r="B1055" s="179"/>
      <c r="C1055" s="180"/>
      <c r="D1055" s="182"/>
      <c r="E1055" s="175"/>
      <c r="F1055" s="175"/>
      <c r="G1055" s="202"/>
      <c r="H1055" s="175"/>
      <c r="I1055" s="172" t="str">
        <f>IF(H1055="X",TEXT(G1055,0)&amp;ELENCO!$A$4," ")</f>
        <v xml:space="preserve"> </v>
      </c>
      <c r="J1055" s="174"/>
      <c r="K1055" s="203"/>
      <c r="L1055" s="203"/>
      <c r="M1055" s="203"/>
      <c r="N1055" s="203"/>
      <c r="O1055" s="203"/>
      <c r="P1055" s="203"/>
      <c r="Q1055" s="176"/>
      <c r="R1055" s="176"/>
      <c r="S1055" s="176"/>
      <c r="T1055" s="176"/>
      <c r="U1055" s="194"/>
      <c r="V1055" s="175"/>
      <c r="W1055" s="174" t="str">
        <f t="shared" si="32"/>
        <v/>
      </c>
      <c r="X1055" s="177"/>
      <c r="Y1055" s="177"/>
      <c r="Z1055" s="177"/>
      <c r="AA1055" s="177"/>
      <c r="AB1055" s="177"/>
      <c r="AC1055" s="177"/>
      <c r="AD1055" s="177"/>
      <c r="AE1055" s="177" t="str">
        <f t="shared" si="33"/>
        <v/>
      </c>
      <c r="AF1055" s="193"/>
    </row>
    <row r="1056" spans="2:32" ht="12" customHeight="1" x14ac:dyDescent="0.2">
      <c r="B1056" s="179"/>
      <c r="C1056" s="180"/>
      <c r="D1056" s="182"/>
      <c r="E1056" s="175"/>
      <c r="F1056" s="175"/>
      <c r="G1056" s="202"/>
      <c r="H1056" s="175"/>
      <c r="I1056" s="172" t="str">
        <f>IF(H1056="X",TEXT(G1056,0)&amp;ELENCO!$A$4," ")</f>
        <v xml:space="preserve"> </v>
      </c>
      <c r="J1056" s="174"/>
      <c r="K1056" s="203"/>
      <c r="L1056" s="203"/>
      <c r="M1056" s="203"/>
      <c r="N1056" s="203"/>
      <c r="O1056" s="203"/>
      <c r="P1056" s="203"/>
      <c r="Q1056" s="176"/>
      <c r="R1056" s="176"/>
      <c r="S1056" s="176"/>
      <c r="T1056" s="176"/>
      <c r="U1056" s="194"/>
      <c r="V1056" s="175"/>
      <c r="W1056" s="174" t="str">
        <f t="shared" si="32"/>
        <v/>
      </c>
      <c r="X1056" s="177"/>
      <c r="Y1056" s="177"/>
      <c r="Z1056" s="177"/>
      <c r="AA1056" s="177"/>
      <c r="AB1056" s="177"/>
      <c r="AC1056" s="177"/>
      <c r="AD1056" s="177"/>
      <c r="AE1056" s="177" t="str">
        <f t="shared" si="33"/>
        <v/>
      </c>
      <c r="AF1056" s="193"/>
    </row>
    <row r="1057" spans="2:32" ht="12" customHeight="1" x14ac:dyDescent="0.2">
      <c r="B1057" s="179"/>
      <c r="C1057" s="180"/>
      <c r="D1057" s="182"/>
      <c r="E1057" s="175"/>
      <c r="F1057" s="175"/>
      <c r="G1057" s="202"/>
      <c r="H1057" s="175"/>
      <c r="I1057" s="172" t="str">
        <f>IF(H1057="X",TEXT(G1057,0)&amp;ELENCO!$A$4," ")</f>
        <v xml:space="preserve"> </v>
      </c>
      <c r="J1057" s="174"/>
      <c r="K1057" s="203"/>
      <c r="L1057" s="203"/>
      <c r="M1057" s="203"/>
      <c r="N1057" s="203"/>
      <c r="O1057" s="203"/>
      <c r="P1057" s="203"/>
      <c r="Q1057" s="176"/>
      <c r="R1057" s="176"/>
      <c r="S1057" s="176"/>
      <c r="T1057" s="176"/>
      <c r="U1057" s="194"/>
      <c r="V1057" s="175"/>
      <c r="W1057" s="174" t="str">
        <f t="shared" si="32"/>
        <v/>
      </c>
      <c r="X1057" s="177"/>
      <c r="Y1057" s="177"/>
      <c r="Z1057" s="177"/>
      <c r="AA1057" s="177"/>
      <c r="AB1057" s="177"/>
      <c r="AC1057" s="177"/>
      <c r="AD1057" s="177"/>
      <c r="AE1057" s="177" t="str">
        <f t="shared" si="33"/>
        <v/>
      </c>
      <c r="AF1057" s="193"/>
    </row>
    <row r="1058" spans="2:32" ht="12" customHeight="1" x14ac:dyDescent="0.2">
      <c r="B1058" s="179"/>
      <c r="C1058" s="180"/>
      <c r="D1058" s="182"/>
      <c r="E1058" s="175"/>
      <c r="F1058" s="175"/>
      <c r="G1058" s="202"/>
      <c r="H1058" s="175"/>
      <c r="I1058" s="172" t="str">
        <f>IF(H1058="X",TEXT(G1058,0)&amp;ELENCO!$A$4," ")</f>
        <v xml:space="preserve"> </v>
      </c>
      <c r="J1058" s="174"/>
      <c r="K1058" s="203"/>
      <c r="L1058" s="203"/>
      <c r="M1058" s="203"/>
      <c r="N1058" s="203"/>
      <c r="O1058" s="203"/>
      <c r="P1058" s="203"/>
      <c r="Q1058" s="176"/>
      <c r="R1058" s="176"/>
      <c r="S1058" s="176"/>
      <c r="T1058" s="176"/>
      <c r="U1058" s="194"/>
      <c r="V1058" s="175"/>
      <c r="W1058" s="174" t="str">
        <f t="shared" si="32"/>
        <v/>
      </c>
      <c r="X1058" s="177"/>
      <c r="Y1058" s="177"/>
      <c r="Z1058" s="177"/>
      <c r="AA1058" s="177"/>
      <c r="AB1058" s="177"/>
      <c r="AC1058" s="177"/>
      <c r="AD1058" s="177"/>
      <c r="AE1058" s="177" t="str">
        <f t="shared" si="33"/>
        <v/>
      </c>
      <c r="AF1058" s="193"/>
    </row>
    <row r="1059" spans="2:32" ht="12" customHeight="1" x14ac:dyDescent="0.2">
      <c r="B1059" s="179"/>
      <c r="C1059" s="180"/>
      <c r="D1059" s="182"/>
      <c r="E1059" s="175"/>
      <c r="F1059" s="175"/>
      <c r="G1059" s="202"/>
      <c r="H1059" s="175"/>
      <c r="I1059" s="172" t="str">
        <f>IF(H1059="X",TEXT(G1059,0)&amp;ELENCO!$A$4," ")</f>
        <v xml:space="preserve"> </v>
      </c>
      <c r="J1059" s="174"/>
      <c r="K1059" s="203"/>
      <c r="L1059" s="203"/>
      <c r="M1059" s="203"/>
      <c r="N1059" s="203"/>
      <c r="O1059" s="203"/>
      <c r="P1059" s="203"/>
      <c r="Q1059" s="176"/>
      <c r="R1059" s="176"/>
      <c r="S1059" s="176"/>
      <c r="T1059" s="176"/>
      <c r="U1059" s="194"/>
      <c r="V1059" s="175"/>
      <c r="W1059" s="174" t="str">
        <f t="shared" si="32"/>
        <v/>
      </c>
      <c r="X1059" s="177"/>
      <c r="Y1059" s="177"/>
      <c r="Z1059" s="177"/>
      <c r="AA1059" s="177"/>
      <c r="AB1059" s="177"/>
      <c r="AC1059" s="177"/>
      <c r="AD1059" s="177"/>
      <c r="AE1059" s="177" t="str">
        <f t="shared" si="33"/>
        <v/>
      </c>
      <c r="AF1059" s="193"/>
    </row>
    <row r="1060" spans="2:32" ht="12" customHeight="1" x14ac:dyDescent="0.2">
      <c r="B1060" s="179"/>
      <c r="C1060" s="180"/>
      <c r="D1060" s="182"/>
      <c r="E1060" s="175"/>
      <c r="F1060" s="175"/>
      <c r="G1060" s="202"/>
      <c r="H1060" s="175"/>
      <c r="I1060" s="172" t="str">
        <f>IF(H1060="X",TEXT(G1060,0)&amp;ELENCO!$A$4," ")</f>
        <v xml:space="preserve"> </v>
      </c>
      <c r="J1060" s="174"/>
      <c r="K1060" s="203"/>
      <c r="L1060" s="203"/>
      <c r="M1060" s="203"/>
      <c r="N1060" s="203"/>
      <c r="O1060" s="203"/>
      <c r="P1060" s="203"/>
      <c r="Q1060" s="176"/>
      <c r="R1060" s="176"/>
      <c r="S1060" s="176"/>
      <c r="T1060" s="176"/>
      <c r="U1060" s="194"/>
      <c r="V1060" s="175"/>
      <c r="W1060" s="174" t="str">
        <f t="shared" si="32"/>
        <v/>
      </c>
      <c r="X1060" s="177"/>
      <c r="Y1060" s="177"/>
      <c r="Z1060" s="177"/>
      <c r="AA1060" s="177"/>
      <c r="AB1060" s="177"/>
      <c r="AC1060" s="177"/>
      <c r="AD1060" s="177"/>
      <c r="AE1060" s="177" t="str">
        <f t="shared" si="33"/>
        <v/>
      </c>
      <c r="AF1060" s="193"/>
    </row>
    <row r="1061" spans="2:32" ht="12" customHeight="1" x14ac:dyDescent="0.2">
      <c r="B1061" s="179"/>
      <c r="C1061" s="180"/>
      <c r="D1061" s="182"/>
      <c r="E1061" s="175"/>
      <c r="F1061" s="175"/>
      <c r="G1061" s="202"/>
      <c r="H1061" s="175"/>
      <c r="I1061" s="172" t="str">
        <f>IF(H1061="X",TEXT(G1061,0)&amp;ELENCO!$A$4," ")</f>
        <v xml:space="preserve"> </v>
      </c>
      <c r="J1061" s="174"/>
      <c r="K1061" s="203"/>
      <c r="L1061" s="203"/>
      <c r="M1061" s="203"/>
      <c r="N1061" s="203"/>
      <c r="O1061" s="203"/>
      <c r="P1061" s="203"/>
      <c r="Q1061" s="176"/>
      <c r="R1061" s="176"/>
      <c r="S1061" s="176"/>
      <c r="T1061" s="176"/>
      <c r="U1061" s="194"/>
      <c r="V1061" s="175"/>
      <c r="W1061" s="174" t="str">
        <f t="shared" si="32"/>
        <v/>
      </c>
      <c r="X1061" s="177"/>
      <c r="Y1061" s="177"/>
      <c r="Z1061" s="177"/>
      <c r="AA1061" s="177"/>
      <c r="AB1061" s="177"/>
      <c r="AC1061" s="177"/>
      <c r="AD1061" s="177"/>
      <c r="AE1061" s="177" t="str">
        <f t="shared" si="33"/>
        <v/>
      </c>
      <c r="AF1061" s="193"/>
    </row>
    <row r="1062" spans="2:32" ht="12" customHeight="1" x14ac:dyDescent="0.2">
      <c r="B1062" s="179"/>
      <c r="C1062" s="180"/>
      <c r="D1062" s="182"/>
      <c r="E1062" s="175"/>
      <c r="F1062" s="175"/>
      <c r="G1062" s="202"/>
      <c r="H1062" s="175"/>
      <c r="I1062" s="172" t="str">
        <f>IF(H1062="X",TEXT(G1062,0)&amp;ELENCO!$A$4," ")</f>
        <v xml:space="preserve"> </v>
      </c>
      <c r="J1062" s="174"/>
      <c r="K1062" s="203"/>
      <c r="L1062" s="203"/>
      <c r="M1062" s="203"/>
      <c r="N1062" s="203"/>
      <c r="O1062" s="203"/>
      <c r="P1062" s="203"/>
      <c r="Q1062" s="176"/>
      <c r="R1062" s="176"/>
      <c r="S1062" s="176"/>
      <c r="T1062" s="176"/>
      <c r="U1062" s="194"/>
      <c r="V1062" s="175"/>
      <c r="W1062" s="174" t="str">
        <f t="shared" si="32"/>
        <v/>
      </c>
      <c r="X1062" s="177"/>
      <c r="Y1062" s="177"/>
      <c r="Z1062" s="177"/>
      <c r="AA1062" s="177"/>
      <c r="AB1062" s="177"/>
      <c r="AC1062" s="177"/>
      <c r="AD1062" s="177"/>
      <c r="AE1062" s="177" t="str">
        <f t="shared" si="33"/>
        <v/>
      </c>
      <c r="AF1062" s="193"/>
    </row>
    <row r="1063" spans="2:32" ht="12" customHeight="1" x14ac:dyDescent="0.2">
      <c r="B1063" s="179"/>
      <c r="C1063" s="180"/>
      <c r="D1063" s="182"/>
      <c r="E1063" s="175"/>
      <c r="F1063" s="175"/>
      <c r="G1063" s="202"/>
      <c r="H1063" s="175"/>
      <c r="I1063" s="172" t="str">
        <f>IF(H1063="X",TEXT(G1063,0)&amp;ELENCO!$A$4," ")</f>
        <v xml:space="preserve"> </v>
      </c>
      <c r="J1063" s="174"/>
      <c r="K1063" s="203"/>
      <c r="L1063" s="203"/>
      <c r="M1063" s="203"/>
      <c r="N1063" s="203"/>
      <c r="O1063" s="203"/>
      <c r="P1063" s="203"/>
      <c r="Q1063" s="176"/>
      <c r="R1063" s="176"/>
      <c r="S1063" s="176"/>
      <c r="T1063" s="176"/>
      <c r="U1063" s="194"/>
      <c r="V1063" s="175"/>
      <c r="W1063" s="174" t="str">
        <f t="shared" si="32"/>
        <v/>
      </c>
      <c r="X1063" s="177"/>
      <c r="Y1063" s="177"/>
      <c r="Z1063" s="177"/>
      <c r="AA1063" s="177"/>
      <c r="AB1063" s="177"/>
      <c r="AC1063" s="177"/>
      <c r="AD1063" s="177"/>
      <c r="AE1063" s="177" t="str">
        <f t="shared" si="33"/>
        <v/>
      </c>
      <c r="AF1063" s="193"/>
    </row>
    <row r="1064" spans="2:32" ht="12" customHeight="1" x14ac:dyDescent="0.2">
      <c r="B1064" s="179"/>
      <c r="C1064" s="180"/>
      <c r="D1064" s="182"/>
      <c r="E1064" s="175"/>
      <c r="F1064" s="175"/>
      <c r="G1064" s="202"/>
      <c r="H1064" s="175"/>
      <c r="I1064" s="172" t="str">
        <f>IF(H1064="X",TEXT(G1064,0)&amp;ELENCO!$A$4," ")</f>
        <v xml:space="preserve"> </v>
      </c>
      <c r="J1064" s="174"/>
      <c r="K1064" s="203"/>
      <c r="L1064" s="203"/>
      <c r="M1064" s="203"/>
      <c r="N1064" s="203"/>
      <c r="O1064" s="203"/>
      <c r="P1064" s="203"/>
      <c r="Q1064" s="176"/>
      <c r="R1064" s="176"/>
      <c r="S1064" s="176"/>
      <c r="T1064" s="176"/>
      <c r="U1064" s="194"/>
      <c r="V1064" s="175"/>
      <c r="W1064" s="174" t="str">
        <f t="shared" si="32"/>
        <v/>
      </c>
      <c r="X1064" s="177"/>
      <c r="Y1064" s="177"/>
      <c r="Z1064" s="177"/>
      <c r="AA1064" s="177"/>
      <c r="AB1064" s="177"/>
      <c r="AC1064" s="177"/>
      <c r="AD1064" s="177"/>
      <c r="AE1064" s="177" t="str">
        <f t="shared" si="33"/>
        <v/>
      </c>
      <c r="AF1064" s="193"/>
    </row>
    <row r="1065" spans="2:32" ht="12" customHeight="1" x14ac:dyDescent="0.2">
      <c r="B1065" s="179"/>
      <c r="C1065" s="180"/>
      <c r="D1065" s="182"/>
      <c r="E1065" s="175"/>
      <c r="F1065" s="175"/>
      <c r="G1065" s="202"/>
      <c r="H1065" s="175"/>
      <c r="I1065" s="172" t="str">
        <f>IF(H1065="X",TEXT(G1065,0)&amp;ELENCO!$A$4," ")</f>
        <v xml:space="preserve"> </v>
      </c>
      <c r="J1065" s="174"/>
      <c r="K1065" s="203"/>
      <c r="L1065" s="203"/>
      <c r="M1065" s="203"/>
      <c r="N1065" s="203"/>
      <c r="O1065" s="203"/>
      <c r="P1065" s="203"/>
      <c r="Q1065" s="176"/>
      <c r="R1065" s="176"/>
      <c r="S1065" s="176"/>
      <c r="T1065" s="176"/>
      <c r="U1065" s="194"/>
      <c r="V1065" s="175"/>
      <c r="W1065" s="174" t="str">
        <f t="shared" si="32"/>
        <v/>
      </c>
      <c r="X1065" s="177"/>
      <c r="Y1065" s="177"/>
      <c r="Z1065" s="177"/>
      <c r="AA1065" s="177"/>
      <c r="AB1065" s="177"/>
      <c r="AC1065" s="177"/>
      <c r="AD1065" s="177"/>
      <c r="AE1065" s="177" t="str">
        <f t="shared" si="33"/>
        <v/>
      </c>
      <c r="AF1065" s="193"/>
    </row>
    <row r="1066" spans="2:32" ht="12" customHeight="1" x14ac:dyDescent="0.2">
      <c r="B1066" s="179"/>
      <c r="C1066" s="180"/>
      <c r="D1066" s="182"/>
      <c r="E1066" s="175"/>
      <c r="F1066" s="175"/>
      <c r="G1066" s="202"/>
      <c r="H1066" s="175"/>
      <c r="I1066" s="172" t="str">
        <f>IF(H1066="X",TEXT(G1066,0)&amp;ELENCO!$A$4," ")</f>
        <v xml:space="preserve"> </v>
      </c>
      <c r="J1066" s="174"/>
      <c r="K1066" s="203"/>
      <c r="L1066" s="203"/>
      <c r="M1066" s="203"/>
      <c r="N1066" s="203"/>
      <c r="O1066" s="203"/>
      <c r="P1066" s="203"/>
      <c r="Q1066" s="176"/>
      <c r="R1066" s="176"/>
      <c r="S1066" s="176"/>
      <c r="T1066" s="176"/>
      <c r="U1066" s="194"/>
      <c r="V1066" s="175"/>
      <c r="W1066" s="174" t="str">
        <f t="shared" si="32"/>
        <v/>
      </c>
      <c r="X1066" s="177"/>
      <c r="Y1066" s="177"/>
      <c r="Z1066" s="177"/>
      <c r="AA1066" s="177"/>
      <c r="AB1066" s="177"/>
      <c r="AC1066" s="177"/>
      <c r="AD1066" s="177"/>
      <c r="AE1066" s="177" t="str">
        <f t="shared" si="33"/>
        <v/>
      </c>
      <c r="AF1066" s="193"/>
    </row>
    <row r="1067" spans="2:32" ht="12" customHeight="1" x14ac:dyDescent="0.2">
      <c r="B1067" s="179"/>
      <c r="C1067" s="180"/>
      <c r="D1067" s="182"/>
      <c r="E1067" s="175"/>
      <c r="F1067" s="175"/>
      <c r="G1067" s="202"/>
      <c r="H1067" s="175"/>
      <c r="I1067" s="172" t="str">
        <f>IF(H1067="X",TEXT(G1067,0)&amp;ELENCO!$A$4," ")</f>
        <v xml:space="preserve"> </v>
      </c>
      <c r="J1067" s="174"/>
      <c r="K1067" s="203"/>
      <c r="L1067" s="203"/>
      <c r="M1067" s="203"/>
      <c r="N1067" s="203"/>
      <c r="O1067" s="203"/>
      <c r="P1067" s="203"/>
      <c r="Q1067" s="176"/>
      <c r="R1067" s="176"/>
      <c r="S1067" s="176"/>
      <c r="T1067" s="176"/>
      <c r="U1067" s="194"/>
      <c r="V1067" s="175"/>
      <c r="W1067" s="174" t="str">
        <f t="shared" si="32"/>
        <v/>
      </c>
      <c r="X1067" s="177"/>
      <c r="Y1067" s="177"/>
      <c r="Z1067" s="177"/>
      <c r="AA1067" s="177"/>
      <c r="AB1067" s="177"/>
      <c r="AC1067" s="177"/>
      <c r="AD1067" s="177"/>
      <c r="AE1067" s="177" t="str">
        <f t="shared" si="33"/>
        <v/>
      </c>
      <c r="AF1067" s="193"/>
    </row>
    <row r="1068" spans="2:32" ht="12" customHeight="1" x14ac:dyDescent="0.2">
      <c r="B1068" s="179"/>
      <c r="C1068" s="180"/>
      <c r="D1068" s="182"/>
      <c r="E1068" s="175"/>
      <c r="F1068" s="175"/>
      <c r="G1068" s="202"/>
      <c r="H1068" s="175"/>
      <c r="I1068" s="172" t="str">
        <f>IF(H1068="X",TEXT(G1068,0)&amp;ELENCO!$A$4," ")</f>
        <v xml:space="preserve"> </v>
      </c>
      <c r="J1068" s="174"/>
      <c r="K1068" s="203"/>
      <c r="L1068" s="203"/>
      <c r="M1068" s="203"/>
      <c r="N1068" s="203"/>
      <c r="O1068" s="203"/>
      <c r="P1068" s="203"/>
      <c r="Q1068" s="176"/>
      <c r="R1068" s="176"/>
      <c r="S1068" s="176"/>
      <c r="T1068" s="176"/>
      <c r="U1068" s="194"/>
      <c r="V1068" s="175"/>
      <c r="W1068" s="174" t="str">
        <f t="shared" si="32"/>
        <v/>
      </c>
      <c r="X1068" s="177"/>
      <c r="Y1068" s="177"/>
      <c r="Z1068" s="177"/>
      <c r="AA1068" s="177"/>
      <c r="AB1068" s="177"/>
      <c r="AC1068" s="177"/>
      <c r="AD1068" s="177"/>
      <c r="AE1068" s="177" t="str">
        <f t="shared" si="33"/>
        <v/>
      </c>
      <c r="AF1068" s="193"/>
    </row>
    <row r="1069" spans="2:32" ht="12" customHeight="1" x14ac:dyDescent="0.2">
      <c r="B1069" s="179"/>
      <c r="C1069" s="180"/>
      <c r="D1069" s="182"/>
      <c r="E1069" s="175"/>
      <c r="F1069" s="175"/>
      <c r="G1069" s="202"/>
      <c r="H1069" s="175"/>
      <c r="I1069" s="172" t="str">
        <f>IF(H1069="X",TEXT(G1069,0)&amp;ELENCO!$A$4," ")</f>
        <v xml:space="preserve"> </v>
      </c>
      <c r="J1069" s="174"/>
      <c r="K1069" s="203"/>
      <c r="L1069" s="203"/>
      <c r="M1069" s="203"/>
      <c r="N1069" s="203"/>
      <c r="O1069" s="203"/>
      <c r="P1069" s="203"/>
      <c r="Q1069" s="176"/>
      <c r="R1069" s="176"/>
      <c r="S1069" s="176"/>
      <c r="T1069" s="176"/>
      <c r="U1069" s="194"/>
      <c r="V1069" s="175"/>
      <c r="W1069" s="174" t="str">
        <f t="shared" si="32"/>
        <v/>
      </c>
      <c r="X1069" s="177"/>
      <c r="Y1069" s="177"/>
      <c r="Z1069" s="177"/>
      <c r="AA1069" s="177"/>
      <c r="AB1069" s="177"/>
      <c r="AC1069" s="177"/>
      <c r="AD1069" s="177"/>
      <c r="AE1069" s="177" t="str">
        <f t="shared" si="33"/>
        <v/>
      </c>
      <c r="AF1069" s="193"/>
    </row>
    <row r="1070" spans="2:32" ht="12" customHeight="1" x14ac:dyDescent="0.2">
      <c r="B1070" s="179"/>
      <c r="C1070" s="180"/>
      <c r="D1070" s="182"/>
      <c r="E1070" s="175"/>
      <c r="F1070" s="175"/>
      <c r="G1070" s="202"/>
      <c r="H1070" s="175"/>
      <c r="I1070" s="172" t="str">
        <f>IF(H1070="X",TEXT(G1070,0)&amp;ELENCO!$A$4," ")</f>
        <v xml:space="preserve"> </v>
      </c>
      <c r="J1070" s="174"/>
      <c r="K1070" s="203"/>
      <c r="L1070" s="203"/>
      <c r="M1070" s="203"/>
      <c r="N1070" s="203"/>
      <c r="O1070" s="203"/>
      <c r="P1070" s="203"/>
      <c r="Q1070" s="176"/>
      <c r="R1070" s="176"/>
      <c r="S1070" s="176"/>
      <c r="T1070" s="176"/>
      <c r="U1070" s="194"/>
      <c r="V1070" s="175"/>
      <c r="W1070" s="174" t="str">
        <f t="shared" si="32"/>
        <v/>
      </c>
      <c r="X1070" s="177"/>
      <c r="Y1070" s="177"/>
      <c r="Z1070" s="177"/>
      <c r="AA1070" s="177"/>
      <c r="AB1070" s="177"/>
      <c r="AC1070" s="177"/>
      <c r="AD1070" s="177"/>
      <c r="AE1070" s="177" t="str">
        <f t="shared" si="33"/>
        <v/>
      </c>
      <c r="AF1070" s="193"/>
    </row>
    <row r="1071" spans="2:32" ht="12" customHeight="1" x14ac:dyDescent="0.2">
      <c r="B1071" s="179"/>
      <c r="C1071" s="180"/>
      <c r="D1071" s="182"/>
      <c r="E1071" s="175"/>
      <c r="F1071" s="175"/>
      <c r="G1071" s="202"/>
      <c r="H1071" s="175"/>
      <c r="I1071" s="172" t="str">
        <f>IF(H1071="X",TEXT(G1071,0)&amp;ELENCO!$A$4," ")</f>
        <v xml:space="preserve"> </v>
      </c>
      <c r="J1071" s="174"/>
      <c r="K1071" s="203"/>
      <c r="L1071" s="203"/>
      <c r="M1071" s="203"/>
      <c r="N1071" s="203"/>
      <c r="O1071" s="203"/>
      <c r="P1071" s="203"/>
      <c r="Q1071" s="176"/>
      <c r="R1071" s="176"/>
      <c r="S1071" s="176"/>
      <c r="T1071" s="176"/>
      <c r="U1071" s="194"/>
      <c r="V1071" s="175"/>
      <c r="W1071" s="174" t="str">
        <f t="shared" si="32"/>
        <v/>
      </c>
      <c r="X1071" s="177"/>
      <c r="Y1071" s="177"/>
      <c r="Z1071" s="177"/>
      <c r="AA1071" s="177"/>
      <c r="AB1071" s="177"/>
      <c r="AC1071" s="177"/>
      <c r="AD1071" s="177"/>
      <c r="AE1071" s="177" t="str">
        <f t="shared" si="33"/>
        <v/>
      </c>
      <c r="AF1071" s="193"/>
    </row>
    <row r="1072" spans="2:32" ht="12" customHeight="1" x14ac:dyDescent="0.2">
      <c r="B1072" s="179"/>
      <c r="C1072" s="180"/>
      <c r="D1072" s="182"/>
      <c r="E1072" s="175"/>
      <c r="F1072" s="175"/>
      <c r="G1072" s="202"/>
      <c r="H1072" s="175"/>
      <c r="I1072" s="172" t="str">
        <f>IF(H1072="X",TEXT(G1072,0)&amp;ELENCO!$A$4," ")</f>
        <v xml:space="preserve"> </v>
      </c>
      <c r="J1072" s="174"/>
      <c r="K1072" s="203"/>
      <c r="L1072" s="203"/>
      <c r="M1072" s="203"/>
      <c r="N1072" s="203"/>
      <c r="O1072" s="203"/>
      <c r="P1072" s="203"/>
      <c r="Q1072" s="176"/>
      <c r="R1072" s="176"/>
      <c r="S1072" s="176"/>
      <c r="T1072" s="176"/>
      <c r="U1072" s="194"/>
      <c r="V1072" s="175"/>
      <c r="W1072" s="174" t="str">
        <f t="shared" si="32"/>
        <v/>
      </c>
      <c r="X1072" s="177"/>
      <c r="Y1072" s="177"/>
      <c r="Z1072" s="177"/>
      <c r="AA1072" s="177"/>
      <c r="AB1072" s="177"/>
      <c r="AC1072" s="177"/>
      <c r="AD1072" s="177"/>
      <c r="AE1072" s="177" t="str">
        <f t="shared" si="33"/>
        <v/>
      </c>
      <c r="AF1072" s="193"/>
    </row>
    <row r="1073" spans="2:32" ht="12" customHeight="1" x14ac:dyDescent="0.2">
      <c r="B1073" s="179"/>
      <c r="C1073" s="180"/>
      <c r="D1073" s="182"/>
      <c r="E1073" s="175"/>
      <c r="F1073" s="175"/>
      <c r="G1073" s="202"/>
      <c r="H1073" s="175"/>
      <c r="I1073" s="172" t="str">
        <f>IF(H1073="X",TEXT(G1073,0)&amp;ELENCO!$A$4," ")</f>
        <v xml:space="preserve"> </v>
      </c>
      <c r="J1073" s="174"/>
      <c r="K1073" s="203"/>
      <c r="L1073" s="203"/>
      <c r="M1073" s="203"/>
      <c r="N1073" s="203"/>
      <c r="O1073" s="203"/>
      <c r="P1073" s="203"/>
      <c r="Q1073" s="176"/>
      <c r="R1073" s="176"/>
      <c r="S1073" s="176"/>
      <c r="T1073" s="176"/>
      <c r="U1073" s="194"/>
      <c r="V1073" s="175"/>
      <c r="W1073" s="174" t="str">
        <f t="shared" si="32"/>
        <v/>
      </c>
      <c r="X1073" s="177"/>
      <c r="Y1073" s="177"/>
      <c r="Z1073" s="177"/>
      <c r="AA1073" s="177"/>
      <c r="AB1073" s="177"/>
      <c r="AC1073" s="177"/>
      <c r="AD1073" s="177"/>
      <c r="AE1073" s="177" t="str">
        <f t="shared" si="33"/>
        <v/>
      </c>
      <c r="AF1073" s="193"/>
    </row>
    <row r="1074" spans="2:32" ht="12" customHeight="1" x14ac:dyDescent="0.2">
      <c r="B1074" s="179"/>
      <c r="C1074" s="180"/>
      <c r="D1074" s="182"/>
      <c r="E1074" s="175"/>
      <c r="F1074" s="175"/>
      <c r="G1074" s="202"/>
      <c r="H1074" s="175"/>
      <c r="I1074" s="172" t="str">
        <f>IF(H1074="X",TEXT(G1074,0)&amp;ELENCO!$A$4," ")</f>
        <v xml:space="preserve"> </v>
      </c>
      <c r="J1074" s="174"/>
      <c r="K1074" s="203"/>
      <c r="L1074" s="203"/>
      <c r="M1074" s="203"/>
      <c r="N1074" s="203"/>
      <c r="O1074" s="203"/>
      <c r="P1074" s="203"/>
      <c r="Q1074" s="176"/>
      <c r="R1074" s="176"/>
      <c r="S1074" s="176"/>
      <c r="T1074" s="176"/>
      <c r="U1074" s="194"/>
      <c r="V1074" s="175"/>
      <c r="W1074" s="174" t="str">
        <f t="shared" si="32"/>
        <v/>
      </c>
      <c r="X1074" s="177"/>
      <c r="Y1074" s="177"/>
      <c r="Z1074" s="177"/>
      <c r="AA1074" s="177"/>
      <c r="AB1074" s="177"/>
      <c r="AC1074" s="177"/>
      <c r="AD1074" s="177"/>
      <c r="AE1074" s="177" t="str">
        <f t="shared" si="33"/>
        <v/>
      </c>
      <c r="AF1074" s="193"/>
    </row>
    <row r="1075" spans="2:32" ht="12" customHeight="1" x14ac:dyDescent="0.2">
      <c r="B1075" s="179"/>
      <c r="C1075" s="180"/>
      <c r="D1075" s="182"/>
      <c r="E1075" s="175"/>
      <c r="F1075" s="175"/>
      <c r="G1075" s="202"/>
      <c r="H1075" s="175"/>
      <c r="I1075" s="172" t="str">
        <f>IF(H1075="X",TEXT(G1075,0)&amp;ELENCO!$A$4," ")</f>
        <v xml:space="preserve"> </v>
      </c>
      <c r="J1075" s="174"/>
      <c r="K1075" s="203"/>
      <c r="L1075" s="203"/>
      <c r="M1075" s="203"/>
      <c r="N1075" s="203"/>
      <c r="O1075" s="203"/>
      <c r="P1075" s="203"/>
      <c r="Q1075" s="176"/>
      <c r="R1075" s="176"/>
      <c r="S1075" s="176"/>
      <c r="T1075" s="176"/>
      <c r="U1075" s="194"/>
      <c r="V1075" s="175"/>
      <c r="W1075" s="174" t="str">
        <f t="shared" si="32"/>
        <v/>
      </c>
      <c r="X1075" s="177"/>
      <c r="Y1075" s="177"/>
      <c r="Z1075" s="177"/>
      <c r="AA1075" s="177"/>
      <c r="AB1075" s="177"/>
      <c r="AC1075" s="177"/>
      <c r="AD1075" s="177"/>
      <c r="AE1075" s="177" t="str">
        <f t="shared" si="33"/>
        <v/>
      </c>
      <c r="AF1075" s="193"/>
    </row>
    <row r="1076" spans="2:32" ht="12" customHeight="1" x14ac:dyDescent="0.2">
      <c r="B1076" s="179"/>
      <c r="C1076" s="180"/>
      <c r="D1076" s="182"/>
      <c r="E1076" s="175"/>
      <c r="F1076" s="175"/>
      <c r="G1076" s="202"/>
      <c r="H1076" s="175"/>
      <c r="I1076" s="172" t="str">
        <f>IF(H1076="X",TEXT(G1076,0)&amp;ELENCO!$A$4," ")</f>
        <v xml:space="preserve"> </v>
      </c>
      <c r="J1076" s="174"/>
      <c r="K1076" s="203"/>
      <c r="L1076" s="203"/>
      <c r="M1076" s="203"/>
      <c r="N1076" s="203"/>
      <c r="O1076" s="203"/>
      <c r="P1076" s="203"/>
      <c r="Q1076" s="176"/>
      <c r="R1076" s="176"/>
      <c r="S1076" s="176"/>
      <c r="T1076" s="176"/>
      <c r="U1076" s="194"/>
      <c r="V1076" s="175"/>
      <c r="W1076" s="174" t="str">
        <f t="shared" si="32"/>
        <v/>
      </c>
      <c r="X1076" s="177"/>
      <c r="Y1076" s="177"/>
      <c r="Z1076" s="177"/>
      <c r="AA1076" s="177"/>
      <c r="AB1076" s="177"/>
      <c r="AC1076" s="177"/>
      <c r="AD1076" s="177"/>
      <c r="AE1076" s="177" t="str">
        <f t="shared" si="33"/>
        <v/>
      </c>
      <c r="AF1076" s="193"/>
    </row>
    <row r="1077" spans="2:32" ht="12" customHeight="1" x14ac:dyDescent="0.2">
      <c r="B1077" s="179"/>
      <c r="C1077" s="180"/>
      <c r="D1077" s="182"/>
      <c r="E1077" s="175"/>
      <c r="F1077" s="175"/>
      <c r="G1077" s="202"/>
      <c r="H1077" s="175"/>
      <c r="I1077" s="172" t="str">
        <f>IF(H1077="X",TEXT(G1077,0)&amp;ELENCO!$A$4," ")</f>
        <v xml:space="preserve"> </v>
      </c>
      <c r="J1077" s="174"/>
      <c r="K1077" s="203"/>
      <c r="L1077" s="203"/>
      <c r="M1077" s="203"/>
      <c r="N1077" s="203"/>
      <c r="O1077" s="203"/>
      <c r="P1077" s="203"/>
      <c r="Q1077" s="176"/>
      <c r="R1077" s="176"/>
      <c r="S1077" s="176"/>
      <c r="T1077" s="176"/>
      <c r="U1077" s="194"/>
      <c r="V1077" s="175"/>
      <c r="W1077" s="174" t="str">
        <f t="shared" si="32"/>
        <v/>
      </c>
      <c r="X1077" s="177"/>
      <c r="Y1077" s="177"/>
      <c r="Z1077" s="177"/>
      <c r="AA1077" s="177"/>
      <c r="AB1077" s="177"/>
      <c r="AC1077" s="177"/>
      <c r="AD1077" s="177"/>
      <c r="AE1077" s="177" t="str">
        <f t="shared" si="33"/>
        <v/>
      </c>
      <c r="AF1077" s="193"/>
    </row>
    <row r="1078" spans="2:32" ht="12" customHeight="1" x14ac:dyDescent="0.2">
      <c r="B1078" s="179"/>
      <c r="C1078" s="180"/>
      <c r="D1078" s="182"/>
      <c r="E1078" s="175"/>
      <c r="F1078" s="175"/>
      <c r="G1078" s="202"/>
      <c r="H1078" s="175"/>
      <c r="I1078" s="172" t="str">
        <f>IF(H1078="X",TEXT(G1078,0)&amp;ELENCO!$A$4," ")</f>
        <v xml:space="preserve"> </v>
      </c>
      <c r="J1078" s="174"/>
      <c r="K1078" s="203"/>
      <c r="L1078" s="203"/>
      <c r="M1078" s="203"/>
      <c r="N1078" s="203"/>
      <c r="O1078" s="203"/>
      <c r="P1078" s="203"/>
      <c r="Q1078" s="176"/>
      <c r="R1078" s="176"/>
      <c r="S1078" s="176"/>
      <c r="T1078" s="176"/>
      <c r="U1078" s="194"/>
      <c r="V1078" s="175"/>
      <c r="W1078" s="174" t="str">
        <f t="shared" si="32"/>
        <v/>
      </c>
      <c r="X1078" s="177"/>
      <c r="Y1078" s="177"/>
      <c r="Z1078" s="177"/>
      <c r="AA1078" s="177"/>
      <c r="AB1078" s="177"/>
      <c r="AC1078" s="177"/>
      <c r="AD1078" s="177"/>
      <c r="AE1078" s="177" t="str">
        <f t="shared" si="33"/>
        <v/>
      </c>
      <c r="AF1078" s="193"/>
    </row>
    <row r="1079" spans="2:32" ht="12" customHeight="1" x14ac:dyDescent="0.2">
      <c r="B1079" s="179"/>
      <c r="C1079" s="180"/>
      <c r="D1079" s="182"/>
      <c r="E1079" s="175"/>
      <c r="F1079" s="175"/>
      <c r="G1079" s="202"/>
      <c r="H1079" s="175"/>
      <c r="I1079" s="172" t="str">
        <f>IF(H1079="X",TEXT(G1079,0)&amp;ELENCO!$A$4," ")</f>
        <v xml:space="preserve"> </v>
      </c>
      <c r="J1079" s="174"/>
      <c r="K1079" s="203"/>
      <c r="L1079" s="203"/>
      <c r="M1079" s="203"/>
      <c r="N1079" s="203"/>
      <c r="O1079" s="203"/>
      <c r="P1079" s="203"/>
      <c r="Q1079" s="176"/>
      <c r="R1079" s="176"/>
      <c r="S1079" s="176"/>
      <c r="T1079" s="176"/>
      <c r="U1079" s="194"/>
      <c r="V1079" s="175"/>
      <c r="W1079" s="174" t="str">
        <f t="shared" si="32"/>
        <v/>
      </c>
      <c r="X1079" s="177"/>
      <c r="Y1079" s="177"/>
      <c r="Z1079" s="177"/>
      <c r="AA1079" s="177"/>
      <c r="AB1079" s="177"/>
      <c r="AC1079" s="177"/>
      <c r="AD1079" s="177"/>
      <c r="AE1079" s="177" t="str">
        <f t="shared" si="33"/>
        <v/>
      </c>
      <c r="AF1079" s="193"/>
    </row>
    <row r="1080" spans="2:32" ht="12" customHeight="1" x14ac:dyDescent="0.2">
      <c r="B1080" s="179"/>
      <c r="C1080" s="180"/>
      <c r="D1080" s="182"/>
      <c r="E1080" s="175"/>
      <c r="F1080" s="175"/>
      <c r="G1080" s="202"/>
      <c r="H1080" s="175"/>
      <c r="I1080" s="172" t="str">
        <f>IF(H1080="X",TEXT(G1080,0)&amp;ELENCO!$A$4," ")</f>
        <v xml:space="preserve"> </v>
      </c>
      <c r="J1080" s="174"/>
      <c r="K1080" s="203"/>
      <c r="L1080" s="203"/>
      <c r="M1080" s="203"/>
      <c r="N1080" s="203"/>
      <c r="O1080" s="203"/>
      <c r="P1080" s="203"/>
      <c r="Q1080" s="176"/>
      <c r="R1080" s="176"/>
      <c r="S1080" s="176"/>
      <c r="T1080" s="176"/>
      <c r="U1080" s="194"/>
      <c r="V1080" s="175"/>
      <c r="W1080" s="174" t="str">
        <f t="shared" si="32"/>
        <v/>
      </c>
      <c r="X1080" s="177"/>
      <c r="Y1080" s="177"/>
      <c r="Z1080" s="177"/>
      <c r="AA1080" s="177"/>
      <c r="AB1080" s="177"/>
      <c r="AC1080" s="177"/>
      <c r="AD1080" s="177"/>
      <c r="AE1080" s="177" t="str">
        <f t="shared" si="33"/>
        <v/>
      </c>
      <c r="AF1080" s="193"/>
    </row>
    <row r="1081" spans="2:32" ht="12" customHeight="1" x14ac:dyDescent="0.2">
      <c r="B1081" s="179"/>
      <c r="C1081" s="180"/>
      <c r="D1081" s="182"/>
      <c r="E1081" s="175"/>
      <c r="F1081" s="175"/>
      <c r="G1081" s="202"/>
      <c r="H1081" s="175"/>
      <c r="I1081" s="172" t="str">
        <f>IF(H1081="X",TEXT(G1081,0)&amp;ELENCO!$A$4," ")</f>
        <v xml:space="preserve"> </v>
      </c>
      <c r="J1081" s="174"/>
      <c r="K1081" s="203"/>
      <c r="L1081" s="203"/>
      <c r="M1081" s="203"/>
      <c r="N1081" s="203"/>
      <c r="O1081" s="203"/>
      <c r="P1081" s="203"/>
      <c r="Q1081" s="176"/>
      <c r="R1081" s="176"/>
      <c r="S1081" s="176"/>
      <c r="T1081" s="176"/>
      <c r="U1081" s="194"/>
      <c r="V1081" s="175"/>
      <c r="W1081" s="174" t="str">
        <f t="shared" si="32"/>
        <v/>
      </c>
      <c r="X1081" s="177"/>
      <c r="Y1081" s="177"/>
      <c r="Z1081" s="177"/>
      <c r="AA1081" s="177"/>
      <c r="AB1081" s="177"/>
      <c r="AC1081" s="177"/>
      <c r="AD1081" s="177"/>
      <c r="AE1081" s="177" t="str">
        <f t="shared" si="33"/>
        <v/>
      </c>
      <c r="AF1081" s="193"/>
    </row>
    <row r="1082" spans="2:32" ht="12" customHeight="1" x14ac:dyDescent="0.2">
      <c r="B1082" s="179"/>
      <c r="C1082" s="180"/>
      <c r="D1082" s="182"/>
      <c r="E1082" s="175"/>
      <c r="F1082" s="175"/>
      <c r="G1082" s="202"/>
      <c r="H1082" s="175"/>
      <c r="I1082" s="172" t="str">
        <f>IF(H1082="X",TEXT(G1082,0)&amp;ELENCO!$A$4," ")</f>
        <v xml:space="preserve"> </v>
      </c>
      <c r="J1082" s="174"/>
      <c r="K1082" s="203"/>
      <c r="L1082" s="203"/>
      <c r="M1082" s="203"/>
      <c r="N1082" s="203"/>
      <c r="O1082" s="203"/>
      <c r="P1082" s="203"/>
      <c r="Q1082" s="176"/>
      <c r="R1082" s="176"/>
      <c r="S1082" s="176"/>
      <c r="T1082" s="176"/>
      <c r="U1082" s="194"/>
      <c r="V1082" s="175"/>
      <c r="W1082" s="174" t="str">
        <f t="shared" si="32"/>
        <v/>
      </c>
      <c r="X1082" s="177"/>
      <c r="Y1082" s="177"/>
      <c r="Z1082" s="177"/>
      <c r="AA1082" s="177"/>
      <c r="AB1082" s="177"/>
      <c r="AC1082" s="177"/>
      <c r="AD1082" s="177"/>
      <c r="AE1082" s="177" t="str">
        <f t="shared" si="33"/>
        <v/>
      </c>
      <c r="AF1082" s="193"/>
    </row>
    <row r="1083" spans="2:32" ht="12" customHeight="1" x14ac:dyDescent="0.2">
      <c r="B1083" s="179"/>
      <c r="C1083" s="180"/>
      <c r="D1083" s="182"/>
      <c r="E1083" s="175"/>
      <c r="F1083" s="175"/>
      <c r="G1083" s="202"/>
      <c r="H1083" s="175"/>
      <c r="I1083" s="172" t="str">
        <f>IF(H1083="X",TEXT(G1083,0)&amp;ELENCO!$A$4," ")</f>
        <v xml:space="preserve"> </v>
      </c>
      <c r="J1083" s="174"/>
      <c r="K1083" s="203"/>
      <c r="L1083" s="203"/>
      <c r="M1083" s="203"/>
      <c r="N1083" s="203"/>
      <c r="O1083" s="203"/>
      <c r="P1083" s="203"/>
      <c r="Q1083" s="176"/>
      <c r="R1083" s="176"/>
      <c r="S1083" s="176"/>
      <c r="T1083" s="176"/>
      <c r="U1083" s="194"/>
      <c r="V1083" s="175"/>
      <c r="W1083" s="174" t="str">
        <f t="shared" si="32"/>
        <v/>
      </c>
      <c r="X1083" s="177"/>
      <c r="Y1083" s="177"/>
      <c r="Z1083" s="177"/>
      <c r="AA1083" s="177"/>
      <c r="AB1083" s="177"/>
      <c r="AC1083" s="177"/>
      <c r="AD1083" s="177"/>
      <c r="AE1083" s="177" t="str">
        <f t="shared" si="33"/>
        <v/>
      </c>
      <c r="AF1083" s="193"/>
    </row>
    <row r="1084" spans="2:32" ht="12" customHeight="1" x14ac:dyDescent="0.2">
      <c r="B1084" s="179"/>
      <c r="C1084" s="180"/>
      <c r="D1084" s="182"/>
      <c r="E1084" s="175"/>
      <c r="F1084" s="175"/>
      <c r="G1084" s="202"/>
      <c r="H1084" s="175"/>
      <c r="I1084" s="172" t="str">
        <f>IF(H1084="X",TEXT(G1084,0)&amp;ELENCO!$A$4," ")</f>
        <v xml:space="preserve"> </v>
      </c>
      <c r="J1084" s="174"/>
      <c r="K1084" s="203"/>
      <c r="L1084" s="203"/>
      <c r="M1084" s="203"/>
      <c r="N1084" s="203"/>
      <c r="O1084" s="203"/>
      <c r="P1084" s="203"/>
      <c r="Q1084" s="176"/>
      <c r="R1084" s="176"/>
      <c r="S1084" s="176"/>
      <c r="T1084" s="176"/>
      <c r="U1084" s="194"/>
      <c r="V1084" s="175"/>
      <c r="W1084" s="174" t="str">
        <f t="shared" si="32"/>
        <v/>
      </c>
      <c r="X1084" s="177"/>
      <c r="Y1084" s="177"/>
      <c r="Z1084" s="177"/>
      <c r="AA1084" s="177"/>
      <c r="AB1084" s="177"/>
      <c r="AC1084" s="177"/>
      <c r="AD1084" s="177"/>
      <c r="AE1084" s="177" t="str">
        <f t="shared" si="33"/>
        <v/>
      </c>
      <c r="AF1084" s="193"/>
    </row>
    <row r="1085" spans="2:32" ht="12" customHeight="1" x14ac:dyDescent="0.2">
      <c r="B1085" s="179"/>
      <c r="C1085" s="180"/>
      <c r="D1085" s="182"/>
      <c r="E1085" s="175"/>
      <c r="F1085" s="175"/>
      <c r="G1085" s="202"/>
      <c r="H1085" s="175"/>
      <c r="I1085" s="172" t="str">
        <f>IF(H1085="X",TEXT(G1085,0)&amp;ELENCO!$A$4," ")</f>
        <v xml:space="preserve"> </v>
      </c>
      <c r="J1085" s="174"/>
      <c r="K1085" s="203"/>
      <c r="L1085" s="203"/>
      <c r="M1085" s="203"/>
      <c r="N1085" s="203"/>
      <c r="O1085" s="203"/>
      <c r="P1085" s="203"/>
      <c r="Q1085" s="176"/>
      <c r="R1085" s="176"/>
      <c r="S1085" s="176"/>
      <c r="T1085" s="176"/>
      <c r="U1085" s="194"/>
      <c r="V1085" s="175"/>
      <c r="W1085" s="174" t="str">
        <f t="shared" si="32"/>
        <v/>
      </c>
      <c r="X1085" s="177"/>
      <c r="Y1085" s="177"/>
      <c r="Z1085" s="177"/>
      <c r="AA1085" s="177"/>
      <c r="AB1085" s="177"/>
      <c r="AC1085" s="177"/>
      <c r="AD1085" s="177"/>
      <c r="AE1085" s="177" t="str">
        <f t="shared" si="33"/>
        <v/>
      </c>
      <c r="AF1085" s="193"/>
    </row>
    <row r="1086" spans="2:32" ht="12" customHeight="1" x14ac:dyDescent="0.2">
      <c r="B1086" s="179"/>
      <c r="C1086" s="180"/>
      <c r="D1086" s="182"/>
      <c r="E1086" s="175"/>
      <c r="F1086" s="175"/>
      <c r="G1086" s="202"/>
      <c r="H1086" s="175"/>
      <c r="I1086" s="172" t="str">
        <f>IF(H1086="X",TEXT(G1086,0)&amp;ELENCO!$A$4," ")</f>
        <v xml:space="preserve"> </v>
      </c>
      <c r="J1086" s="174"/>
      <c r="K1086" s="203"/>
      <c r="L1086" s="203"/>
      <c r="M1086" s="203"/>
      <c r="N1086" s="203"/>
      <c r="O1086" s="203"/>
      <c r="P1086" s="203"/>
      <c r="Q1086" s="176"/>
      <c r="R1086" s="176"/>
      <c r="S1086" s="176"/>
      <c r="T1086" s="176"/>
      <c r="U1086" s="194"/>
      <c r="V1086" s="175"/>
      <c r="W1086" s="174" t="str">
        <f t="shared" si="32"/>
        <v/>
      </c>
      <c r="X1086" s="177"/>
      <c r="Y1086" s="177"/>
      <c r="Z1086" s="177"/>
      <c r="AA1086" s="177"/>
      <c r="AB1086" s="177"/>
      <c r="AC1086" s="177"/>
      <c r="AD1086" s="177"/>
      <c r="AE1086" s="177" t="str">
        <f t="shared" si="33"/>
        <v/>
      </c>
      <c r="AF1086" s="193"/>
    </row>
    <row r="1087" spans="2:32" ht="12" customHeight="1" x14ac:dyDescent="0.2">
      <c r="B1087" s="179"/>
      <c r="C1087" s="180"/>
      <c r="D1087" s="182"/>
      <c r="E1087" s="175"/>
      <c r="F1087" s="175"/>
      <c r="G1087" s="202"/>
      <c r="H1087" s="175"/>
      <c r="I1087" s="172" t="str">
        <f>IF(H1087="X",TEXT(G1087,0)&amp;ELENCO!$A$4," ")</f>
        <v xml:space="preserve"> </v>
      </c>
      <c r="J1087" s="174"/>
      <c r="K1087" s="203"/>
      <c r="L1087" s="203"/>
      <c r="M1087" s="203"/>
      <c r="N1087" s="203"/>
      <c r="O1087" s="203"/>
      <c r="P1087" s="203"/>
      <c r="Q1087" s="176"/>
      <c r="R1087" s="176"/>
      <c r="S1087" s="176"/>
      <c r="T1087" s="176"/>
      <c r="U1087" s="194"/>
      <c r="V1087" s="175"/>
      <c r="W1087" s="174" t="str">
        <f t="shared" si="32"/>
        <v/>
      </c>
      <c r="X1087" s="177"/>
      <c r="Y1087" s="177"/>
      <c r="Z1087" s="177"/>
      <c r="AA1087" s="177"/>
      <c r="AB1087" s="177"/>
      <c r="AC1087" s="177"/>
      <c r="AD1087" s="177"/>
      <c r="AE1087" s="177" t="str">
        <f t="shared" si="33"/>
        <v/>
      </c>
      <c r="AF1087" s="193"/>
    </row>
    <row r="1088" spans="2:32" ht="12" customHeight="1" x14ac:dyDescent="0.2">
      <c r="B1088" s="179"/>
      <c r="C1088" s="180"/>
      <c r="D1088" s="182"/>
      <c r="E1088" s="175"/>
      <c r="F1088" s="175"/>
      <c r="G1088" s="202"/>
      <c r="H1088" s="175"/>
      <c r="I1088" s="172" t="str">
        <f>IF(H1088="X",TEXT(G1088,0)&amp;ELENCO!$A$4," ")</f>
        <v xml:space="preserve"> </v>
      </c>
      <c r="J1088" s="174"/>
      <c r="K1088" s="203"/>
      <c r="L1088" s="203"/>
      <c r="M1088" s="203"/>
      <c r="N1088" s="203"/>
      <c r="O1088" s="203"/>
      <c r="P1088" s="203"/>
      <c r="Q1088" s="176"/>
      <c r="R1088" s="176"/>
      <c r="S1088" s="176"/>
      <c r="T1088" s="176"/>
      <c r="U1088" s="194"/>
      <c r="V1088" s="175"/>
      <c r="W1088" s="174" t="str">
        <f t="shared" si="32"/>
        <v/>
      </c>
      <c r="X1088" s="177"/>
      <c r="Y1088" s="177"/>
      <c r="Z1088" s="177"/>
      <c r="AA1088" s="177"/>
      <c r="AB1088" s="177"/>
      <c r="AC1088" s="177"/>
      <c r="AD1088" s="177"/>
      <c r="AE1088" s="177" t="str">
        <f t="shared" si="33"/>
        <v/>
      </c>
      <c r="AF1088" s="193"/>
    </row>
    <row r="1089" spans="2:32" ht="12" customHeight="1" x14ac:dyDescent="0.2">
      <c r="B1089" s="179"/>
      <c r="C1089" s="180"/>
      <c r="D1089" s="182"/>
      <c r="E1089" s="175"/>
      <c r="F1089" s="175"/>
      <c r="G1089" s="202"/>
      <c r="H1089" s="175"/>
      <c r="I1089" s="172" t="str">
        <f>IF(H1089="X",TEXT(G1089,0)&amp;ELENCO!$A$4," ")</f>
        <v xml:space="preserve"> </v>
      </c>
      <c r="J1089" s="174"/>
      <c r="K1089" s="203"/>
      <c r="L1089" s="203"/>
      <c r="M1089" s="203"/>
      <c r="N1089" s="203"/>
      <c r="O1089" s="203"/>
      <c r="P1089" s="203"/>
      <c r="Q1089" s="176"/>
      <c r="R1089" s="176"/>
      <c r="S1089" s="176"/>
      <c r="T1089" s="176"/>
      <c r="U1089" s="194"/>
      <c r="V1089" s="175"/>
      <c r="W1089" s="174" t="str">
        <f t="shared" si="32"/>
        <v/>
      </c>
      <c r="X1089" s="177"/>
      <c r="Y1089" s="177"/>
      <c r="Z1089" s="177"/>
      <c r="AA1089" s="177"/>
      <c r="AB1089" s="177"/>
      <c r="AC1089" s="177"/>
      <c r="AD1089" s="177"/>
      <c r="AE1089" s="177" t="str">
        <f t="shared" si="33"/>
        <v/>
      </c>
      <c r="AF1089" s="193"/>
    </row>
    <row r="1090" spans="2:32" ht="12" customHeight="1" x14ac:dyDescent="0.2">
      <c r="B1090" s="179"/>
      <c r="C1090" s="180"/>
      <c r="D1090" s="182"/>
      <c r="E1090" s="175"/>
      <c r="F1090" s="175"/>
      <c r="G1090" s="202"/>
      <c r="H1090" s="175"/>
      <c r="I1090" s="172" t="str">
        <f>IF(H1090="X",TEXT(G1090,0)&amp;ELENCO!$A$4," ")</f>
        <v xml:space="preserve"> </v>
      </c>
      <c r="J1090" s="174"/>
      <c r="K1090" s="203"/>
      <c r="L1090" s="203"/>
      <c r="M1090" s="203"/>
      <c r="N1090" s="203"/>
      <c r="O1090" s="203"/>
      <c r="P1090" s="203"/>
      <c r="Q1090" s="176"/>
      <c r="R1090" s="176"/>
      <c r="S1090" s="176"/>
      <c r="T1090" s="176"/>
      <c r="U1090" s="194"/>
      <c r="V1090" s="175"/>
      <c r="W1090" s="174" t="str">
        <f t="shared" si="32"/>
        <v/>
      </c>
      <c r="X1090" s="177"/>
      <c r="Y1090" s="177"/>
      <c r="Z1090" s="177"/>
      <c r="AA1090" s="177"/>
      <c r="AB1090" s="177"/>
      <c r="AC1090" s="177"/>
      <c r="AD1090" s="177"/>
      <c r="AE1090" s="177" t="str">
        <f t="shared" si="33"/>
        <v/>
      </c>
      <c r="AF1090" s="193"/>
    </row>
    <row r="1091" spans="2:32" ht="12" customHeight="1" x14ac:dyDescent="0.2">
      <c r="B1091" s="179"/>
      <c r="C1091" s="180"/>
      <c r="D1091" s="182"/>
      <c r="E1091" s="175"/>
      <c r="F1091" s="175"/>
      <c r="G1091" s="202"/>
      <c r="H1091" s="175"/>
      <c r="I1091" s="172" t="str">
        <f>IF(H1091="X",TEXT(G1091,0)&amp;ELENCO!$A$4," ")</f>
        <v xml:space="preserve"> </v>
      </c>
      <c r="J1091" s="174"/>
      <c r="K1091" s="203"/>
      <c r="L1091" s="203"/>
      <c r="M1091" s="203"/>
      <c r="N1091" s="203"/>
      <c r="O1091" s="203"/>
      <c r="P1091" s="203"/>
      <c r="Q1091" s="176"/>
      <c r="R1091" s="176"/>
      <c r="S1091" s="176"/>
      <c r="T1091" s="176"/>
      <c r="U1091" s="194"/>
      <c r="V1091" s="175"/>
      <c r="W1091" s="174" t="str">
        <f t="shared" si="32"/>
        <v/>
      </c>
      <c r="X1091" s="177"/>
      <c r="Y1091" s="177"/>
      <c r="Z1091" s="177"/>
      <c r="AA1091" s="177"/>
      <c r="AB1091" s="177"/>
      <c r="AC1091" s="177"/>
      <c r="AD1091" s="177"/>
      <c r="AE1091" s="177" t="str">
        <f t="shared" si="33"/>
        <v/>
      </c>
      <c r="AF1091" s="193"/>
    </row>
    <row r="1092" spans="2:32" ht="12" customHeight="1" x14ac:dyDescent="0.2">
      <c r="B1092" s="179"/>
      <c r="C1092" s="180"/>
      <c r="D1092" s="182"/>
      <c r="E1092" s="175"/>
      <c r="F1092" s="175"/>
      <c r="G1092" s="202"/>
      <c r="H1092" s="175"/>
      <c r="I1092" s="172" t="str">
        <f>IF(H1092="X",TEXT(G1092,0)&amp;ELENCO!$A$4," ")</f>
        <v xml:space="preserve"> </v>
      </c>
      <c r="J1092" s="174"/>
      <c r="K1092" s="203"/>
      <c r="L1092" s="203"/>
      <c r="M1092" s="203"/>
      <c r="N1092" s="203"/>
      <c r="O1092" s="203"/>
      <c r="P1092" s="203"/>
      <c r="Q1092" s="176"/>
      <c r="R1092" s="176"/>
      <c r="S1092" s="176"/>
      <c r="T1092" s="176"/>
      <c r="U1092" s="194"/>
      <c r="V1092" s="175"/>
      <c r="W1092" s="174" t="str">
        <f t="shared" si="32"/>
        <v/>
      </c>
      <c r="X1092" s="177"/>
      <c r="Y1092" s="177"/>
      <c r="Z1092" s="177"/>
      <c r="AA1092" s="177"/>
      <c r="AB1092" s="177"/>
      <c r="AC1092" s="177"/>
      <c r="AD1092" s="177"/>
      <c r="AE1092" s="177" t="str">
        <f t="shared" si="33"/>
        <v/>
      </c>
      <c r="AF1092" s="193"/>
    </row>
    <row r="1093" spans="2:32" ht="12" customHeight="1" x14ac:dyDescent="0.2">
      <c r="B1093" s="179"/>
      <c r="C1093" s="180"/>
      <c r="D1093" s="182"/>
      <c r="E1093" s="175"/>
      <c r="F1093" s="175"/>
      <c r="G1093" s="202"/>
      <c r="H1093" s="175"/>
      <c r="I1093" s="172" t="str">
        <f>IF(H1093="X",TEXT(G1093,0)&amp;ELENCO!$A$4," ")</f>
        <v xml:space="preserve"> </v>
      </c>
      <c r="J1093" s="174"/>
      <c r="K1093" s="203"/>
      <c r="L1093" s="203"/>
      <c r="M1093" s="203"/>
      <c r="N1093" s="203"/>
      <c r="O1093" s="203"/>
      <c r="P1093" s="203"/>
      <c r="Q1093" s="176"/>
      <c r="R1093" s="176"/>
      <c r="S1093" s="176"/>
      <c r="T1093" s="176"/>
      <c r="U1093" s="194"/>
      <c r="V1093" s="175"/>
      <c r="W1093" s="174" t="str">
        <f t="shared" si="32"/>
        <v/>
      </c>
      <c r="X1093" s="177"/>
      <c r="Y1093" s="177"/>
      <c r="Z1093" s="177"/>
      <c r="AA1093" s="177"/>
      <c r="AB1093" s="177"/>
      <c r="AC1093" s="177"/>
      <c r="AD1093" s="177"/>
      <c r="AE1093" s="177" t="str">
        <f t="shared" si="33"/>
        <v/>
      </c>
      <c r="AF1093" s="193"/>
    </row>
    <row r="1094" spans="2:32" ht="12" customHeight="1" x14ac:dyDescent="0.2">
      <c r="B1094" s="179"/>
      <c r="C1094" s="180"/>
      <c r="D1094" s="182"/>
      <c r="E1094" s="175"/>
      <c r="F1094" s="175"/>
      <c r="G1094" s="202"/>
      <c r="H1094" s="175"/>
      <c r="I1094" s="172" t="str">
        <f>IF(H1094="X",TEXT(G1094,0)&amp;ELENCO!$A$4," ")</f>
        <v xml:space="preserve"> </v>
      </c>
      <c r="J1094" s="174"/>
      <c r="K1094" s="203"/>
      <c r="L1094" s="203"/>
      <c r="M1094" s="203"/>
      <c r="N1094" s="203"/>
      <c r="O1094" s="203"/>
      <c r="P1094" s="203"/>
      <c r="Q1094" s="176"/>
      <c r="R1094" s="176"/>
      <c r="S1094" s="176"/>
      <c r="T1094" s="176"/>
      <c r="U1094" s="194"/>
      <c r="V1094" s="175"/>
      <c r="W1094" s="174" t="str">
        <f t="shared" ref="W1094:W1157" si="34">IF(AND(NOT(ISERROR(SEARCH("Ricaricabile",Q1094,1)))),"Tacito Assenso","")</f>
        <v/>
      </c>
      <c r="X1094" s="177"/>
      <c r="Y1094" s="177"/>
      <c r="Z1094" s="177"/>
      <c r="AA1094" s="177"/>
      <c r="AB1094" s="177"/>
      <c r="AC1094" s="177"/>
      <c r="AD1094" s="177"/>
      <c r="AE1094" s="177" t="str">
        <f t="shared" ref="AE1094:AE1157" si="35">IF(AND(NOT(ISERROR(SEARCH("Ricaricabile",Q1094,1))),R1094="Abilitato"),IF(SUM(AB1094:AD1094)=0,4.1,""),"")</f>
        <v/>
      </c>
      <c r="AF1094" s="193"/>
    </row>
    <row r="1095" spans="2:32" ht="12" customHeight="1" x14ac:dyDescent="0.2">
      <c r="B1095" s="179"/>
      <c r="C1095" s="180"/>
      <c r="D1095" s="182"/>
      <c r="E1095" s="175"/>
      <c r="F1095" s="175"/>
      <c r="G1095" s="202"/>
      <c r="H1095" s="175"/>
      <c r="I1095" s="172" t="str">
        <f>IF(H1095="X",TEXT(G1095,0)&amp;ELENCO!$A$4," ")</f>
        <v xml:space="preserve"> </v>
      </c>
      <c r="J1095" s="174"/>
      <c r="K1095" s="203"/>
      <c r="L1095" s="203"/>
      <c r="M1095" s="203"/>
      <c r="N1095" s="203"/>
      <c r="O1095" s="203"/>
      <c r="P1095" s="203"/>
      <c r="Q1095" s="176"/>
      <c r="R1095" s="176"/>
      <c r="S1095" s="176"/>
      <c r="T1095" s="176"/>
      <c r="U1095" s="194"/>
      <c r="V1095" s="175"/>
      <c r="W1095" s="174" t="str">
        <f t="shared" si="34"/>
        <v/>
      </c>
      <c r="X1095" s="177"/>
      <c r="Y1095" s="177"/>
      <c r="Z1095" s="177"/>
      <c r="AA1095" s="177"/>
      <c r="AB1095" s="177"/>
      <c r="AC1095" s="177"/>
      <c r="AD1095" s="177"/>
      <c r="AE1095" s="177" t="str">
        <f t="shared" si="35"/>
        <v/>
      </c>
      <c r="AF1095" s="193"/>
    </row>
    <row r="1096" spans="2:32" ht="12" customHeight="1" x14ac:dyDescent="0.2">
      <c r="B1096" s="179"/>
      <c r="C1096" s="180"/>
      <c r="D1096" s="182"/>
      <c r="E1096" s="175"/>
      <c r="F1096" s="175"/>
      <c r="G1096" s="202"/>
      <c r="H1096" s="175"/>
      <c r="I1096" s="172" t="str">
        <f>IF(H1096="X",TEXT(G1096,0)&amp;ELENCO!$A$4," ")</f>
        <v xml:space="preserve"> </v>
      </c>
      <c r="J1096" s="174"/>
      <c r="K1096" s="203"/>
      <c r="L1096" s="203"/>
      <c r="M1096" s="203"/>
      <c r="N1096" s="203"/>
      <c r="O1096" s="203"/>
      <c r="P1096" s="203"/>
      <c r="Q1096" s="176"/>
      <c r="R1096" s="176"/>
      <c r="S1096" s="176"/>
      <c r="T1096" s="176"/>
      <c r="U1096" s="194"/>
      <c r="V1096" s="175"/>
      <c r="W1096" s="174" t="str">
        <f t="shared" si="34"/>
        <v/>
      </c>
      <c r="X1096" s="177"/>
      <c r="Y1096" s="177"/>
      <c r="Z1096" s="177"/>
      <c r="AA1096" s="177"/>
      <c r="AB1096" s="177"/>
      <c r="AC1096" s="177"/>
      <c r="AD1096" s="177"/>
      <c r="AE1096" s="177" t="str">
        <f t="shared" si="35"/>
        <v/>
      </c>
      <c r="AF1096" s="193"/>
    </row>
    <row r="1097" spans="2:32" ht="12" customHeight="1" x14ac:dyDescent="0.2">
      <c r="B1097" s="179"/>
      <c r="C1097" s="180"/>
      <c r="D1097" s="182"/>
      <c r="E1097" s="175"/>
      <c r="F1097" s="175"/>
      <c r="G1097" s="202"/>
      <c r="H1097" s="175"/>
      <c r="I1097" s="172" t="str">
        <f>IF(H1097="X",TEXT(G1097,0)&amp;ELENCO!$A$4," ")</f>
        <v xml:space="preserve"> </v>
      </c>
      <c r="J1097" s="174"/>
      <c r="K1097" s="203"/>
      <c r="L1097" s="203"/>
      <c r="M1097" s="203"/>
      <c r="N1097" s="203"/>
      <c r="O1097" s="203"/>
      <c r="P1097" s="203"/>
      <c r="Q1097" s="176"/>
      <c r="R1097" s="176"/>
      <c r="S1097" s="176"/>
      <c r="T1097" s="176"/>
      <c r="U1097" s="194"/>
      <c r="V1097" s="175"/>
      <c r="W1097" s="174" t="str">
        <f t="shared" si="34"/>
        <v/>
      </c>
      <c r="X1097" s="177"/>
      <c r="Y1097" s="177"/>
      <c r="Z1097" s="177"/>
      <c r="AA1097" s="177"/>
      <c r="AB1097" s="177"/>
      <c r="AC1097" s="177"/>
      <c r="AD1097" s="177"/>
      <c r="AE1097" s="177" t="str">
        <f t="shared" si="35"/>
        <v/>
      </c>
      <c r="AF1097" s="193"/>
    </row>
    <row r="1098" spans="2:32" ht="12" customHeight="1" x14ac:dyDescent="0.2">
      <c r="B1098" s="179"/>
      <c r="C1098" s="180"/>
      <c r="D1098" s="182"/>
      <c r="E1098" s="175"/>
      <c r="F1098" s="175"/>
      <c r="G1098" s="202"/>
      <c r="H1098" s="175"/>
      <c r="I1098" s="172" t="str">
        <f>IF(H1098="X",TEXT(G1098,0)&amp;ELENCO!$A$4," ")</f>
        <v xml:space="preserve"> </v>
      </c>
      <c r="J1098" s="174"/>
      <c r="K1098" s="203"/>
      <c r="L1098" s="203"/>
      <c r="M1098" s="203"/>
      <c r="N1098" s="203"/>
      <c r="O1098" s="203"/>
      <c r="P1098" s="203"/>
      <c r="Q1098" s="176"/>
      <c r="R1098" s="176"/>
      <c r="S1098" s="176"/>
      <c r="T1098" s="176"/>
      <c r="U1098" s="194"/>
      <c r="V1098" s="175"/>
      <c r="W1098" s="174" t="str">
        <f t="shared" si="34"/>
        <v/>
      </c>
      <c r="X1098" s="177"/>
      <c r="Y1098" s="177"/>
      <c r="Z1098" s="177"/>
      <c r="AA1098" s="177"/>
      <c r="AB1098" s="177"/>
      <c r="AC1098" s="177"/>
      <c r="AD1098" s="177"/>
      <c r="AE1098" s="177" t="str">
        <f t="shared" si="35"/>
        <v/>
      </c>
      <c r="AF1098" s="193"/>
    </row>
    <row r="1099" spans="2:32" ht="12" customHeight="1" x14ac:dyDescent="0.2">
      <c r="B1099" s="179"/>
      <c r="C1099" s="180"/>
      <c r="D1099" s="182"/>
      <c r="E1099" s="175"/>
      <c r="F1099" s="175"/>
      <c r="G1099" s="202"/>
      <c r="H1099" s="175"/>
      <c r="I1099" s="172" t="str">
        <f>IF(H1099="X",TEXT(G1099,0)&amp;ELENCO!$A$4," ")</f>
        <v xml:space="preserve"> </v>
      </c>
      <c r="J1099" s="174"/>
      <c r="K1099" s="203"/>
      <c r="L1099" s="203"/>
      <c r="M1099" s="203"/>
      <c r="N1099" s="203"/>
      <c r="O1099" s="203"/>
      <c r="P1099" s="203"/>
      <c r="Q1099" s="176"/>
      <c r="R1099" s="176"/>
      <c r="S1099" s="176"/>
      <c r="T1099" s="176"/>
      <c r="U1099" s="194"/>
      <c r="V1099" s="175"/>
      <c r="W1099" s="174" t="str">
        <f t="shared" si="34"/>
        <v/>
      </c>
      <c r="X1099" s="177"/>
      <c r="Y1099" s="177"/>
      <c r="Z1099" s="177"/>
      <c r="AA1099" s="177"/>
      <c r="AB1099" s="177"/>
      <c r="AC1099" s="177"/>
      <c r="AD1099" s="177"/>
      <c r="AE1099" s="177" t="str">
        <f t="shared" si="35"/>
        <v/>
      </c>
      <c r="AF1099" s="193"/>
    </row>
    <row r="1100" spans="2:32" ht="12" customHeight="1" x14ac:dyDescent="0.2">
      <c r="B1100" s="179"/>
      <c r="C1100" s="180"/>
      <c r="D1100" s="182"/>
      <c r="E1100" s="175"/>
      <c r="F1100" s="175"/>
      <c r="G1100" s="202"/>
      <c r="H1100" s="175"/>
      <c r="I1100" s="172" t="str">
        <f>IF(H1100="X",TEXT(G1100,0)&amp;ELENCO!$A$4," ")</f>
        <v xml:space="preserve"> </v>
      </c>
      <c r="J1100" s="174"/>
      <c r="K1100" s="203"/>
      <c r="L1100" s="203"/>
      <c r="M1100" s="203"/>
      <c r="N1100" s="203"/>
      <c r="O1100" s="203"/>
      <c r="P1100" s="203"/>
      <c r="Q1100" s="176"/>
      <c r="R1100" s="176"/>
      <c r="S1100" s="176"/>
      <c r="T1100" s="176"/>
      <c r="U1100" s="194"/>
      <c r="V1100" s="175"/>
      <c r="W1100" s="174" t="str">
        <f t="shared" si="34"/>
        <v/>
      </c>
      <c r="X1100" s="177"/>
      <c r="Y1100" s="177"/>
      <c r="Z1100" s="177"/>
      <c r="AA1100" s="177"/>
      <c r="AB1100" s="177"/>
      <c r="AC1100" s="177"/>
      <c r="AD1100" s="177"/>
      <c r="AE1100" s="177" t="str">
        <f t="shared" si="35"/>
        <v/>
      </c>
      <c r="AF1100" s="193"/>
    </row>
    <row r="1101" spans="2:32" ht="12" customHeight="1" x14ac:dyDescent="0.2">
      <c r="B1101" s="179"/>
      <c r="C1101" s="180"/>
      <c r="D1101" s="182"/>
      <c r="E1101" s="175"/>
      <c r="F1101" s="175"/>
      <c r="G1101" s="202"/>
      <c r="H1101" s="175"/>
      <c r="I1101" s="172" t="str">
        <f>IF(H1101="X",TEXT(G1101,0)&amp;ELENCO!$A$4," ")</f>
        <v xml:space="preserve"> </v>
      </c>
      <c r="J1101" s="174"/>
      <c r="K1101" s="203"/>
      <c r="L1101" s="203"/>
      <c r="M1101" s="203"/>
      <c r="N1101" s="203"/>
      <c r="O1101" s="203"/>
      <c r="P1101" s="203"/>
      <c r="Q1101" s="176"/>
      <c r="R1101" s="176"/>
      <c r="S1101" s="176"/>
      <c r="T1101" s="176"/>
      <c r="U1101" s="194"/>
      <c r="V1101" s="175"/>
      <c r="W1101" s="174" t="str">
        <f t="shared" si="34"/>
        <v/>
      </c>
      <c r="X1101" s="177"/>
      <c r="Y1101" s="177"/>
      <c r="Z1101" s="177"/>
      <c r="AA1101" s="177"/>
      <c r="AB1101" s="177"/>
      <c r="AC1101" s="177"/>
      <c r="AD1101" s="177"/>
      <c r="AE1101" s="177" t="str">
        <f t="shared" si="35"/>
        <v/>
      </c>
      <c r="AF1101" s="193"/>
    </row>
    <row r="1102" spans="2:32" ht="12" customHeight="1" x14ac:dyDescent="0.2">
      <c r="B1102" s="179"/>
      <c r="C1102" s="180"/>
      <c r="D1102" s="182"/>
      <c r="E1102" s="175"/>
      <c r="F1102" s="175"/>
      <c r="G1102" s="202"/>
      <c r="H1102" s="175"/>
      <c r="I1102" s="172" t="str">
        <f>IF(H1102="X",TEXT(G1102,0)&amp;ELENCO!$A$4," ")</f>
        <v xml:space="preserve"> </v>
      </c>
      <c r="J1102" s="174"/>
      <c r="K1102" s="203"/>
      <c r="L1102" s="203"/>
      <c r="M1102" s="203"/>
      <c r="N1102" s="203"/>
      <c r="O1102" s="203"/>
      <c r="P1102" s="203"/>
      <c r="Q1102" s="176"/>
      <c r="R1102" s="176"/>
      <c r="S1102" s="176"/>
      <c r="T1102" s="176"/>
      <c r="U1102" s="194"/>
      <c r="V1102" s="175"/>
      <c r="W1102" s="174" t="str">
        <f t="shared" si="34"/>
        <v/>
      </c>
      <c r="X1102" s="177"/>
      <c r="Y1102" s="177"/>
      <c r="Z1102" s="177"/>
      <c r="AA1102" s="177"/>
      <c r="AB1102" s="177"/>
      <c r="AC1102" s="177"/>
      <c r="AD1102" s="177"/>
      <c r="AE1102" s="177" t="str">
        <f t="shared" si="35"/>
        <v/>
      </c>
      <c r="AF1102" s="193"/>
    </row>
    <row r="1103" spans="2:32" ht="12" customHeight="1" x14ac:dyDescent="0.2">
      <c r="B1103" s="179"/>
      <c r="C1103" s="180"/>
      <c r="D1103" s="182"/>
      <c r="E1103" s="175"/>
      <c r="F1103" s="175"/>
      <c r="G1103" s="202"/>
      <c r="H1103" s="175"/>
      <c r="I1103" s="172" t="str">
        <f>IF(H1103="X",TEXT(G1103,0)&amp;ELENCO!$A$4," ")</f>
        <v xml:space="preserve"> </v>
      </c>
      <c r="J1103" s="174"/>
      <c r="K1103" s="203"/>
      <c r="L1103" s="203"/>
      <c r="M1103" s="203"/>
      <c r="N1103" s="203"/>
      <c r="O1103" s="203"/>
      <c r="P1103" s="203"/>
      <c r="Q1103" s="176"/>
      <c r="R1103" s="176"/>
      <c r="S1103" s="176"/>
      <c r="T1103" s="176"/>
      <c r="U1103" s="194"/>
      <c r="V1103" s="175"/>
      <c r="W1103" s="174" t="str">
        <f t="shared" si="34"/>
        <v/>
      </c>
      <c r="X1103" s="177"/>
      <c r="Y1103" s="177"/>
      <c r="Z1103" s="177"/>
      <c r="AA1103" s="177"/>
      <c r="AB1103" s="177"/>
      <c r="AC1103" s="177"/>
      <c r="AD1103" s="177"/>
      <c r="AE1103" s="177" t="str">
        <f t="shared" si="35"/>
        <v/>
      </c>
      <c r="AF1103" s="193"/>
    </row>
    <row r="1104" spans="2:32" ht="12" customHeight="1" x14ac:dyDescent="0.2">
      <c r="B1104" s="179"/>
      <c r="C1104" s="180"/>
      <c r="D1104" s="182"/>
      <c r="E1104" s="175"/>
      <c r="F1104" s="175"/>
      <c r="G1104" s="202"/>
      <c r="H1104" s="175"/>
      <c r="I1104" s="172" t="str">
        <f>IF(H1104="X",TEXT(G1104,0)&amp;ELENCO!$A$4," ")</f>
        <v xml:space="preserve"> </v>
      </c>
      <c r="J1104" s="174"/>
      <c r="K1104" s="203"/>
      <c r="L1104" s="203"/>
      <c r="M1104" s="203"/>
      <c r="N1104" s="203"/>
      <c r="O1104" s="203"/>
      <c r="P1104" s="203"/>
      <c r="Q1104" s="176"/>
      <c r="R1104" s="176"/>
      <c r="S1104" s="176"/>
      <c r="T1104" s="176"/>
      <c r="U1104" s="194"/>
      <c r="V1104" s="175"/>
      <c r="W1104" s="174" t="str">
        <f t="shared" si="34"/>
        <v/>
      </c>
      <c r="X1104" s="177"/>
      <c r="Y1104" s="177"/>
      <c r="Z1104" s="177"/>
      <c r="AA1104" s="177"/>
      <c r="AB1104" s="177"/>
      <c r="AC1104" s="177"/>
      <c r="AD1104" s="177"/>
      <c r="AE1104" s="177" t="str">
        <f t="shared" si="35"/>
        <v/>
      </c>
      <c r="AF1104" s="193"/>
    </row>
    <row r="1105" spans="2:32" ht="12" customHeight="1" x14ac:dyDescent="0.2">
      <c r="B1105" s="179"/>
      <c r="C1105" s="180"/>
      <c r="D1105" s="182"/>
      <c r="E1105" s="175"/>
      <c r="F1105" s="175"/>
      <c r="G1105" s="202"/>
      <c r="H1105" s="175"/>
      <c r="I1105" s="172" t="str">
        <f>IF(H1105="X",TEXT(G1105,0)&amp;ELENCO!$A$4," ")</f>
        <v xml:space="preserve"> </v>
      </c>
      <c r="J1105" s="174"/>
      <c r="K1105" s="203"/>
      <c r="L1105" s="203"/>
      <c r="M1105" s="203"/>
      <c r="N1105" s="203"/>
      <c r="O1105" s="203"/>
      <c r="P1105" s="203"/>
      <c r="Q1105" s="176"/>
      <c r="R1105" s="176"/>
      <c r="S1105" s="176"/>
      <c r="T1105" s="176"/>
      <c r="U1105" s="194"/>
      <c r="V1105" s="175"/>
      <c r="W1105" s="174" t="str">
        <f t="shared" si="34"/>
        <v/>
      </c>
      <c r="X1105" s="177"/>
      <c r="Y1105" s="177"/>
      <c r="Z1105" s="177"/>
      <c r="AA1105" s="177"/>
      <c r="AB1105" s="177"/>
      <c r="AC1105" s="177"/>
      <c r="AD1105" s="177"/>
      <c r="AE1105" s="177" t="str">
        <f t="shared" si="35"/>
        <v/>
      </c>
      <c r="AF1105" s="193"/>
    </row>
    <row r="1106" spans="2:32" ht="12" customHeight="1" x14ac:dyDescent="0.2">
      <c r="B1106" s="179"/>
      <c r="C1106" s="180"/>
      <c r="D1106" s="182"/>
      <c r="E1106" s="175"/>
      <c r="F1106" s="175"/>
      <c r="G1106" s="202"/>
      <c r="H1106" s="175"/>
      <c r="I1106" s="172" t="str">
        <f>IF(H1106="X",TEXT(G1106,0)&amp;ELENCO!$A$4," ")</f>
        <v xml:space="preserve"> </v>
      </c>
      <c r="J1106" s="174"/>
      <c r="K1106" s="203"/>
      <c r="L1106" s="203"/>
      <c r="M1106" s="203"/>
      <c r="N1106" s="203"/>
      <c r="O1106" s="203"/>
      <c r="P1106" s="203"/>
      <c r="Q1106" s="176"/>
      <c r="R1106" s="176"/>
      <c r="S1106" s="176"/>
      <c r="T1106" s="176"/>
      <c r="U1106" s="194"/>
      <c r="V1106" s="175"/>
      <c r="W1106" s="174" t="str">
        <f t="shared" si="34"/>
        <v/>
      </c>
      <c r="X1106" s="177"/>
      <c r="Y1106" s="177"/>
      <c r="Z1106" s="177"/>
      <c r="AA1106" s="177"/>
      <c r="AB1106" s="177"/>
      <c r="AC1106" s="177"/>
      <c r="AD1106" s="177"/>
      <c r="AE1106" s="177" t="str">
        <f t="shared" si="35"/>
        <v/>
      </c>
      <c r="AF1106" s="193"/>
    </row>
    <row r="1107" spans="2:32" ht="12" customHeight="1" x14ac:dyDescent="0.2">
      <c r="B1107" s="179"/>
      <c r="C1107" s="180"/>
      <c r="D1107" s="182"/>
      <c r="E1107" s="175"/>
      <c r="F1107" s="175"/>
      <c r="G1107" s="202"/>
      <c r="H1107" s="175"/>
      <c r="I1107" s="172" t="str">
        <f>IF(H1107="X",TEXT(G1107,0)&amp;ELENCO!$A$4," ")</f>
        <v xml:space="preserve"> </v>
      </c>
      <c r="J1107" s="174"/>
      <c r="K1107" s="203"/>
      <c r="L1107" s="203"/>
      <c r="M1107" s="203"/>
      <c r="N1107" s="203"/>
      <c r="O1107" s="203"/>
      <c r="P1107" s="203"/>
      <c r="Q1107" s="176"/>
      <c r="R1107" s="176"/>
      <c r="S1107" s="176"/>
      <c r="T1107" s="176"/>
      <c r="U1107" s="194"/>
      <c r="V1107" s="175"/>
      <c r="W1107" s="174" t="str">
        <f t="shared" si="34"/>
        <v/>
      </c>
      <c r="X1107" s="177"/>
      <c r="Y1107" s="177"/>
      <c r="Z1107" s="177"/>
      <c r="AA1107" s="177"/>
      <c r="AB1107" s="177"/>
      <c r="AC1107" s="177"/>
      <c r="AD1107" s="177"/>
      <c r="AE1107" s="177" t="str">
        <f t="shared" si="35"/>
        <v/>
      </c>
      <c r="AF1107" s="193"/>
    </row>
    <row r="1108" spans="2:32" ht="12" customHeight="1" x14ac:dyDescent="0.2">
      <c r="B1108" s="179"/>
      <c r="C1108" s="180"/>
      <c r="D1108" s="182"/>
      <c r="E1108" s="175"/>
      <c r="F1108" s="175"/>
      <c r="G1108" s="202"/>
      <c r="H1108" s="175"/>
      <c r="I1108" s="172" t="str">
        <f>IF(H1108="X",TEXT(G1108,0)&amp;ELENCO!$A$4," ")</f>
        <v xml:space="preserve"> </v>
      </c>
      <c r="J1108" s="174"/>
      <c r="K1108" s="203"/>
      <c r="L1108" s="203"/>
      <c r="M1108" s="203"/>
      <c r="N1108" s="203"/>
      <c r="O1108" s="203"/>
      <c r="P1108" s="203"/>
      <c r="Q1108" s="176"/>
      <c r="R1108" s="176"/>
      <c r="S1108" s="176"/>
      <c r="T1108" s="176"/>
      <c r="U1108" s="194"/>
      <c r="V1108" s="175"/>
      <c r="W1108" s="174" t="str">
        <f t="shared" si="34"/>
        <v/>
      </c>
      <c r="X1108" s="177"/>
      <c r="Y1108" s="177"/>
      <c r="Z1108" s="177"/>
      <c r="AA1108" s="177"/>
      <c r="AB1108" s="177"/>
      <c r="AC1108" s="177"/>
      <c r="AD1108" s="177"/>
      <c r="AE1108" s="177" t="str">
        <f t="shared" si="35"/>
        <v/>
      </c>
      <c r="AF1108" s="193"/>
    </row>
    <row r="1109" spans="2:32" ht="12" customHeight="1" x14ac:dyDescent="0.2">
      <c r="B1109" s="179"/>
      <c r="C1109" s="180"/>
      <c r="D1109" s="182"/>
      <c r="E1109" s="175"/>
      <c r="F1109" s="175"/>
      <c r="G1109" s="202"/>
      <c r="H1109" s="175"/>
      <c r="I1109" s="172" t="str">
        <f>IF(H1109="X",TEXT(G1109,0)&amp;ELENCO!$A$4," ")</f>
        <v xml:space="preserve"> </v>
      </c>
      <c r="J1109" s="174"/>
      <c r="K1109" s="203"/>
      <c r="L1109" s="203"/>
      <c r="M1109" s="203"/>
      <c r="N1109" s="203"/>
      <c r="O1109" s="203"/>
      <c r="P1109" s="203"/>
      <c r="Q1109" s="176"/>
      <c r="R1109" s="176"/>
      <c r="S1109" s="176"/>
      <c r="T1109" s="176"/>
      <c r="U1109" s="194"/>
      <c r="V1109" s="175"/>
      <c r="W1109" s="174" t="str">
        <f t="shared" si="34"/>
        <v/>
      </c>
      <c r="X1109" s="177"/>
      <c r="Y1109" s="177"/>
      <c r="Z1109" s="177"/>
      <c r="AA1109" s="177"/>
      <c r="AB1109" s="177"/>
      <c r="AC1109" s="177"/>
      <c r="AD1109" s="177"/>
      <c r="AE1109" s="177" t="str">
        <f t="shared" si="35"/>
        <v/>
      </c>
      <c r="AF1109" s="193"/>
    </row>
    <row r="1110" spans="2:32" ht="12" customHeight="1" x14ac:dyDescent="0.2">
      <c r="B1110" s="179"/>
      <c r="C1110" s="180"/>
      <c r="D1110" s="182"/>
      <c r="E1110" s="175"/>
      <c r="F1110" s="175"/>
      <c r="G1110" s="202"/>
      <c r="H1110" s="175"/>
      <c r="I1110" s="172" t="str">
        <f>IF(H1110="X",TEXT(G1110,0)&amp;ELENCO!$A$4," ")</f>
        <v xml:space="preserve"> </v>
      </c>
      <c r="J1110" s="174"/>
      <c r="K1110" s="203"/>
      <c r="L1110" s="203"/>
      <c r="M1110" s="203"/>
      <c r="N1110" s="203"/>
      <c r="O1110" s="203"/>
      <c r="P1110" s="203"/>
      <c r="Q1110" s="176"/>
      <c r="R1110" s="176"/>
      <c r="S1110" s="176"/>
      <c r="T1110" s="176"/>
      <c r="U1110" s="194"/>
      <c r="V1110" s="175"/>
      <c r="W1110" s="174" t="str">
        <f t="shared" si="34"/>
        <v/>
      </c>
      <c r="X1110" s="177"/>
      <c r="Y1110" s="177"/>
      <c r="Z1110" s="177"/>
      <c r="AA1110" s="177"/>
      <c r="AB1110" s="177"/>
      <c r="AC1110" s="177"/>
      <c r="AD1110" s="177"/>
      <c r="AE1110" s="177" t="str">
        <f t="shared" si="35"/>
        <v/>
      </c>
      <c r="AF1110" s="193"/>
    </row>
    <row r="1111" spans="2:32" ht="12" customHeight="1" x14ac:dyDescent="0.2">
      <c r="B1111" s="179"/>
      <c r="C1111" s="180"/>
      <c r="D1111" s="182"/>
      <c r="E1111" s="175"/>
      <c r="F1111" s="175"/>
      <c r="G1111" s="202"/>
      <c r="H1111" s="175"/>
      <c r="I1111" s="172" t="str">
        <f>IF(H1111="X",TEXT(G1111,0)&amp;ELENCO!$A$4," ")</f>
        <v xml:space="preserve"> </v>
      </c>
      <c r="J1111" s="174"/>
      <c r="K1111" s="203"/>
      <c r="L1111" s="203"/>
      <c r="M1111" s="203"/>
      <c r="N1111" s="203"/>
      <c r="O1111" s="203"/>
      <c r="P1111" s="203"/>
      <c r="Q1111" s="176"/>
      <c r="R1111" s="176"/>
      <c r="S1111" s="176"/>
      <c r="T1111" s="176"/>
      <c r="U1111" s="194"/>
      <c r="V1111" s="175"/>
      <c r="W1111" s="174" t="str">
        <f t="shared" si="34"/>
        <v/>
      </c>
      <c r="X1111" s="177"/>
      <c r="Y1111" s="177"/>
      <c r="Z1111" s="177"/>
      <c r="AA1111" s="177"/>
      <c r="AB1111" s="177"/>
      <c r="AC1111" s="177"/>
      <c r="AD1111" s="177"/>
      <c r="AE1111" s="177" t="str">
        <f t="shared" si="35"/>
        <v/>
      </c>
      <c r="AF1111" s="193"/>
    </row>
    <row r="1112" spans="2:32" ht="12" customHeight="1" x14ac:dyDescent="0.2">
      <c r="B1112" s="179"/>
      <c r="C1112" s="180"/>
      <c r="D1112" s="182"/>
      <c r="E1112" s="175"/>
      <c r="F1112" s="175"/>
      <c r="G1112" s="202"/>
      <c r="H1112" s="175"/>
      <c r="I1112" s="172" t="str">
        <f>IF(H1112="X",TEXT(G1112,0)&amp;ELENCO!$A$4," ")</f>
        <v xml:space="preserve"> </v>
      </c>
      <c r="J1112" s="174"/>
      <c r="K1112" s="203"/>
      <c r="L1112" s="203"/>
      <c r="M1112" s="203"/>
      <c r="N1112" s="203"/>
      <c r="O1112" s="203"/>
      <c r="P1112" s="203"/>
      <c r="Q1112" s="176"/>
      <c r="R1112" s="176"/>
      <c r="S1112" s="176"/>
      <c r="T1112" s="176"/>
      <c r="U1112" s="194"/>
      <c r="V1112" s="175"/>
      <c r="W1112" s="174" t="str">
        <f t="shared" si="34"/>
        <v/>
      </c>
      <c r="X1112" s="177"/>
      <c r="Y1112" s="177"/>
      <c r="Z1112" s="177"/>
      <c r="AA1112" s="177"/>
      <c r="AB1112" s="177"/>
      <c r="AC1112" s="177"/>
      <c r="AD1112" s="177"/>
      <c r="AE1112" s="177" t="str">
        <f t="shared" si="35"/>
        <v/>
      </c>
      <c r="AF1112" s="193"/>
    </row>
    <row r="1113" spans="2:32" ht="12" customHeight="1" x14ac:dyDescent="0.2">
      <c r="B1113" s="179"/>
      <c r="C1113" s="180"/>
      <c r="D1113" s="182"/>
      <c r="E1113" s="175"/>
      <c r="F1113" s="175"/>
      <c r="G1113" s="202"/>
      <c r="H1113" s="175"/>
      <c r="I1113" s="172" t="str">
        <f>IF(H1113="X",TEXT(G1113,0)&amp;ELENCO!$A$4," ")</f>
        <v xml:space="preserve"> </v>
      </c>
      <c r="J1113" s="174"/>
      <c r="K1113" s="203"/>
      <c r="L1113" s="203"/>
      <c r="M1113" s="203"/>
      <c r="N1113" s="203"/>
      <c r="O1113" s="203"/>
      <c r="P1113" s="203"/>
      <c r="Q1113" s="176"/>
      <c r="R1113" s="176"/>
      <c r="S1113" s="176"/>
      <c r="T1113" s="176"/>
      <c r="U1113" s="194"/>
      <c r="V1113" s="175"/>
      <c r="W1113" s="174" t="str">
        <f t="shared" si="34"/>
        <v/>
      </c>
      <c r="X1113" s="177"/>
      <c r="Y1113" s="177"/>
      <c r="Z1113" s="177"/>
      <c r="AA1113" s="177"/>
      <c r="AB1113" s="177"/>
      <c r="AC1113" s="177"/>
      <c r="AD1113" s="177"/>
      <c r="AE1113" s="177" t="str">
        <f t="shared" si="35"/>
        <v/>
      </c>
      <c r="AF1113" s="193"/>
    </row>
    <row r="1114" spans="2:32" ht="12" customHeight="1" x14ac:dyDescent="0.2">
      <c r="B1114" s="179"/>
      <c r="C1114" s="180"/>
      <c r="D1114" s="182"/>
      <c r="E1114" s="175"/>
      <c r="F1114" s="175"/>
      <c r="G1114" s="202"/>
      <c r="H1114" s="175"/>
      <c r="I1114" s="172" t="str">
        <f>IF(H1114="X",TEXT(G1114,0)&amp;ELENCO!$A$4," ")</f>
        <v xml:space="preserve"> </v>
      </c>
      <c r="J1114" s="174"/>
      <c r="K1114" s="203"/>
      <c r="L1114" s="203"/>
      <c r="M1114" s="203"/>
      <c r="N1114" s="203"/>
      <c r="O1114" s="203"/>
      <c r="P1114" s="203"/>
      <c r="Q1114" s="176"/>
      <c r="R1114" s="176"/>
      <c r="S1114" s="176"/>
      <c r="T1114" s="176"/>
      <c r="U1114" s="194"/>
      <c r="V1114" s="175"/>
      <c r="W1114" s="174" t="str">
        <f t="shared" si="34"/>
        <v/>
      </c>
      <c r="X1114" s="177"/>
      <c r="Y1114" s="177"/>
      <c r="Z1114" s="177"/>
      <c r="AA1114" s="177"/>
      <c r="AB1114" s="177"/>
      <c r="AC1114" s="177"/>
      <c r="AD1114" s="177"/>
      <c r="AE1114" s="177" t="str">
        <f t="shared" si="35"/>
        <v/>
      </c>
      <c r="AF1114" s="193"/>
    </row>
    <row r="1115" spans="2:32" ht="12" customHeight="1" x14ac:dyDescent="0.2">
      <c r="B1115" s="179"/>
      <c r="C1115" s="180"/>
      <c r="D1115" s="182"/>
      <c r="E1115" s="175"/>
      <c r="F1115" s="175"/>
      <c r="G1115" s="202"/>
      <c r="H1115" s="175"/>
      <c r="I1115" s="172" t="str">
        <f>IF(H1115="X",TEXT(G1115,0)&amp;ELENCO!$A$4," ")</f>
        <v xml:space="preserve"> </v>
      </c>
      <c r="J1115" s="174"/>
      <c r="K1115" s="203"/>
      <c r="L1115" s="203"/>
      <c r="M1115" s="203"/>
      <c r="N1115" s="203"/>
      <c r="O1115" s="203"/>
      <c r="P1115" s="203"/>
      <c r="Q1115" s="176"/>
      <c r="R1115" s="176"/>
      <c r="S1115" s="176"/>
      <c r="T1115" s="176"/>
      <c r="U1115" s="194"/>
      <c r="V1115" s="175"/>
      <c r="W1115" s="174" t="str">
        <f t="shared" si="34"/>
        <v/>
      </c>
      <c r="X1115" s="177"/>
      <c r="Y1115" s="177"/>
      <c r="Z1115" s="177"/>
      <c r="AA1115" s="177"/>
      <c r="AB1115" s="177"/>
      <c r="AC1115" s="177"/>
      <c r="AD1115" s="177"/>
      <c r="AE1115" s="177" t="str">
        <f t="shared" si="35"/>
        <v/>
      </c>
      <c r="AF1115" s="193"/>
    </row>
    <row r="1116" spans="2:32" ht="12" customHeight="1" x14ac:dyDescent="0.2">
      <c r="B1116" s="179"/>
      <c r="C1116" s="180"/>
      <c r="D1116" s="182"/>
      <c r="E1116" s="175"/>
      <c r="F1116" s="175"/>
      <c r="G1116" s="202"/>
      <c r="H1116" s="175"/>
      <c r="I1116" s="172" t="str">
        <f>IF(H1116="X",TEXT(G1116,0)&amp;ELENCO!$A$4," ")</f>
        <v xml:space="preserve"> </v>
      </c>
      <c r="J1116" s="174"/>
      <c r="K1116" s="203"/>
      <c r="L1116" s="203"/>
      <c r="M1116" s="203"/>
      <c r="N1116" s="203"/>
      <c r="O1116" s="203"/>
      <c r="P1116" s="203"/>
      <c r="Q1116" s="176"/>
      <c r="R1116" s="176"/>
      <c r="S1116" s="176"/>
      <c r="T1116" s="176"/>
      <c r="U1116" s="194"/>
      <c r="V1116" s="175"/>
      <c r="W1116" s="174" t="str">
        <f t="shared" si="34"/>
        <v/>
      </c>
      <c r="X1116" s="177"/>
      <c r="Y1116" s="177"/>
      <c r="Z1116" s="177"/>
      <c r="AA1116" s="177"/>
      <c r="AB1116" s="177"/>
      <c r="AC1116" s="177"/>
      <c r="AD1116" s="177"/>
      <c r="AE1116" s="177" t="str">
        <f t="shared" si="35"/>
        <v/>
      </c>
      <c r="AF1116" s="193"/>
    </row>
    <row r="1117" spans="2:32" ht="12" customHeight="1" x14ac:dyDescent="0.2">
      <c r="B1117" s="179"/>
      <c r="C1117" s="180"/>
      <c r="D1117" s="182"/>
      <c r="E1117" s="175"/>
      <c r="F1117" s="175"/>
      <c r="G1117" s="202"/>
      <c r="H1117" s="175"/>
      <c r="I1117" s="172" t="str">
        <f>IF(H1117="X",TEXT(G1117,0)&amp;ELENCO!$A$4," ")</f>
        <v xml:space="preserve"> </v>
      </c>
      <c r="J1117" s="174"/>
      <c r="K1117" s="203"/>
      <c r="L1117" s="203"/>
      <c r="M1117" s="203"/>
      <c r="N1117" s="203"/>
      <c r="O1117" s="203"/>
      <c r="P1117" s="203"/>
      <c r="Q1117" s="176"/>
      <c r="R1117" s="176"/>
      <c r="S1117" s="176"/>
      <c r="T1117" s="176"/>
      <c r="U1117" s="194"/>
      <c r="V1117" s="175"/>
      <c r="W1117" s="174" t="str">
        <f t="shared" si="34"/>
        <v/>
      </c>
      <c r="X1117" s="177"/>
      <c r="Y1117" s="177"/>
      <c r="Z1117" s="177"/>
      <c r="AA1117" s="177"/>
      <c r="AB1117" s="177"/>
      <c r="AC1117" s="177"/>
      <c r="AD1117" s="177"/>
      <c r="AE1117" s="177" t="str">
        <f t="shared" si="35"/>
        <v/>
      </c>
      <c r="AF1117" s="193"/>
    </row>
    <row r="1118" spans="2:32" ht="12" customHeight="1" x14ac:dyDescent="0.2">
      <c r="B1118" s="179"/>
      <c r="C1118" s="180"/>
      <c r="D1118" s="182"/>
      <c r="E1118" s="175"/>
      <c r="F1118" s="175"/>
      <c r="G1118" s="202"/>
      <c r="H1118" s="175"/>
      <c r="I1118" s="172" t="str">
        <f>IF(H1118="X",TEXT(G1118,0)&amp;ELENCO!$A$4," ")</f>
        <v xml:space="preserve"> </v>
      </c>
      <c r="J1118" s="174"/>
      <c r="K1118" s="203"/>
      <c r="L1118" s="203"/>
      <c r="M1118" s="203"/>
      <c r="N1118" s="203"/>
      <c r="O1118" s="203"/>
      <c r="P1118" s="203"/>
      <c r="Q1118" s="176"/>
      <c r="R1118" s="176"/>
      <c r="S1118" s="176"/>
      <c r="T1118" s="176"/>
      <c r="U1118" s="194"/>
      <c r="V1118" s="175"/>
      <c r="W1118" s="174" t="str">
        <f t="shared" si="34"/>
        <v/>
      </c>
      <c r="X1118" s="177"/>
      <c r="Y1118" s="177"/>
      <c r="Z1118" s="177"/>
      <c r="AA1118" s="177"/>
      <c r="AB1118" s="177"/>
      <c r="AC1118" s="177"/>
      <c r="AD1118" s="177"/>
      <c r="AE1118" s="177" t="str">
        <f t="shared" si="35"/>
        <v/>
      </c>
      <c r="AF1118" s="193"/>
    </row>
    <row r="1119" spans="2:32" ht="12" customHeight="1" x14ac:dyDescent="0.2">
      <c r="B1119" s="179"/>
      <c r="C1119" s="180"/>
      <c r="D1119" s="182"/>
      <c r="E1119" s="175"/>
      <c r="F1119" s="175"/>
      <c r="G1119" s="202"/>
      <c r="H1119" s="175"/>
      <c r="I1119" s="172" t="str">
        <f>IF(H1119="X",TEXT(G1119,0)&amp;ELENCO!$A$4," ")</f>
        <v xml:space="preserve"> </v>
      </c>
      <c r="J1119" s="174"/>
      <c r="K1119" s="203"/>
      <c r="L1119" s="203"/>
      <c r="M1119" s="203"/>
      <c r="N1119" s="203"/>
      <c r="O1119" s="203"/>
      <c r="P1119" s="203"/>
      <c r="Q1119" s="176"/>
      <c r="R1119" s="176"/>
      <c r="S1119" s="176"/>
      <c r="T1119" s="176"/>
      <c r="U1119" s="194"/>
      <c r="V1119" s="175"/>
      <c r="W1119" s="174" t="str">
        <f t="shared" si="34"/>
        <v/>
      </c>
      <c r="X1119" s="177"/>
      <c r="Y1119" s="177"/>
      <c r="Z1119" s="177"/>
      <c r="AA1119" s="177"/>
      <c r="AB1119" s="177"/>
      <c r="AC1119" s="177"/>
      <c r="AD1119" s="177"/>
      <c r="AE1119" s="177" t="str">
        <f t="shared" si="35"/>
        <v/>
      </c>
      <c r="AF1119" s="193"/>
    </row>
    <row r="1120" spans="2:32" ht="12" customHeight="1" x14ac:dyDescent="0.2">
      <c r="B1120" s="179"/>
      <c r="C1120" s="180"/>
      <c r="D1120" s="182"/>
      <c r="E1120" s="175"/>
      <c r="F1120" s="175"/>
      <c r="G1120" s="202"/>
      <c r="H1120" s="175"/>
      <c r="I1120" s="172" t="str">
        <f>IF(H1120="X",TEXT(G1120,0)&amp;ELENCO!$A$4," ")</f>
        <v xml:space="preserve"> </v>
      </c>
      <c r="J1120" s="174"/>
      <c r="K1120" s="203"/>
      <c r="L1120" s="203"/>
      <c r="M1120" s="203"/>
      <c r="N1120" s="203"/>
      <c r="O1120" s="203"/>
      <c r="P1120" s="203"/>
      <c r="Q1120" s="176"/>
      <c r="R1120" s="176"/>
      <c r="S1120" s="176"/>
      <c r="T1120" s="176"/>
      <c r="U1120" s="194"/>
      <c r="V1120" s="175"/>
      <c r="W1120" s="174" t="str">
        <f t="shared" si="34"/>
        <v/>
      </c>
      <c r="X1120" s="177"/>
      <c r="Y1120" s="177"/>
      <c r="Z1120" s="177"/>
      <c r="AA1120" s="177"/>
      <c r="AB1120" s="177"/>
      <c r="AC1120" s="177"/>
      <c r="AD1120" s="177"/>
      <c r="AE1120" s="177" t="str">
        <f t="shared" si="35"/>
        <v/>
      </c>
      <c r="AF1120" s="193"/>
    </row>
    <row r="1121" spans="2:32" ht="12" customHeight="1" x14ac:dyDescent="0.2">
      <c r="B1121" s="179"/>
      <c r="C1121" s="180"/>
      <c r="D1121" s="182"/>
      <c r="E1121" s="175"/>
      <c r="F1121" s="175"/>
      <c r="G1121" s="202"/>
      <c r="H1121" s="175"/>
      <c r="I1121" s="172" t="str">
        <f>IF(H1121="X",TEXT(G1121,0)&amp;ELENCO!$A$4," ")</f>
        <v xml:space="preserve"> </v>
      </c>
      <c r="J1121" s="174"/>
      <c r="K1121" s="203"/>
      <c r="L1121" s="203"/>
      <c r="M1121" s="203"/>
      <c r="N1121" s="203"/>
      <c r="O1121" s="203"/>
      <c r="P1121" s="203"/>
      <c r="Q1121" s="176"/>
      <c r="R1121" s="176"/>
      <c r="S1121" s="176"/>
      <c r="T1121" s="176"/>
      <c r="U1121" s="194"/>
      <c r="V1121" s="175"/>
      <c r="W1121" s="174" t="str">
        <f t="shared" si="34"/>
        <v/>
      </c>
      <c r="X1121" s="177"/>
      <c r="Y1121" s="177"/>
      <c r="Z1121" s="177"/>
      <c r="AA1121" s="177"/>
      <c r="AB1121" s="177"/>
      <c r="AC1121" s="177"/>
      <c r="AD1121" s="177"/>
      <c r="AE1121" s="177" t="str">
        <f t="shared" si="35"/>
        <v/>
      </c>
      <c r="AF1121" s="193"/>
    </row>
    <row r="1122" spans="2:32" ht="12" customHeight="1" x14ac:dyDescent="0.2">
      <c r="B1122" s="179"/>
      <c r="C1122" s="180"/>
      <c r="D1122" s="182"/>
      <c r="E1122" s="175"/>
      <c r="F1122" s="175"/>
      <c r="G1122" s="202"/>
      <c r="H1122" s="175"/>
      <c r="I1122" s="172" t="str">
        <f>IF(H1122="X",TEXT(G1122,0)&amp;ELENCO!$A$4," ")</f>
        <v xml:space="preserve"> </v>
      </c>
      <c r="J1122" s="174"/>
      <c r="K1122" s="203"/>
      <c r="L1122" s="203"/>
      <c r="M1122" s="203"/>
      <c r="N1122" s="203"/>
      <c r="O1122" s="203"/>
      <c r="P1122" s="203"/>
      <c r="Q1122" s="176"/>
      <c r="R1122" s="176"/>
      <c r="S1122" s="176"/>
      <c r="T1122" s="176"/>
      <c r="U1122" s="194"/>
      <c r="V1122" s="175"/>
      <c r="W1122" s="174" t="str">
        <f t="shared" si="34"/>
        <v/>
      </c>
      <c r="X1122" s="177"/>
      <c r="Y1122" s="177"/>
      <c r="Z1122" s="177"/>
      <c r="AA1122" s="177"/>
      <c r="AB1122" s="177"/>
      <c r="AC1122" s="177"/>
      <c r="AD1122" s="177"/>
      <c r="AE1122" s="177" t="str">
        <f t="shared" si="35"/>
        <v/>
      </c>
      <c r="AF1122" s="193"/>
    </row>
    <row r="1123" spans="2:32" ht="12" customHeight="1" x14ac:dyDescent="0.2">
      <c r="B1123" s="179"/>
      <c r="C1123" s="180"/>
      <c r="D1123" s="182"/>
      <c r="E1123" s="175"/>
      <c r="F1123" s="175"/>
      <c r="G1123" s="202"/>
      <c r="H1123" s="175"/>
      <c r="I1123" s="172" t="str">
        <f>IF(H1123="X",TEXT(G1123,0)&amp;ELENCO!$A$4," ")</f>
        <v xml:space="preserve"> </v>
      </c>
      <c r="J1123" s="174"/>
      <c r="K1123" s="203"/>
      <c r="L1123" s="203"/>
      <c r="M1123" s="203"/>
      <c r="N1123" s="203"/>
      <c r="O1123" s="203"/>
      <c r="P1123" s="203"/>
      <c r="Q1123" s="176"/>
      <c r="R1123" s="176"/>
      <c r="S1123" s="176"/>
      <c r="T1123" s="176"/>
      <c r="U1123" s="194"/>
      <c r="V1123" s="175"/>
      <c r="W1123" s="174" t="str">
        <f t="shared" si="34"/>
        <v/>
      </c>
      <c r="X1123" s="177"/>
      <c r="Y1123" s="177"/>
      <c r="Z1123" s="177"/>
      <c r="AA1123" s="177"/>
      <c r="AB1123" s="177"/>
      <c r="AC1123" s="177"/>
      <c r="AD1123" s="177"/>
      <c r="AE1123" s="177" t="str">
        <f t="shared" si="35"/>
        <v/>
      </c>
      <c r="AF1123" s="193"/>
    </row>
    <row r="1124" spans="2:32" ht="12" customHeight="1" x14ac:dyDescent="0.2">
      <c r="B1124" s="179"/>
      <c r="C1124" s="180"/>
      <c r="D1124" s="182"/>
      <c r="E1124" s="175"/>
      <c r="F1124" s="175"/>
      <c r="G1124" s="202"/>
      <c r="H1124" s="175"/>
      <c r="I1124" s="172" t="str">
        <f>IF(H1124="X",TEXT(G1124,0)&amp;ELENCO!$A$4," ")</f>
        <v xml:space="preserve"> </v>
      </c>
      <c r="J1124" s="174"/>
      <c r="K1124" s="203"/>
      <c r="L1124" s="203"/>
      <c r="M1124" s="203"/>
      <c r="N1124" s="203"/>
      <c r="O1124" s="203"/>
      <c r="P1124" s="203"/>
      <c r="Q1124" s="176"/>
      <c r="R1124" s="176"/>
      <c r="S1124" s="176"/>
      <c r="T1124" s="176"/>
      <c r="U1124" s="194"/>
      <c r="V1124" s="175"/>
      <c r="W1124" s="174" t="str">
        <f t="shared" si="34"/>
        <v/>
      </c>
      <c r="X1124" s="177"/>
      <c r="Y1124" s="177"/>
      <c r="Z1124" s="177"/>
      <c r="AA1124" s="177"/>
      <c r="AB1124" s="177"/>
      <c r="AC1124" s="177"/>
      <c r="AD1124" s="177"/>
      <c r="AE1124" s="177" t="str">
        <f t="shared" si="35"/>
        <v/>
      </c>
      <c r="AF1124" s="193"/>
    </row>
    <row r="1125" spans="2:32" ht="12" customHeight="1" x14ac:dyDescent="0.2">
      <c r="B1125" s="179"/>
      <c r="C1125" s="180"/>
      <c r="D1125" s="182"/>
      <c r="E1125" s="175"/>
      <c r="F1125" s="175"/>
      <c r="G1125" s="202"/>
      <c r="H1125" s="175"/>
      <c r="I1125" s="172" t="str">
        <f>IF(H1125="X",TEXT(G1125,0)&amp;ELENCO!$A$4," ")</f>
        <v xml:space="preserve"> </v>
      </c>
      <c r="J1125" s="174"/>
      <c r="K1125" s="203"/>
      <c r="L1125" s="203"/>
      <c r="M1125" s="203"/>
      <c r="N1125" s="203"/>
      <c r="O1125" s="203"/>
      <c r="P1125" s="203"/>
      <c r="Q1125" s="176"/>
      <c r="R1125" s="176"/>
      <c r="S1125" s="176"/>
      <c r="T1125" s="176"/>
      <c r="U1125" s="194"/>
      <c r="V1125" s="175"/>
      <c r="W1125" s="174" t="str">
        <f t="shared" si="34"/>
        <v/>
      </c>
      <c r="X1125" s="177"/>
      <c r="Y1125" s="177"/>
      <c r="Z1125" s="177"/>
      <c r="AA1125" s="177"/>
      <c r="AB1125" s="177"/>
      <c r="AC1125" s="177"/>
      <c r="AD1125" s="177"/>
      <c r="AE1125" s="177" t="str">
        <f t="shared" si="35"/>
        <v/>
      </c>
      <c r="AF1125" s="193"/>
    </row>
    <row r="1126" spans="2:32" ht="12" customHeight="1" x14ac:dyDescent="0.2">
      <c r="B1126" s="179"/>
      <c r="C1126" s="180"/>
      <c r="D1126" s="182"/>
      <c r="E1126" s="175"/>
      <c r="F1126" s="175"/>
      <c r="G1126" s="202"/>
      <c r="H1126" s="175"/>
      <c r="I1126" s="172" t="str">
        <f>IF(H1126="X",TEXT(G1126,0)&amp;ELENCO!$A$4," ")</f>
        <v xml:space="preserve"> </v>
      </c>
      <c r="J1126" s="174"/>
      <c r="K1126" s="203"/>
      <c r="L1126" s="203"/>
      <c r="M1126" s="203"/>
      <c r="N1126" s="203"/>
      <c r="O1126" s="203"/>
      <c r="P1126" s="203"/>
      <c r="Q1126" s="176"/>
      <c r="R1126" s="176"/>
      <c r="S1126" s="176"/>
      <c r="T1126" s="176"/>
      <c r="U1126" s="194"/>
      <c r="V1126" s="175"/>
      <c r="W1126" s="174" t="str">
        <f t="shared" si="34"/>
        <v/>
      </c>
      <c r="X1126" s="177"/>
      <c r="Y1126" s="177"/>
      <c r="Z1126" s="177"/>
      <c r="AA1126" s="177"/>
      <c r="AB1126" s="177"/>
      <c r="AC1126" s="177"/>
      <c r="AD1126" s="177"/>
      <c r="AE1126" s="177" t="str">
        <f t="shared" si="35"/>
        <v/>
      </c>
      <c r="AF1126" s="193"/>
    </row>
    <row r="1127" spans="2:32" ht="12" customHeight="1" x14ac:dyDescent="0.2">
      <c r="B1127" s="179"/>
      <c r="C1127" s="180"/>
      <c r="D1127" s="182"/>
      <c r="E1127" s="175"/>
      <c r="F1127" s="175"/>
      <c r="G1127" s="202"/>
      <c r="H1127" s="175"/>
      <c r="I1127" s="172" t="str">
        <f>IF(H1127="X",TEXT(G1127,0)&amp;ELENCO!$A$4," ")</f>
        <v xml:space="preserve"> </v>
      </c>
      <c r="J1127" s="174"/>
      <c r="K1127" s="203"/>
      <c r="L1127" s="203"/>
      <c r="M1127" s="203"/>
      <c r="N1127" s="203"/>
      <c r="O1127" s="203"/>
      <c r="P1127" s="203"/>
      <c r="Q1127" s="176"/>
      <c r="R1127" s="176"/>
      <c r="S1127" s="176"/>
      <c r="T1127" s="176"/>
      <c r="U1127" s="194"/>
      <c r="V1127" s="175"/>
      <c r="W1127" s="174" t="str">
        <f t="shared" si="34"/>
        <v/>
      </c>
      <c r="X1127" s="177"/>
      <c r="Y1127" s="177"/>
      <c r="Z1127" s="177"/>
      <c r="AA1127" s="177"/>
      <c r="AB1127" s="177"/>
      <c r="AC1127" s="177"/>
      <c r="AD1127" s="177"/>
      <c r="AE1127" s="177" t="str">
        <f t="shared" si="35"/>
        <v/>
      </c>
      <c r="AF1127" s="193"/>
    </row>
    <row r="1128" spans="2:32" ht="12" customHeight="1" x14ac:dyDescent="0.2">
      <c r="B1128" s="179"/>
      <c r="C1128" s="180"/>
      <c r="D1128" s="182"/>
      <c r="E1128" s="175"/>
      <c r="F1128" s="175"/>
      <c r="G1128" s="202"/>
      <c r="H1128" s="175"/>
      <c r="I1128" s="172" t="str">
        <f>IF(H1128="X",TEXT(G1128,0)&amp;ELENCO!$A$4," ")</f>
        <v xml:space="preserve"> </v>
      </c>
      <c r="J1128" s="174"/>
      <c r="K1128" s="203"/>
      <c r="L1128" s="203"/>
      <c r="M1128" s="203"/>
      <c r="N1128" s="203"/>
      <c r="O1128" s="203"/>
      <c r="P1128" s="203"/>
      <c r="Q1128" s="176"/>
      <c r="R1128" s="176"/>
      <c r="S1128" s="176"/>
      <c r="T1128" s="176"/>
      <c r="U1128" s="194"/>
      <c r="V1128" s="175"/>
      <c r="W1128" s="174" t="str">
        <f t="shared" si="34"/>
        <v/>
      </c>
      <c r="X1128" s="177"/>
      <c r="Y1128" s="177"/>
      <c r="Z1128" s="177"/>
      <c r="AA1128" s="177"/>
      <c r="AB1128" s="177"/>
      <c r="AC1128" s="177"/>
      <c r="AD1128" s="177"/>
      <c r="AE1128" s="177" t="str">
        <f t="shared" si="35"/>
        <v/>
      </c>
      <c r="AF1128" s="193"/>
    </row>
    <row r="1129" spans="2:32" ht="12" customHeight="1" x14ac:dyDescent="0.2">
      <c r="B1129" s="179"/>
      <c r="C1129" s="180"/>
      <c r="D1129" s="182"/>
      <c r="E1129" s="175"/>
      <c r="F1129" s="175"/>
      <c r="G1129" s="202"/>
      <c r="H1129" s="175"/>
      <c r="I1129" s="172" t="str">
        <f>IF(H1129="X",TEXT(G1129,0)&amp;ELENCO!$A$4," ")</f>
        <v xml:space="preserve"> </v>
      </c>
      <c r="J1129" s="174"/>
      <c r="K1129" s="203"/>
      <c r="L1129" s="203"/>
      <c r="M1129" s="203"/>
      <c r="N1129" s="203"/>
      <c r="O1129" s="203"/>
      <c r="P1129" s="203"/>
      <c r="Q1129" s="176"/>
      <c r="R1129" s="176"/>
      <c r="S1129" s="176"/>
      <c r="T1129" s="176"/>
      <c r="U1129" s="194"/>
      <c r="V1129" s="175"/>
      <c r="W1129" s="174" t="str">
        <f t="shared" si="34"/>
        <v/>
      </c>
      <c r="X1129" s="177"/>
      <c r="Y1129" s="177"/>
      <c r="Z1129" s="177"/>
      <c r="AA1129" s="177"/>
      <c r="AB1129" s="177"/>
      <c r="AC1129" s="177"/>
      <c r="AD1129" s="177"/>
      <c r="AE1129" s="177" t="str">
        <f t="shared" si="35"/>
        <v/>
      </c>
      <c r="AF1129" s="193"/>
    </row>
    <row r="1130" spans="2:32" ht="12" customHeight="1" x14ac:dyDescent="0.2">
      <c r="B1130" s="179"/>
      <c r="C1130" s="180"/>
      <c r="D1130" s="182"/>
      <c r="E1130" s="175"/>
      <c r="F1130" s="175"/>
      <c r="G1130" s="202"/>
      <c r="H1130" s="175"/>
      <c r="I1130" s="172" t="str">
        <f>IF(H1130="X",TEXT(G1130,0)&amp;ELENCO!$A$4," ")</f>
        <v xml:space="preserve"> </v>
      </c>
      <c r="J1130" s="174"/>
      <c r="K1130" s="203"/>
      <c r="L1130" s="203"/>
      <c r="M1130" s="203"/>
      <c r="N1130" s="203"/>
      <c r="O1130" s="203"/>
      <c r="P1130" s="203"/>
      <c r="Q1130" s="176"/>
      <c r="R1130" s="176"/>
      <c r="S1130" s="176"/>
      <c r="T1130" s="176"/>
      <c r="U1130" s="194"/>
      <c r="V1130" s="175"/>
      <c r="W1130" s="174" t="str">
        <f t="shared" si="34"/>
        <v/>
      </c>
      <c r="X1130" s="177"/>
      <c r="Y1130" s="177"/>
      <c r="Z1130" s="177"/>
      <c r="AA1130" s="177"/>
      <c r="AB1130" s="177"/>
      <c r="AC1130" s="177"/>
      <c r="AD1130" s="177"/>
      <c r="AE1130" s="177" t="str">
        <f t="shared" si="35"/>
        <v/>
      </c>
      <c r="AF1130" s="193"/>
    </row>
    <row r="1131" spans="2:32" ht="12" customHeight="1" x14ac:dyDescent="0.2">
      <c r="B1131" s="179"/>
      <c r="C1131" s="180"/>
      <c r="D1131" s="182"/>
      <c r="E1131" s="175"/>
      <c r="F1131" s="175"/>
      <c r="G1131" s="202"/>
      <c r="H1131" s="175"/>
      <c r="I1131" s="172" t="str">
        <f>IF(H1131="X",TEXT(G1131,0)&amp;ELENCO!$A$4," ")</f>
        <v xml:space="preserve"> </v>
      </c>
      <c r="J1131" s="174"/>
      <c r="K1131" s="203"/>
      <c r="L1131" s="203"/>
      <c r="M1131" s="203"/>
      <c r="N1131" s="203"/>
      <c r="O1131" s="203"/>
      <c r="P1131" s="203"/>
      <c r="Q1131" s="176"/>
      <c r="R1131" s="176"/>
      <c r="S1131" s="176"/>
      <c r="T1131" s="176"/>
      <c r="U1131" s="194"/>
      <c r="V1131" s="175"/>
      <c r="W1131" s="174" t="str">
        <f t="shared" si="34"/>
        <v/>
      </c>
      <c r="X1131" s="177"/>
      <c r="Y1131" s="177"/>
      <c r="Z1131" s="177"/>
      <c r="AA1131" s="177"/>
      <c r="AB1131" s="177"/>
      <c r="AC1131" s="177"/>
      <c r="AD1131" s="177"/>
      <c r="AE1131" s="177" t="str">
        <f t="shared" si="35"/>
        <v/>
      </c>
      <c r="AF1131" s="193"/>
    </row>
    <row r="1132" spans="2:32" ht="12" customHeight="1" x14ac:dyDescent="0.2">
      <c r="B1132" s="179"/>
      <c r="C1132" s="180"/>
      <c r="D1132" s="182"/>
      <c r="E1132" s="175"/>
      <c r="F1132" s="175"/>
      <c r="G1132" s="202"/>
      <c r="H1132" s="175"/>
      <c r="I1132" s="172" t="str">
        <f>IF(H1132="X",TEXT(G1132,0)&amp;ELENCO!$A$4," ")</f>
        <v xml:space="preserve"> </v>
      </c>
      <c r="J1132" s="174"/>
      <c r="K1132" s="203"/>
      <c r="L1132" s="203"/>
      <c r="M1132" s="203"/>
      <c r="N1132" s="203"/>
      <c r="O1132" s="203"/>
      <c r="P1132" s="203"/>
      <c r="Q1132" s="176"/>
      <c r="R1132" s="176"/>
      <c r="S1132" s="176"/>
      <c r="T1132" s="176"/>
      <c r="U1132" s="194"/>
      <c r="V1132" s="175"/>
      <c r="W1132" s="174" t="str">
        <f t="shared" si="34"/>
        <v/>
      </c>
      <c r="X1132" s="177"/>
      <c r="Y1132" s="177"/>
      <c r="Z1132" s="177"/>
      <c r="AA1132" s="177"/>
      <c r="AB1132" s="177"/>
      <c r="AC1132" s="177"/>
      <c r="AD1132" s="177"/>
      <c r="AE1132" s="177" t="str">
        <f t="shared" si="35"/>
        <v/>
      </c>
      <c r="AF1132" s="193"/>
    </row>
    <row r="1133" spans="2:32" ht="12" customHeight="1" x14ac:dyDescent="0.2">
      <c r="B1133" s="179"/>
      <c r="C1133" s="180"/>
      <c r="D1133" s="182"/>
      <c r="E1133" s="175"/>
      <c r="F1133" s="175"/>
      <c r="G1133" s="202"/>
      <c r="H1133" s="175"/>
      <c r="I1133" s="172" t="str">
        <f>IF(H1133="X",TEXT(G1133,0)&amp;ELENCO!$A$4," ")</f>
        <v xml:space="preserve"> </v>
      </c>
      <c r="J1133" s="174"/>
      <c r="K1133" s="203"/>
      <c r="L1133" s="203"/>
      <c r="M1133" s="203"/>
      <c r="N1133" s="203"/>
      <c r="O1133" s="203"/>
      <c r="P1133" s="203"/>
      <c r="Q1133" s="176"/>
      <c r="R1133" s="176"/>
      <c r="S1133" s="176"/>
      <c r="T1133" s="176"/>
      <c r="U1133" s="194"/>
      <c r="V1133" s="175"/>
      <c r="W1133" s="174" t="str">
        <f t="shared" si="34"/>
        <v/>
      </c>
      <c r="X1133" s="177"/>
      <c r="Y1133" s="177"/>
      <c r="Z1133" s="177"/>
      <c r="AA1133" s="177"/>
      <c r="AB1133" s="177"/>
      <c r="AC1133" s="177"/>
      <c r="AD1133" s="177"/>
      <c r="AE1133" s="177" t="str">
        <f t="shared" si="35"/>
        <v/>
      </c>
      <c r="AF1133" s="193"/>
    </row>
    <row r="1134" spans="2:32" ht="12" customHeight="1" x14ac:dyDescent="0.2">
      <c r="B1134" s="179"/>
      <c r="C1134" s="180"/>
      <c r="D1134" s="182"/>
      <c r="E1134" s="175"/>
      <c r="F1134" s="175"/>
      <c r="G1134" s="202"/>
      <c r="H1134" s="175"/>
      <c r="I1134" s="172" t="str">
        <f>IF(H1134="X",TEXT(G1134,0)&amp;ELENCO!$A$4," ")</f>
        <v xml:space="preserve"> </v>
      </c>
      <c r="J1134" s="174"/>
      <c r="K1134" s="203"/>
      <c r="L1134" s="203"/>
      <c r="M1134" s="203"/>
      <c r="N1134" s="203"/>
      <c r="O1134" s="203"/>
      <c r="P1134" s="203"/>
      <c r="Q1134" s="176"/>
      <c r="R1134" s="176"/>
      <c r="S1134" s="176"/>
      <c r="T1134" s="176"/>
      <c r="U1134" s="194"/>
      <c r="V1134" s="175"/>
      <c r="W1134" s="174" t="str">
        <f t="shared" si="34"/>
        <v/>
      </c>
      <c r="X1134" s="177"/>
      <c r="Y1134" s="177"/>
      <c r="Z1134" s="177"/>
      <c r="AA1134" s="177"/>
      <c r="AB1134" s="177"/>
      <c r="AC1134" s="177"/>
      <c r="AD1134" s="177"/>
      <c r="AE1134" s="177" t="str">
        <f t="shared" si="35"/>
        <v/>
      </c>
      <c r="AF1134" s="193"/>
    </row>
    <row r="1135" spans="2:32" ht="12" customHeight="1" x14ac:dyDescent="0.2">
      <c r="B1135" s="179"/>
      <c r="C1135" s="180"/>
      <c r="D1135" s="182"/>
      <c r="E1135" s="175"/>
      <c r="F1135" s="175"/>
      <c r="G1135" s="202"/>
      <c r="H1135" s="175"/>
      <c r="I1135" s="172" t="str">
        <f>IF(H1135="X",TEXT(G1135,0)&amp;ELENCO!$A$4," ")</f>
        <v xml:space="preserve"> </v>
      </c>
      <c r="J1135" s="174"/>
      <c r="K1135" s="203"/>
      <c r="L1135" s="203"/>
      <c r="M1135" s="203"/>
      <c r="N1135" s="203"/>
      <c r="O1135" s="203"/>
      <c r="P1135" s="203"/>
      <c r="Q1135" s="176"/>
      <c r="R1135" s="176"/>
      <c r="S1135" s="176"/>
      <c r="T1135" s="176"/>
      <c r="U1135" s="194"/>
      <c r="V1135" s="175"/>
      <c r="W1135" s="174" t="str">
        <f t="shared" si="34"/>
        <v/>
      </c>
      <c r="X1135" s="177"/>
      <c r="Y1135" s="177"/>
      <c r="Z1135" s="177"/>
      <c r="AA1135" s="177"/>
      <c r="AB1135" s="177"/>
      <c r="AC1135" s="177"/>
      <c r="AD1135" s="177"/>
      <c r="AE1135" s="177" t="str">
        <f t="shared" si="35"/>
        <v/>
      </c>
      <c r="AF1135" s="193"/>
    </row>
    <row r="1136" spans="2:32" ht="12" customHeight="1" x14ac:dyDescent="0.2">
      <c r="B1136" s="179"/>
      <c r="C1136" s="180"/>
      <c r="D1136" s="182"/>
      <c r="E1136" s="175"/>
      <c r="F1136" s="175"/>
      <c r="G1136" s="202"/>
      <c r="H1136" s="175"/>
      <c r="I1136" s="172" t="str">
        <f>IF(H1136="X",TEXT(G1136,0)&amp;ELENCO!$A$4," ")</f>
        <v xml:space="preserve"> </v>
      </c>
      <c r="J1136" s="174"/>
      <c r="K1136" s="203"/>
      <c r="L1136" s="203"/>
      <c r="M1136" s="203"/>
      <c r="N1136" s="203"/>
      <c r="O1136" s="203"/>
      <c r="P1136" s="203"/>
      <c r="Q1136" s="176"/>
      <c r="R1136" s="176"/>
      <c r="S1136" s="176"/>
      <c r="T1136" s="176"/>
      <c r="U1136" s="194"/>
      <c r="V1136" s="175"/>
      <c r="W1136" s="174" t="str">
        <f t="shared" si="34"/>
        <v/>
      </c>
      <c r="X1136" s="177"/>
      <c r="Y1136" s="177"/>
      <c r="Z1136" s="177"/>
      <c r="AA1136" s="177"/>
      <c r="AB1136" s="177"/>
      <c r="AC1136" s="177"/>
      <c r="AD1136" s="177"/>
      <c r="AE1136" s="177" t="str">
        <f t="shared" si="35"/>
        <v/>
      </c>
      <c r="AF1136" s="193"/>
    </row>
    <row r="1137" spans="2:32" ht="12" customHeight="1" x14ac:dyDescent="0.2">
      <c r="B1137" s="179"/>
      <c r="C1137" s="180"/>
      <c r="D1137" s="182"/>
      <c r="E1137" s="175"/>
      <c r="F1137" s="175"/>
      <c r="G1137" s="202"/>
      <c r="H1137" s="175"/>
      <c r="I1137" s="172" t="str">
        <f>IF(H1137="X",TEXT(G1137,0)&amp;ELENCO!$A$4," ")</f>
        <v xml:space="preserve"> </v>
      </c>
      <c r="J1137" s="174"/>
      <c r="K1137" s="203"/>
      <c r="L1137" s="203"/>
      <c r="M1137" s="203"/>
      <c r="N1137" s="203"/>
      <c r="O1137" s="203"/>
      <c r="P1137" s="203"/>
      <c r="Q1137" s="176"/>
      <c r="R1137" s="176"/>
      <c r="S1137" s="176"/>
      <c r="T1137" s="176"/>
      <c r="U1137" s="194"/>
      <c r="V1137" s="175"/>
      <c r="W1137" s="174" t="str">
        <f t="shared" si="34"/>
        <v/>
      </c>
      <c r="X1137" s="177"/>
      <c r="Y1137" s="177"/>
      <c r="Z1137" s="177"/>
      <c r="AA1137" s="177"/>
      <c r="AB1137" s="177"/>
      <c r="AC1137" s="177"/>
      <c r="AD1137" s="177"/>
      <c r="AE1137" s="177" t="str">
        <f t="shared" si="35"/>
        <v/>
      </c>
      <c r="AF1137" s="193"/>
    </row>
    <row r="1138" spans="2:32" ht="12" customHeight="1" x14ac:dyDescent="0.2">
      <c r="B1138" s="179"/>
      <c r="C1138" s="180"/>
      <c r="D1138" s="182"/>
      <c r="E1138" s="175"/>
      <c r="F1138" s="175"/>
      <c r="G1138" s="202"/>
      <c r="H1138" s="175"/>
      <c r="I1138" s="172" t="str">
        <f>IF(H1138="X",TEXT(G1138,0)&amp;ELENCO!$A$4," ")</f>
        <v xml:space="preserve"> </v>
      </c>
      <c r="J1138" s="174"/>
      <c r="K1138" s="203"/>
      <c r="L1138" s="203"/>
      <c r="M1138" s="203"/>
      <c r="N1138" s="203"/>
      <c r="O1138" s="203"/>
      <c r="P1138" s="203"/>
      <c r="Q1138" s="176"/>
      <c r="R1138" s="176"/>
      <c r="S1138" s="176"/>
      <c r="T1138" s="176"/>
      <c r="U1138" s="194"/>
      <c r="V1138" s="175"/>
      <c r="W1138" s="174" t="str">
        <f t="shared" si="34"/>
        <v/>
      </c>
      <c r="X1138" s="177"/>
      <c r="Y1138" s="177"/>
      <c r="Z1138" s="177"/>
      <c r="AA1138" s="177"/>
      <c r="AB1138" s="177"/>
      <c r="AC1138" s="177"/>
      <c r="AD1138" s="177"/>
      <c r="AE1138" s="177" t="str">
        <f t="shared" si="35"/>
        <v/>
      </c>
      <c r="AF1138" s="193"/>
    </row>
    <row r="1139" spans="2:32" ht="12" customHeight="1" x14ac:dyDescent="0.2">
      <c r="B1139" s="179"/>
      <c r="C1139" s="180"/>
      <c r="D1139" s="182"/>
      <c r="E1139" s="175"/>
      <c r="F1139" s="175"/>
      <c r="G1139" s="202"/>
      <c r="H1139" s="175"/>
      <c r="I1139" s="172" t="str">
        <f>IF(H1139="X",TEXT(G1139,0)&amp;ELENCO!$A$4," ")</f>
        <v xml:space="preserve"> </v>
      </c>
      <c r="J1139" s="174"/>
      <c r="K1139" s="203"/>
      <c r="L1139" s="203"/>
      <c r="M1139" s="203"/>
      <c r="N1139" s="203"/>
      <c r="O1139" s="203"/>
      <c r="P1139" s="203"/>
      <c r="Q1139" s="176"/>
      <c r="R1139" s="176"/>
      <c r="S1139" s="176"/>
      <c r="T1139" s="176"/>
      <c r="U1139" s="194"/>
      <c r="V1139" s="175"/>
      <c r="W1139" s="174" t="str">
        <f t="shared" si="34"/>
        <v/>
      </c>
      <c r="X1139" s="177"/>
      <c r="Y1139" s="177"/>
      <c r="Z1139" s="177"/>
      <c r="AA1139" s="177"/>
      <c r="AB1139" s="177"/>
      <c r="AC1139" s="177"/>
      <c r="AD1139" s="177"/>
      <c r="AE1139" s="177" t="str">
        <f t="shared" si="35"/>
        <v/>
      </c>
      <c r="AF1139" s="193"/>
    </row>
    <row r="1140" spans="2:32" ht="12" customHeight="1" x14ac:dyDescent="0.2">
      <c r="B1140" s="179"/>
      <c r="C1140" s="180"/>
      <c r="D1140" s="182"/>
      <c r="E1140" s="175"/>
      <c r="F1140" s="175"/>
      <c r="G1140" s="202"/>
      <c r="H1140" s="175"/>
      <c r="I1140" s="172" t="str">
        <f>IF(H1140="X",TEXT(G1140,0)&amp;ELENCO!$A$4," ")</f>
        <v xml:space="preserve"> </v>
      </c>
      <c r="J1140" s="174"/>
      <c r="K1140" s="203"/>
      <c r="L1140" s="203"/>
      <c r="M1140" s="203"/>
      <c r="N1140" s="203"/>
      <c r="O1140" s="203"/>
      <c r="P1140" s="203"/>
      <c r="Q1140" s="176"/>
      <c r="R1140" s="176"/>
      <c r="S1140" s="176"/>
      <c r="T1140" s="176"/>
      <c r="U1140" s="194"/>
      <c r="V1140" s="175"/>
      <c r="W1140" s="174" t="str">
        <f t="shared" si="34"/>
        <v/>
      </c>
      <c r="X1140" s="177"/>
      <c r="Y1140" s="177"/>
      <c r="Z1140" s="177"/>
      <c r="AA1140" s="177"/>
      <c r="AB1140" s="177"/>
      <c r="AC1140" s="177"/>
      <c r="AD1140" s="177"/>
      <c r="AE1140" s="177" t="str">
        <f t="shared" si="35"/>
        <v/>
      </c>
      <c r="AF1140" s="193"/>
    </row>
    <row r="1141" spans="2:32" ht="12" customHeight="1" x14ac:dyDescent="0.2">
      <c r="B1141" s="179"/>
      <c r="C1141" s="180"/>
      <c r="D1141" s="182"/>
      <c r="E1141" s="175"/>
      <c r="F1141" s="175"/>
      <c r="G1141" s="202"/>
      <c r="H1141" s="175"/>
      <c r="I1141" s="172" t="str">
        <f>IF(H1141="X",TEXT(G1141,0)&amp;ELENCO!$A$4," ")</f>
        <v xml:space="preserve"> </v>
      </c>
      <c r="J1141" s="174"/>
      <c r="K1141" s="203"/>
      <c r="L1141" s="203"/>
      <c r="M1141" s="203"/>
      <c r="N1141" s="203"/>
      <c r="O1141" s="203"/>
      <c r="P1141" s="203"/>
      <c r="Q1141" s="176"/>
      <c r="R1141" s="176"/>
      <c r="S1141" s="176"/>
      <c r="T1141" s="176"/>
      <c r="U1141" s="194"/>
      <c r="V1141" s="175"/>
      <c r="W1141" s="174" t="str">
        <f t="shared" si="34"/>
        <v/>
      </c>
      <c r="X1141" s="177"/>
      <c r="Y1141" s="177"/>
      <c r="Z1141" s="177"/>
      <c r="AA1141" s="177"/>
      <c r="AB1141" s="177"/>
      <c r="AC1141" s="177"/>
      <c r="AD1141" s="177"/>
      <c r="AE1141" s="177" t="str">
        <f t="shared" si="35"/>
        <v/>
      </c>
      <c r="AF1141" s="193"/>
    </row>
    <row r="1142" spans="2:32" ht="12" customHeight="1" x14ac:dyDescent="0.2">
      <c r="B1142" s="179"/>
      <c r="C1142" s="180"/>
      <c r="D1142" s="182"/>
      <c r="E1142" s="175"/>
      <c r="F1142" s="175"/>
      <c r="G1142" s="202"/>
      <c r="H1142" s="175"/>
      <c r="I1142" s="172" t="str">
        <f>IF(H1142="X",TEXT(G1142,0)&amp;ELENCO!$A$4," ")</f>
        <v xml:space="preserve"> </v>
      </c>
      <c r="J1142" s="174"/>
      <c r="K1142" s="203"/>
      <c r="L1142" s="203"/>
      <c r="M1142" s="203"/>
      <c r="N1142" s="203"/>
      <c r="O1142" s="203"/>
      <c r="P1142" s="203"/>
      <c r="Q1142" s="176"/>
      <c r="R1142" s="176"/>
      <c r="S1142" s="176"/>
      <c r="T1142" s="176"/>
      <c r="U1142" s="194"/>
      <c r="V1142" s="175"/>
      <c r="W1142" s="174" t="str">
        <f t="shared" si="34"/>
        <v/>
      </c>
      <c r="X1142" s="177"/>
      <c r="Y1142" s="177"/>
      <c r="Z1142" s="177"/>
      <c r="AA1142" s="177"/>
      <c r="AB1142" s="177"/>
      <c r="AC1142" s="177"/>
      <c r="AD1142" s="177"/>
      <c r="AE1142" s="177" t="str">
        <f t="shared" si="35"/>
        <v/>
      </c>
      <c r="AF1142" s="193"/>
    </row>
    <row r="1143" spans="2:32" ht="12" customHeight="1" x14ac:dyDescent="0.2">
      <c r="B1143" s="179"/>
      <c r="C1143" s="180"/>
      <c r="D1143" s="182"/>
      <c r="E1143" s="175"/>
      <c r="F1143" s="175"/>
      <c r="G1143" s="202"/>
      <c r="H1143" s="175"/>
      <c r="I1143" s="172" t="str">
        <f>IF(H1143="X",TEXT(G1143,0)&amp;ELENCO!$A$4," ")</f>
        <v xml:space="preserve"> </v>
      </c>
      <c r="J1143" s="174"/>
      <c r="K1143" s="203"/>
      <c r="L1143" s="203"/>
      <c r="M1143" s="203"/>
      <c r="N1143" s="203"/>
      <c r="O1143" s="203"/>
      <c r="P1143" s="203"/>
      <c r="Q1143" s="176"/>
      <c r="R1143" s="176"/>
      <c r="S1143" s="176"/>
      <c r="T1143" s="176"/>
      <c r="U1143" s="194"/>
      <c r="V1143" s="175"/>
      <c r="W1143" s="174" t="str">
        <f t="shared" si="34"/>
        <v/>
      </c>
      <c r="X1143" s="177"/>
      <c r="Y1143" s="177"/>
      <c r="Z1143" s="177"/>
      <c r="AA1143" s="177"/>
      <c r="AB1143" s="177"/>
      <c r="AC1143" s="177"/>
      <c r="AD1143" s="177"/>
      <c r="AE1143" s="177" t="str">
        <f t="shared" si="35"/>
        <v/>
      </c>
      <c r="AF1143" s="193"/>
    </row>
    <row r="1144" spans="2:32" ht="12" customHeight="1" x14ac:dyDescent="0.2">
      <c r="B1144" s="179"/>
      <c r="C1144" s="180"/>
      <c r="D1144" s="182"/>
      <c r="E1144" s="175"/>
      <c r="F1144" s="175"/>
      <c r="G1144" s="202"/>
      <c r="H1144" s="175"/>
      <c r="I1144" s="172" t="str">
        <f>IF(H1144="X",TEXT(G1144,0)&amp;ELENCO!$A$4," ")</f>
        <v xml:space="preserve"> </v>
      </c>
      <c r="J1144" s="174"/>
      <c r="K1144" s="203"/>
      <c r="L1144" s="203"/>
      <c r="M1144" s="203"/>
      <c r="N1144" s="203"/>
      <c r="O1144" s="203"/>
      <c r="P1144" s="203"/>
      <c r="Q1144" s="176"/>
      <c r="R1144" s="176"/>
      <c r="S1144" s="176"/>
      <c r="T1144" s="176"/>
      <c r="U1144" s="194"/>
      <c r="V1144" s="175"/>
      <c r="W1144" s="174" t="str">
        <f t="shared" si="34"/>
        <v/>
      </c>
      <c r="X1144" s="177"/>
      <c r="Y1144" s="177"/>
      <c r="Z1144" s="177"/>
      <c r="AA1144" s="177"/>
      <c r="AB1144" s="177"/>
      <c r="AC1144" s="177"/>
      <c r="AD1144" s="177"/>
      <c r="AE1144" s="177" t="str">
        <f t="shared" si="35"/>
        <v/>
      </c>
      <c r="AF1144" s="193"/>
    </row>
    <row r="1145" spans="2:32" ht="12" customHeight="1" x14ac:dyDescent="0.2">
      <c r="B1145" s="179"/>
      <c r="C1145" s="180"/>
      <c r="D1145" s="182"/>
      <c r="E1145" s="175"/>
      <c r="F1145" s="175"/>
      <c r="G1145" s="202"/>
      <c r="H1145" s="175"/>
      <c r="I1145" s="172" t="str">
        <f>IF(H1145="X",TEXT(G1145,0)&amp;ELENCO!$A$4," ")</f>
        <v xml:space="preserve"> </v>
      </c>
      <c r="J1145" s="174"/>
      <c r="K1145" s="203"/>
      <c r="L1145" s="203"/>
      <c r="M1145" s="203"/>
      <c r="N1145" s="203"/>
      <c r="O1145" s="203"/>
      <c r="P1145" s="203"/>
      <c r="Q1145" s="176"/>
      <c r="R1145" s="176"/>
      <c r="S1145" s="176"/>
      <c r="T1145" s="176"/>
      <c r="U1145" s="194"/>
      <c r="V1145" s="175"/>
      <c r="W1145" s="174" t="str">
        <f t="shared" si="34"/>
        <v/>
      </c>
      <c r="X1145" s="177"/>
      <c r="Y1145" s="177"/>
      <c r="Z1145" s="177"/>
      <c r="AA1145" s="177"/>
      <c r="AB1145" s="177"/>
      <c r="AC1145" s="177"/>
      <c r="AD1145" s="177"/>
      <c r="AE1145" s="177" t="str">
        <f t="shared" si="35"/>
        <v/>
      </c>
      <c r="AF1145" s="193"/>
    </row>
    <row r="1146" spans="2:32" ht="12" customHeight="1" x14ac:dyDescent="0.2">
      <c r="B1146" s="179"/>
      <c r="C1146" s="180"/>
      <c r="D1146" s="182"/>
      <c r="E1146" s="175"/>
      <c r="F1146" s="175"/>
      <c r="G1146" s="202"/>
      <c r="H1146" s="175"/>
      <c r="I1146" s="172" t="str">
        <f>IF(H1146="X",TEXT(G1146,0)&amp;ELENCO!$A$4," ")</f>
        <v xml:space="preserve"> </v>
      </c>
      <c r="J1146" s="174"/>
      <c r="K1146" s="203"/>
      <c r="L1146" s="203"/>
      <c r="M1146" s="203"/>
      <c r="N1146" s="203"/>
      <c r="O1146" s="203"/>
      <c r="P1146" s="203"/>
      <c r="Q1146" s="176"/>
      <c r="R1146" s="176"/>
      <c r="S1146" s="176"/>
      <c r="T1146" s="176"/>
      <c r="U1146" s="194"/>
      <c r="V1146" s="175"/>
      <c r="W1146" s="174" t="str">
        <f t="shared" si="34"/>
        <v/>
      </c>
      <c r="X1146" s="177"/>
      <c r="Y1146" s="177"/>
      <c r="Z1146" s="177"/>
      <c r="AA1146" s="177"/>
      <c r="AB1146" s="177"/>
      <c r="AC1146" s="177"/>
      <c r="AD1146" s="177"/>
      <c r="AE1146" s="177" t="str">
        <f t="shared" si="35"/>
        <v/>
      </c>
      <c r="AF1146" s="193"/>
    </row>
    <row r="1147" spans="2:32" ht="12" customHeight="1" x14ac:dyDescent="0.2">
      <c r="B1147" s="179"/>
      <c r="C1147" s="180"/>
      <c r="D1147" s="182"/>
      <c r="E1147" s="175"/>
      <c r="F1147" s="175"/>
      <c r="G1147" s="202"/>
      <c r="H1147" s="175"/>
      <c r="I1147" s="172" t="str">
        <f>IF(H1147="X",TEXT(G1147,0)&amp;ELENCO!$A$4," ")</f>
        <v xml:space="preserve"> </v>
      </c>
      <c r="J1147" s="174"/>
      <c r="K1147" s="203"/>
      <c r="L1147" s="203"/>
      <c r="M1147" s="203"/>
      <c r="N1147" s="203"/>
      <c r="O1147" s="203"/>
      <c r="P1147" s="203"/>
      <c r="Q1147" s="176"/>
      <c r="R1147" s="176"/>
      <c r="S1147" s="176"/>
      <c r="T1147" s="176"/>
      <c r="U1147" s="194"/>
      <c r="V1147" s="175"/>
      <c r="W1147" s="174" t="str">
        <f t="shared" si="34"/>
        <v/>
      </c>
      <c r="X1147" s="177"/>
      <c r="Y1147" s="177"/>
      <c r="Z1147" s="177"/>
      <c r="AA1147" s="177"/>
      <c r="AB1147" s="177"/>
      <c r="AC1147" s="177"/>
      <c r="AD1147" s="177"/>
      <c r="AE1147" s="177" t="str">
        <f t="shared" si="35"/>
        <v/>
      </c>
      <c r="AF1147" s="193"/>
    </row>
    <row r="1148" spans="2:32" ht="12" customHeight="1" x14ac:dyDescent="0.2">
      <c r="B1148" s="179"/>
      <c r="C1148" s="180"/>
      <c r="D1148" s="182"/>
      <c r="E1148" s="175"/>
      <c r="F1148" s="175"/>
      <c r="G1148" s="202"/>
      <c r="H1148" s="175"/>
      <c r="I1148" s="172" t="str">
        <f>IF(H1148="X",TEXT(G1148,0)&amp;ELENCO!$A$4," ")</f>
        <v xml:space="preserve"> </v>
      </c>
      <c r="J1148" s="174"/>
      <c r="K1148" s="203"/>
      <c r="L1148" s="203"/>
      <c r="M1148" s="203"/>
      <c r="N1148" s="203"/>
      <c r="O1148" s="203"/>
      <c r="P1148" s="203"/>
      <c r="Q1148" s="176"/>
      <c r="R1148" s="176"/>
      <c r="S1148" s="176"/>
      <c r="T1148" s="176"/>
      <c r="U1148" s="194"/>
      <c r="V1148" s="175"/>
      <c r="W1148" s="174" t="str">
        <f t="shared" si="34"/>
        <v/>
      </c>
      <c r="X1148" s="177"/>
      <c r="Y1148" s="177"/>
      <c r="Z1148" s="177"/>
      <c r="AA1148" s="177"/>
      <c r="AB1148" s="177"/>
      <c r="AC1148" s="177"/>
      <c r="AD1148" s="177"/>
      <c r="AE1148" s="177" t="str">
        <f t="shared" si="35"/>
        <v/>
      </c>
      <c r="AF1148" s="193"/>
    </row>
    <row r="1149" spans="2:32" ht="12" customHeight="1" x14ac:dyDescent="0.2">
      <c r="B1149" s="179"/>
      <c r="C1149" s="180"/>
      <c r="D1149" s="182"/>
      <c r="E1149" s="175"/>
      <c r="F1149" s="175"/>
      <c r="G1149" s="202"/>
      <c r="H1149" s="175"/>
      <c r="I1149" s="172" t="str">
        <f>IF(H1149="X",TEXT(G1149,0)&amp;ELENCO!$A$4," ")</f>
        <v xml:space="preserve"> </v>
      </c>
      <c r="J1149" s="174"/>
      <c r="K1149" s="203"/>
      <c r="L1149" s="203"/>
      <c r="M1149" s="203"/>
      <c r="N1149" s="203"/>
      <c r="O1149" s="203"/>
      <c r="P1149" s="203"/>
      <c r="Q1149" s="176"/>
      <c r="R1149" s="176"/>
      <c r="S1149" s="176"/>
      <c r="T1149" s="176"/>
      <c r="U1149" s="194"/>
      <c r="V1149" s="175"/>
      <c r="W1149" s="174" t="str">
        <f t="shared" si="34"/>
        <v/>
      </c>
      <c r="X1149" s="177"/>
      <c r="Y1149" s="177"/>
      <c r="Z1149" s="177"/>
      <c r="AA1149" s="177"/>
      <c r="AB1149" s="177"/>
      <c r="AC1149" s="177"/>
      <c r="AD1149" s="177"/>
      <c r="AE1149" s="177" t="str">
        <f t="shared" si="35"/>
        <v/>
      </c>
      <c r="AF1149" s="193"/>
    </row>
    <row r="1150" spans="2:32" ht="12" customHeight="1" x14ac:dyDescent="0.2">
      <c r="B1150" s="179"/>
      <c r="C1150" s="180"/>
      <c r="D1150" s="182"/>
      <c r="E1150" s="175"/>
      <c r="F1150" s="175"/>
      <c r="G1150" s="202"/>
      <c r="H1150" s="175"/>
      <c r="I1150" s="172" t="str">
        <f>IF(H1150="X",TEXT(G1150,0)&amp;ELENCO!$A$4," ")</f>
        <v xml:space="preserve"> </v>
      </c>
      <c r="J1150" s="174"/>
      <c r="K1150" s="203"/>
      <c r="L1150" s="203"/>
      <c r="M1150" s="203"/>
      <c r="N1150" s="203"/>
      <c r="O1150" s="203"/>
      <c r="P1150" s="203"/>
      <c r="Q1150" s="176"/>
      <c r="R1150" s="176"/>
      <c r="S1150" s="176"/>
      <c r="T1150" s="176"/>
      <c r="U1150" s="194"/>
      <c r="V1150" s="175"/>
      <c r="W1150" s="174" t="str">
        <f t="shared" si="34"/>
        <v/>
      </c>
      <c r="X1150" s="177"/>
      <c r="Y1150" s="177"/>
      <c r="Z1150" s="177"/>
      <c r="AA1150" s="177"/>
      <c r="AB1150" s="177"/>
      <c r="AC1150" s="177"/>
      <c r="AD1150" s="177"/>
      <c r="AE1150" s="177" t="str">
        <f t="shared" si="35"/>
        <v/>
      </c>
      <c r="AF1150" s="193"/>
    </row>
    <row r="1151" spans="2:32" ht="12" customHeight="1" x14ac:dyDescent="0.2">
      <c r="B1151" s="179"/>
      <c r="C1151" s="180"/>
      <c r="D1151" s="182"/>
      <c r="E1151" s="175"/>
      <c r="F1151" s="175"/>
      <c r="G1151" s="202"/>
      <c r="H1151" s="175"/>
      <c r="I1151" s="172" t="str">
        <f>IF(H1151="X",TEXT(G1151,0)&amp;ELENCO!$A$4," ")</f>
        <v xml:space="preserve"> </v>
      </c>
      <c r="J1151" s="174"/>
      <c r="K1151" s="203"/>
      <c r="L1151" s="203"/>
      <c r="M1151" s="203"/>
      <c r="N1151" s="203"/>
      <c r="O1151" s="203"/>
      <c r="P1151" s="203"/>
      <c r="Q1151" s="176"/>
      <c r="R1151" s="176"/>
      <c r="S1151" s="176"/>
      <c r="T1151" s="176"/>
      <c r="U1151" s="194"/>
      <c r="V1151" s="175"/>
      <c r="W1151" s="174" t="str">
        <f t="shared" si="34"/>
        <v/>
      </c>
      <c r="X1151" s="177"/>
      <c r="Y1151" s="177"/>
      <c r="Z1151" s="177"/>
      <c r="AA1151" s="177"/>
      <c r="AB1151" s="177"/>
      <c r="AC1151" s="177"/>
      <c r="AD1151" s="177"/>
      <c r="AE1151" s="177" t="str">
        <f t="shared" si="35"/>
        <v/>
      </c>
      <c r="AF1151" s="193"/>
    </row>
    <row r="1152" spans="2:32" ht="12" customHeight="1" x14ac:dyDescent="0.2">
      <c r="B1152" s="179"/>
      <c r="C1152" s="180"/>
      <c r="D1152" s="182"/>
      <c r="E1152" s="175"/>
      <c r="F1152" s="175"/>
      <c r="G1152" s="202"/>
      <c r="H1152" s="175"/>
      <c r="I1152" s="172" t="str">
        <f>IF(H1152="X",TEXT(G1152,0)&amp;ELENCO!$A$4," ")</f>
        <v xml:space="preserve"> </v>
      </c>
      <c r="J1152" s="174"/>
      <c r="K1152" s="203"/>
      <c r="L1152" s="203"/>
      <c r="M1152" s="203"/>
      <c r="N1152" s="203"/>
      <c r="O1152" s="203"/>
      <c r="P1152" s="203"/>
      <c r="Q1152" s="176"/>
      <c r="R1152" s="176"/>
      <c r="S1152" s="176"/>
      <c r="T1152" s="176"/>
      <c r="U1152" s="194"/>
      <c r="V1152" s="175"/>
      <c r="W1152" s="174" t="str">
        <f t="shared" si="34"/>
        <v/>
      </c>
      <c r="X1152" s="177"/>
      <c r="Y1152" s="177"/>
      <c r="Z1152" s="177"/>
      <c r="AA1152" s="177"/>
      <c r="AB1152" s="177"/>
      <c r="AC1152" s="177"/>
      <c r="AD1152" s="177"/>
      <c r="AE1152" s="177" t="str">
        <f t="shared" si="35"/>
        <v/>
      </c>
      <c r="AF1152" s="193"/>
    </row>
    <row r="1153" spans="2:32" ht="12" customHeight="1" x14ac:dyDescent="0.2">
      <c r="B1153" s="179"/>
      <c r="C1153" s="180"/>
      <c r="D1153" s="182"/>
      <c r="E1153" s="175"/>
      <c r="F1153" s="175"/>
      <c r="G1153" s="202"/>
      <c r="H1153" s="175"/>
      <c r="I1153" s="172" t="str">
        <f>IF(H1153="X",TEXT(G1153,0)&amp;ELENCO!$A$4," ")</f>
        <v xml:space="preserve"> </v>
      </c>
      <c r="J1153" s="174"/>
      <c r="K1153" s="203"/>
      <c r="L1153" s="203"/>
      <c r="M1153" s="203"/>
      <c r="N1153" s="203"/>
      <c r="O1153" s="203"/>
      <c r="P1153" s="203"/>
      <c r="Q1153" s="176"/>
      <c r="R1153" s="176"/>
      <c r="S1153" s="176"/>
      <c r="T1153" s="176"/>
      <c r="U1153" s="194"/>
      <c r="V1153" s="175"/>
      <c r="W1153" s="174" t="str">
        <f t="shared" si="34"/>
        <v/>
      </c>
      <c r="X1153" s="177"/>
      <c r="Y1153" s="177"/>
      <c r="Z1153" s="177"/>
      <c r="AA1153" s="177"/>
      <c r="AB1153" s="177"/>
      <c r="AC1153" s="177"/>
      <c r="AD1153" s="177"/>
      <c r="AE1153" s="177" t="str">
        <f t="shared" si="35"/>
        <v/>
      </c>
      <c r="AF1153" s="193"/>
    </row>
    <row r="1154" spans="2:32" ht="12" customHeight="1" x14ac:dyDescent="0.2">
      <c r="B1154" s="179"/>
      <c r="C1154" s="180"/>
      <c r="D1154" s="182"/>
      <c r="E1154" s="175"/>
      <c r="F1154" s="175"/>
      <c r="G1154" s="202"/>
      <c r="H1154" s="175"/>
      <c r="I1154" s="172" t="str">
        <f>IF(H1154="X",TEXT(G1154,0)&amp;ELENCO!$A$4," ")</f>
        <v xml:space="preserve"> </v>
      </c>
      <c r="J1154" s="174"/>
      <c r="K1154" s="203"/>
      <c r="L1154" s="203"/>
      <c r="M1154" s="203"/>
      <c r="N1154" s="203"/>
      <c r="O1154" s="203"/>
      <c r="P1154" s="203"/>
      <c r="Q1154" s="176"/>
      <c r="R1154" s="176"/>
      <c r="S1154" s="176"/>
      <c r="T1154" s="176"/>
      <c r="U1154" s="194"/>
      <c r="V1154" s="175"/>
      <c r="W1154" s="174" t="str">
        <f t="shared" si="34"/>
        <v/>
      </c>
      <c r="X1154" s="177"/>
      <c r="Y1154" s="177"/>
      <c r="Z1154" s="177"/>
      <c r="AA1154" s="177"/>
      <c r="AB1154" s="177"/>
      <c r="AC1154" s="177"/>
      <c r="AD1154" s="177"/>
      <c r="AE1154" s="177" t="str">
        <f t="shared" si="35"/>
        <v/>
      </c>
      <c r="AF1154" s="193"/>
    </row>
    <row r="1155" spans="2:32" ht="12" customHeight="1" x14ac:dyDescent="0.2">
      <c r="B1155" s="179"/>
      <c r="C1155" s="180"/>
      <c r="D1155" s="182"/>
      <c r="E1155" s="175"/>
      <c r="F1155" s="175"/>
      <c r="G1155" s="202"/>
      <c r="H1155" s="175"/>
      <c r="I1155" s="172" t="str">
        <f>IF(H1155="X",TEXT(G1155,0)&amp;ELENCO!$A$4," ")</f>
        <v xml:space="preserve"> </v>
      </c>
      <c r="J1155" s="174"/>
      <c r="K1155" s="203"/>
      <c r="L1155" s="203"/>
      <c r="M1155" s="203"/>
      <c r="N1155" s="203"/>
      <c r="O1155" s="203"/>
      <c r="P1155" s="203"/>
      <c r="Q1155" s="176"/>
      <c r="R1155" s="176"/>
      <c r="S1155" s="176"/>
      <c r="T1155" s="176"/>
      <c r="U1155" s="194"/>
      <c r="V1155" s="175"/>
      <c r="W1155" s="174" t="str">
        <f t="shared" si="34"/>
        <v/>
      </c>
      <c r="X1155" s="177"/>
      <c r="Y1155" s="177"/>
      <c r="Z1155" s="177"/>
      <c r="AA1155" s="177"/>
      <c r="AB1155" s="177"/>
      <c r="AC1155" s="177"/>
      <c r="AD1155" s="177"/>
      <c r="AE1155" s="177" t="str">
        <f t="shared" si="35"/>
        <v/>
      </c>
      <c r="AF1155" s="193"/>
    </row>
    <row r="1156" spans="2:32" ht="12" customHeight="1" x14ac:dyDescent="0.2">
      <c r="B1156" s="179"/>
      <c r="C1156" s="180"/>
      <c r="D1156" s="182"/>
      <c r="E1156" s="175"/>
      <c r="F1156" s="175"/>
      <c r="G1156" s="202"/>
      <c r="H1156" s="175"/>
      <c r="I1156" s="172" t="str">
        <f>IF(H1156="X",TEXT(G1156,0)&amp;ELENCO!$A$4," ")</f>
        <v xml:space="preserve"> </v>
      </c>
      <c r="J1156" s="174"/>
      <c r="K1156" s="203"/>
      <c r="L1156" s="203"/>
      <c r="M1156" s="203"/>
      <c r="N1156" s="203"/>
      <c r="O1156" s="203"/>
      <c r="P1156" s="203"/>
      <c r="Q1156" s="176"/>
      <c r="R1156" s="176"/>
      <c r="S1156" s="176"/>
      <c r="T1156" s="176"/>
      <c r="U1156" s="194"/>
      <c r="V1156" s="175"/>
      <c r="W1156" s="174" t="str">
        <f t="shared" si="34"/>
        <v/>
      </c>
      <c r="X1156" s="177"/>
      <c r="Y1156" s="177"/>
      <c r="Z1156" s="177"/>
      <c r="AA1156" s="177"/>
      <c r="AB1156" s="177"/>
      <c r="AC1156" s="177"/>
      <c r="AD1156" s="177"/>
      <c r="AE1156" s="177" t="str">
        <f t="shared" si="35"/>
        <v/>
      </c>
      <c r="AF1156" s="193"/>
    </row>
    <row r="1157" spans="2:32" ht="12" customHeight="1" x14ac:dyDescent="0.2">
      <c r="B1157" s="179"/>
      <c r="C1157" s="180"/>
      <c r="D1157" s="182"/>
      <c r="E1157" s="175"/>
      <c r="F1157" s="175"/>
      <c r="G1157" s="202"/>
      <c r="H1157" s="175"/>
      <c r="I1157" s="172" t="str">
        <f>IF(H1157="X",TEXT(G1157,0)&amp;ELENCO!$A$4," ")</f>
        <v xml:space="preserve"> </v>
      </c>
      <c r="J1157" s="174"/>
      <c r="K1157" s="203"/>
      <c r="L1157" s="203"/>
      <c r="M1157" s="203"/>
      <c r="N1157" s="203"/>
      <c r="O1157" s="203"/>
      <c r="P1157" s="203"/>
      <c r="Q1157" s="176"/>
      <c r="R1157" s="176"/>
      <c r="S1157" s="176"/>
      <c r="T1157" s="176"/>
      <c r="U1157" s="194"/>
      <c r="V1157" s="175"/>
      <c r="W1157" s="174" t="str">
        <f t="shared" si="34"/>
        <v/>
      </c>
      <c r="X1157" s="177"/>
      <c r="Y1157" s="177"/>
      <c r="Z1157" s="177"/>
      <c r="AA1157" s="177"/>
      <c r="AB1157" s="177"/>
      <c r="AC1157" s="177"/>
      <c r="AD1157" s="177"/>
      <c r="AE1157" s="177" t="str">
        <f t="shared" si="35"/>
        <v/>
      </c>
      <c r="AF1157" s="193"/>
    </row>
    <row r="1158" spans="2:32" ht="12" customHeight="1" x14ac:dyDescent="0.2">
      <c r="B1158" s="179"/>
      <c r="C1158" s="180"/>
      <c r="D1158" s="182"/>
      <c r="E1158" s="175"/>
      <c r="F1158" s="175"/>
      <c r="G1158" s="202"/>
      <c r="H1158" s="175"/>
      <c r="I1158" s="172" t="str">
        <f>IF(H1158="X",TEXT(G1158,0)&amp;ELENCO!$A$4," ")</f>
        <v xml:space="preserve"> </v>
      </c>
      <c r="J1158" s="174"/>
      <c r="K1158" s="203"/>
      <c r="L1158" s="203"/>
      <c r="M1158" s="203"/>
      <c r="N1158" s="203"/>
      <c r="O1158" s="203"/>
      <c r="P1158" s="203"/>
      <c r="Q1158" s="176"/>
      <c r="R1158" s="176"/>
      <c r="S1158" s="176"/>
      <c r="T1158" s="176"/>
      <c r="U1158" s="194"/>
      <c r="V1158" s="175"/>
      <c r="W1158" s="174" t="str">
        <f t="shared" ref="W1158:W1221" si="36">IF(AND(NOT(ISERROR(SEARCH("Ricaricabile",Q1158,1)))),"Tacito Assenso","")</f>
        <v/>
      </c>
      <c r="X1158" s="177"/>
      <c r="Y1158" s="177"/>
      <c r="Z1158" s="177"/>
      <c r="AA1158" s="177"/>
      <c r="AB1158" s="177"/>
      <c r="AC1158" s="177"/>
      <c r="AD1158" s="177"/>
      <c r="AE1158" s="177" t="str">
        <f t="shared" ref="AE1158:AE1221" si="37">IF(AND(NOT(ISERROR(SEARCH("Ricaricabile",Q1158,1))),R1158="Abilitato"),IF(SUM(AB1158:AD1158)=0,4.1,""),"")</f>
        <v/>
      </c>
      <c r="AF1158" s="193"/>
    </row>
    <row r="1159" spans="2:32" ht="12" customHeight="1" x14ac:dyDescent="0.2">
      <c r="B1159" s="179"/>
      <c r="C1159" s="180"/>
      <c r="D1159" s="182"/>
      <c r="E1159" s="175"/>
      <c r="F1159" s="175"/>
      <c r="G1159" s="202"/>
      <c r="H1159" s="175"/>
      <c r="I1159" s="172" t="str">
        <f>IF(H1159="X",TEXT(G1159,0)&amp;ELENCO!$A$4," ")</f>
        <v xml:space="preserve"> </v>
      </c>
      <c r="J1159" s="174"/>
      <c r="K1159" s="203"/>
      <c r="L1159" s="203"/>
      <c r="M1159" s="203"/>
      <c r="N1159" s="203"/>
      <c r="O1159" s="203"/>
      <c r="P1159" s="203"/>
      <c r="Q1159" s="176"/>
      <c r="R1159" s="176"/>
      <c r="S1159" s="176"/>
      <c r="T1159" s="176"/>
      <c r="U1159" s="194"/>
      <c r="V1159" s="175"/>
      <c r="W1159" s="174" t="str">
        <f t="shared" si="36"/>
        <v/>
      </c>
      <c r="X1159" s="177"/>
      <c r="Y1159" s="177"/>
      <c r="Z1159" s="177"/>
      <c r="AA1159" s="177"/>
      <c r="AB1159" s="177"/>
      <c r="AC1159" s="177"/>
      <c r="AD1159" s="177"/>
      <c r="AE1159" s="177" t="str">
        <f t="shared" si="37"/>
        <v/>
      </c>
      <c r="AF1159" s="193"/>
    </row>
    <row r="1160" spans="2:32" ht="12" customHeight="1" x14ac:dyDescent="0.2">
      <c r="B1160" s="179"/>
      <c r="C1160" s="180"/>
      <c r="D1160" s="182"/>
      <c r="E1160" s="175"/>
      <c r="F1160" s="175"/>
      <c r="G1160" s="202"/>
      <c r="H1160" s="175"/>
      <c r="I1160" s="172" t="str">
        <f>IF(H1160="X",TEXT(G1160,0)&amp;ELENCO!$A$4," ")</f>
        <v xml:space="preserve"> </v>
      </c>
      <c r="J1160" s="174"/>
      <c r="K1160" s="203"/>
      <c r="L1160" s="203"/>
      <c r="M1160" s="203"/>
      <c r="N1160" s="203"/>
      <c r="O1160" s="203"/>
      <c r="P1160" s="203"/>
      <c r="Q1160" s="176"/>
      <c r="R1160" s="176"/>
      <c r="S1160" s="176"/>
      <c r="T1160" s="176"/>
      <c r="U1160" s="194"/>
      <c r="V1160" s="175"/>
      <c r="W1160" s="174" t="str">
        <f t="shared" si="36"/>
        <v/>
      </c>
      <c r="X1160" s="177"/>
      <c r="Y1160" s="177"/>
      <c r="Z1160" s="177"/>
      <c r="AA1160" s="177"/>
      <c r="AB1160" s="177"/>
      <c r="AC1160" s="177"/>
      <c r="AD1160" s="177"/>
      <c r="AE1160" s="177" t="str">
        <f t="shared" si="37"/>
        <v/>
      </c>
      <c r="AF1160" s="193"/>
    </row>
    <row r="1161" spans="2:32" ht="12" customHeight="1" x14ac:dyDescent="0.2">
      <c r="B1161" s="179"/>
      <c r="C1161" s="180"/>
      <c r="D1161" s="182"/>
      <c r="E1161" s="175"/>
      <c r="F1161" s="175"/>
      <c r="G1161" s="202"/>
      <c r="H1161" s="175"/>
      <c r="I1161" s="172" t="str">
        <f>IF(H1161="X",TEXT(G1161,0)&amp;ELENCO!$A$4," ")</f>
        <v xml:space="preserve"> </v>
      </c>
      <c r="J1161" s="174"/>
      <c r="K1161" s="203"/>
      <c r="L1161" s="203"/>
      <c r="M1161" s="203"/>
      <c r="N1161" s="203"/>
      <c r="O1161" s="203"/>
      <c r="P1161" s="203"/>
      <c r="Q1161" s="176"/>
      <c r="R1161" s="176"/>
      <c r="S1161" s="176"/>
      <c r="T1161" s="176"/>
      <c r="U1161" s="194"/>
      <c r="V1161" s="175"/>
      <c r="W1161" s="174" t="str">
        <f t="shared" si="36"/>
        <v/>
      </c>
      <c r="X1161" s="177"/>
      <c r="Y1161" s="177"/>
      <c r="Z1161" s="177"/>
      <c r="AA1161" s="177"/>
      <c r="AB1161" s="177"/>
      <c r="AC1161" s="177"/>
      <c r="AD1161" s="177"/>
      <c r="AE1161" s="177" t="str">
        <f t="shared" si="37"/>
        <v/>
      </c>
      <c r="AF1161" s="193"/>
    </row>
    <row r="1162" spans="2:32" ht="12" customHeight="1" x14ac:dyDescent="0.2">
      <c r="B1162" s="179"/>
      <c r="C1162" s="180"/>
      <c r="D1162" s="182"/>
      <c r="E1162" s="175"/>
      <c r="F1162" s="175"/>
      <c r="G1162" s="202"/>
      <c r="H1162" s="175"/>
      <c r="I1162" s="172" t="str">
        <f>IF(H1162="X",TEXT(G1162,0)&amp;ELENCO!$A$4," ")</f>
        <v xml:space="preserve"> </v>
      </c>
      <c r="J1162" s="174"/>
      <c r="K1162" s="203"/>
      <c r="L1162" s="203"/>
      <c r="M1162" s="203"/>
      <c r="N1162" s="203"/>
      <c r="O1162" s="203"/>
      <c r="P1162" s="203"/>
      <c r="Q1162" s="176"/>
      <c r="R1162" s="176"/>
      <c r="S1162" s="176"/>
      <c r="T1162" s="176"/>
      <c r="U1162" s="194"/>
      <c r="V1162" s="175"/>
      <c r="W1162" s="174" t="str">
        <f t="shared" si="36"/>
        <v/>
      </c>
      <c r="X1162" s="177"/>
      <c r="Y1162" s="177"/>
      <c r="Z1162" s="177"/>
      <c r="AA1162" s="177"/>
      <c r="AB1162" s="177"/>
      <c r="AC1162" s="177"/>
      <c r="AD1162" s="177"/>
      <c r="AE1162" s="177" t="str">
        <f t="shared" si="37"/>
        <v/>
      </c>
      <c r="AF1162" s="193"/>
    </row>
    <row r="1163" spans="2:32" ht="12" customHeight="1" x14ac:dyDescent="0.2">
      <c r="B1163" s="179"/>
      <c r="C1163" s="180"/>
      <c r="D1163" s="182"/>
      <c r="E1163" s="175"/>
      <c r="F1163" s="175"/>
      <c r="G1163" s="202"/>
      <c r="H1163" s="175"/>
      <c r="I1163" s="172" t="str">
        <f>IF(H1163="X",TEXT(G1163,0)&amp;ELENCO!$A$4," ")</f>
        <v xml:space="preserve"> </v>
      </c>
      <c r="J1163" s="174"/>
      <c r="K1163" s="203"/>
      <c r="L1163" s="203"/>
      <c r="M1163" s="203"/>
      <c r="N1163" s="203"/>
      <c r="O1163" s="203"/>
      <c r="P1163" s="203"/>
      <c r="Q1163" s="176"/>
      <c r="R1163" s="176"/>
      <c r="S1163" s="176"/>
      <c r="T1163" s="176"/>
      <c r="U1163" s="194"/>
      <c r="V1163" s="175"/>
      <c r="W1163" s="174" t="str">
        <f t="shared" si="36"/>
        <v/>
      </c>
      <c r="X1163" s="177"/>
      <c r="Y1163" s="177"/>
      <c r="Z1163" s="177"/>
      <c r="AA1163" s="177"/>
      <c r="AB1163" s="177"/>
      <c r="AC1163" s="177"/>
      <c r="AD1163" s="177"/>
      <c r="AE1163" s="177" t="str">
        <f t="shared" si="37"/>
        <v/>
      </c>
      <c r="AF1163" s="193"/>
    </row>
    <row r="1164" spans="2:32" ht="12" customHeight="1" x14ac:dyDescent="0.2">
      <c r="B1164" s="179"/>
      <c r="C1164" s="180"/>
      <c r="D1164" s="182"/>
      <c r="E1164" s="175"/>
      <c r="F1164" s="175"/>
      <c r="G1164" s="202"/>
      <c r="H1164" s="175"/>
      <c r="I1164" s="172" t="str">
        <f>IF(H1164="X",TEXT(G1164,0)&amp;ELENCO!$A$4," ")</f>
        <v xml:space="preserve"> </v>
      </c>
      <c r="J1164" s="174"/>
      <c r="K1164" s="203"/>
      <c r="L1164" s="203"/>
      <c r="M1164" s="203"/>
      <c r="N1164" s="203"/>
      <c r="O1164" s="203"/>
      <c r="P1164" s="203"/>
      <c r="Q1164" s="176"/>
      <c r="R1164" s="176"/>
      <c r="S1164" s="176"/>
      <c r="T1164" s="176"/>
      <c r="U1164" s="194"/>
      <c r="V1164" s="175"/>
      <c r="W1164" s="174" t="str">
        <f t="shared" si="36"/>
        <v/>
      </c>
      <c r="X1164" s="177"/>
      <c r="Y1164" s="177"/>
      <c r="Z1164" s="177"/>
      <c r="AA1164" s="177"/>
      <c r="AB1164" s="177"/>
      <c r="AC1164" s="177"/>
      <c r="AD1164" s="177"/>
      <c r="AE1164" s="177" t="str">
        <f t="shared" si="37"/>
        <v/>
      </c>
      <c r="AF1164" s="193"/>
    </row>
    <row r="1165" spans="2:32" ht="12" customHeight="1" x14ac:dyDescent="0.2">
      <c r="B1165" s="179"/>
      <c r="C1165" s="180"/>
      <c r="D1165" s="182"/>
      <c r="E1165" s="175"/>
      <c r="F1165" s="175"/>
      <c r="G1165" s="202"/>
      <c r="H1165" s="175"/>
      <c r="I1165" s="172" t="str">
        <f>IF(H1165="X",TEXT(G1165,0)&amp;ELENCO!$A$4," ")</f>
        <v xml:space="preserve"> </v>
      </c>
      <c r="J1165" s="174"/>
      <c r="K1165" s="203"/>
      <c r="L1165" s="203"/>
      <c r="M1165" s="203"/>
      <c r="N1165" s="203"/>
      <c r="O1165" s="203"/>
      <c r="P1165" s="203"/>
      <c r="Q1165" s="176"/>
      <c r="R1165" s="176"/>
      <c r="S1165" s="176"/>
      <c r="T1165" s="176"/>
      <c r="U1165" s="194"/>
      <c r="V1165" s="175"/>
      <c r="W1165" s="174" t="str">
        <f t="shared" si="36"/>
        <v/>
      </c>
      <c r="X1165" s="177"/>
      <c r="Y1165" s="177"/>
      <c r="Z1165" s="177"/>
      <c r="AA1165" s="177"/>
      <c r="AB1165" s="177"/>
      <c r="AC1165" s="177"/>
      <c r="AD1165" s="177"/>
      <c r="AE1165" s="177" t="str">
        <f t="shared" si="37"/>
        <v/>
      </c>
      <c r="AF1165" s="193"/>
    </row>
    <row r="1166" spans="2:32" ht="12" customHeight="1" x14ac:dyDescent="0.2">
      <c r="B1166" s="179"/>
      <c r="C1166" s="180"/>
      <c r="D1166" s="182"/>
      <c r="E1166" s="175"/>
      <c r="F1166" s="175"/>
      <c r="G1166" s="202"/>
      <c r="H1166" s="175"/>
      <c r="I1166" s="172" t="str">
        <f>IF(H1166="X",TEXT(G1166,0)&amp;ELENCO!$A$4," ")</f>
        <v xml:space="preserve"> </v>
      </c>
      <c r="J1166" s="174"/>
      <c r="K1166" s="203"/>
      <c r="L1166" s="203"/>
      <c r="M1166" s="203"/>
      <c r="N1166" s="203"/>
      <c r="O1166" s="203"/>
      <c r="P1166" s="203"/>
      <c r="Q1166" s="176"/>
      <c r="R1166" s="176"/>
      <c r="S1166" s="176"/>
      <c r="T1166" s="176"/>
      <c r="U1166" s="194"/>
      <c r="V1166" s="175"/>
      <c r="W1166" s="174" t="str">
        <f t="shared" si="36"/>
        <v/>
      </c>
      <c r="X1166" s="177"/>
      <c r="Y1166" s="177"/>
      <c r="Z1166" s="177"/>
      <c r="AA1166" s="177"/>
      <c r="AB1166" s="177"/>
      <c r="AC1166" s="177"/>
      <c r="AD1166" s="177"/>
      <c r="AE1166" s="177" t="str">
        <f t="shared" si="37"/>
        <v/>
      </c>
      <c r="AF1166" s="193"/>
    </row>
    <row r="1167" spans="2:32" ht="12" customHeight="1" x14ac:dyDescent="0.2">
      <c r="B1167" s="179"/>
      <c r="C1167" s="180"/>
      <c r="D1167" s="182"/>
      <c r="E1167" s="175"/>
      <c r="F1167" s="175"/>
      <c r="G1167" s="202"/>
      <c r="H1167" s="175"/>
      <c r="I1167" s="172" t="str">
        <f>IF(H1167="X",TEXT(G1167,0)&amp;ELENCO!$A$4," ")</f>
        <v xml:space="preserve"> </v>
      </c>
      <c r="J1167" s="174"/>
      <c r="K1167" s="203"/>
      <c r="L1167" s="203"/>
      <c r="M1167" s="203"/>
      <c r="N1167" s="203"/>
      <c r="O1167" s="203"/>
      <c r="P1167" s="203"/>
      <c r="Q1167" s="176"/>
      <c r="R1167" s="176"/>
      <c r="S1167" s="176"/>
      <c r="T1167" s="176"/>
      <c r="U1167" s="194"/>
      <c r="V1167" s="175"/>
      <c r="W1167" s="174" t="str">
        <f t="shared" si="36"/>
        <v/>
      </c>
      <c r="X1167" s="177"/>
      <c r="Y1167" s="177"/>
      <c r="Z1167" s="177"/>
      <c r="AA1167" s="177"/>
      <c r="AB1167" s="177"/>
      <c r="AC1167" s="177"/>
      <c r="AD1167" s="177"/>
      <c r="AE1167" s="177" t="str">
        <f t="shared" si="37"/>
        <v/>
      </c>
      <c r="AF1167" s="193"/>
    </row>
    <row r="1168" spans="2:32" ht="12" customHeight="1" x14ac:dyDescent="0.2">
      <c r="B1168" s="179"/>
      <c r="C1168" s="180"/>
      <c r="D1168" s="182"/>
      <c r="E1168" s="175"/>
      <c r="F1168" s="175"/>
      <c r="G1168" s="202"/>
      <c r="H1168" s="175"/>
      <c r="I1168" s="172" t="str">
        <f>IF(H1168="X",TEXT(G1168,0)&amp;ELENCO!$A$4," ")</f>
        <v xml:space="preserve"> </v>
      </c>
      <c r="J1168" s="174"/>
      <c r="K1168" s="203"/>
      <c r="L1168" s="203"/>
      <c r="M1168" s="203"/>
      <c r="N1168" s="203"/>
      <c r="O1168" s="203"/>
      <c r="P1168" s="203"/>
      <c r="Q1168" s="176"/>
      <c r="R1168" s="176"/>
      <c r="S1168" s="176"/>
      <c r="T1168" s="176"/>
      <c r="U1168" s="194"/>
      <c r="V1168" s="175"/>
      <c r="W1168" s="174" t="str">
        <f t="shared" si="36"/>
        <v/>
      </c>
      <c r="X1168" s="177"/>
      <c r="Y1168" s="177"/>
      <c r="Z1168" s="177"/>
      <c r="AA1168" s="177"/>
      <c r="AB1168" s="177"/>
      <c r="AC1168" s="177"/>
      <c r="AD1168" s="177"/>
      <c r="AE1168" s="177" t="str">
        <f t="shared" si="37"/>
        <v/>
      </c>
      <c r="AF1168" s="193"/>
    </row>
    <row r="1169" spans="2:32" ht="12" customHeight="1" x14ac:dyDescent="0.2">
      <c r="B1169" s="179"/>
      <c r="C1169" s="180"/>
      <c r="D1169" s="182"/>
      <c r="E1169" s="175"/>
      <c r="F1169" s="175"/>
      <c r="G1169" s="202"/>
      <c r="H1169" s="175"/>
      <c r="I1169" s="172" t="str">
        <f>IF(H1169="X",TEXT(G1169,0)&amp;ELENCO!$A$4," ")</f>
        <v xml:space="preserve"> </v>
      </c>
      <c r="J1169" s="174"/>
      <c r="K1169" s="203"/>
      <c r="L1169" s="203"/>
      <c r="M1169" s="203"/>
      <c r="N1169" s="203"/>
      <c r="O1169" s="203"/>
      <c r="P1169" s="203"/>
      <c r="Q1169" s="176"/>
      <c r="R1169" s="176"/>
      <c r="S1169" s="176"/>
      <c r="T1169" s="176"/>
      <c r="U1169" s="194"/>
      <c r="V1169" s="175"/>
      <c r="W1169" s="174" t="str">
        <f t="shared" si="36"/>
        <v/>
      </c>
      <c r="X1169" s="177"/>
      <c r="Y1169" s="177"/>
      <c r="Z1169" s="177"/>
      <c r="AA1169" s="177"/>
      <c r="AB1169" s="177"/>
      <c r="AC1169" s="177"/>
      <c r="AD1169" s="177"/>
      <c r="AE1169" s="177" t="str">
        <f t="shared" si="37"/>
        <v/>
      </c>
      <c r="AF1169" s="193"/>
    </row>
    <row r="1170" spans="2:32" ht="12" customHeight="1" x14ac:dyDescent="0.2">
      <c r="B1170" s="179"/>
      <c r="C1170" s="180"/>
      <c r="D1170" s="182"/>
      <c r="E1170" s="175"/>
      <c r="F1170" s="175"/>
      <c r="G1170" s="202"/>
      <c r="H1170" s="175"/>
      <c r="I1170" s="172" t="str">
        <f>IF(H1170="X",TEXT(G1170,0)&amp;ELENCO!$A$4," ")</f>
        <v xml:space="preserve"> </v>
      </c>
      <c r="J1170" s="174"/>
      <c r="K1170" s="203"/>
      <c r="L1170" s="203"/>
      <c r="M1170" s="203"/>
      <c r="N1170" s="203"/>
      <c r="O1170" s="203"/>
      <c r="P1170" s="203"/>
      <c r="Q1170" s="176"/>
      <c r="R1170" s="176"/>
      <c r="S1170" s="176"/>
      <c r="T1170" s="176"/>
      <c r="U1170" s="194"/>
      <c r="V1170" s="175"/>
      <c r="W1170" s="174" t="str">
        <f t="shared" si="36"/>
        <v/>
      </c>
      <c r="X1170" s="177"/>
      <c r="Y1170" s="177"/>
      <c r="Z1170" s="177"/>
      <c r="AA1170" s="177"/>
      <c r="AB1170" s="177"/>
      <c r="AC1170" s="177"/>
      <c r="AD1170" s="177"/>
      <c r="AE1170" s="177" t="str">
        <f t="shared" si="37"/>
        <v/>
      </c>
      <c r="AF1170" s="193"/>
    </row>
    <row r="1171" spans="2:32" ht="12" customHeight="1" x14ac:dyDescent="0.2">
      <c r="B1171" s="179"/>
      <c r="C1171" s="180"/>
      <c r="D1171" s="182"/>
      <c r="E1171" s="175"/>
      <c r="F1171" s="175"/>
      <c r="G1171" s="202"/>
      <c r="H1171" s="175"/>
      <c r="I1171" s="172" t="str">
        <f>IF(H1171="X",TEXT(G1171,0)&amp;ELENCO!$A$4," ")</f>
        <v xml:space="preserve"> </v>
      </c>
      <c r="J1171" s="174"/>
      <c r="K1171" s="203"/>
      <c r="L1171" s="203"/>
      <c r="M1171" s="203"/>
      <c r="N1171" s="203"/>
      <c r="O1171" s="203"/>
      <c r="P1171" s="203"/>
      <c r="Q1171" s="176"/>
      <c r="R1171" s="176"/>
      <c r="S1171" s="176"/>
      <c r="T1171" s="176"/>
      <c r="U1171" s="194"/>
      <c r="V1171" s="175"/>
      <c r="W1171" s="174" t="str">
        <f t="shared" si="36"/>
        <v/>
      </c>
      <c r="X1171" s="177"/>
      <c r="Y1171" s="177"/>
      <c r="Z1171" s="177"/>
      <c r="AA1171" s="177"/>
      <c r="AB1171" s="177"/>
      <c r="AC1171" s="177"/>
      <c r="AD1171" s="177"/>
      <c r="AE1171" s="177" t="str">
        <f t="shared" si="37"/>
        <v/>
      </c>
      <c r="AF1171" s="193"/>
    </row>
    <row r="1172" spans="2:32" ht="12" customHeight="1" x14ac:dyDescent="0.2">
      <c r="B1172" s="179"/>
      <c r="C1172" s="180"/>
      <c r="D1172" s="182"/>
      <c r="E1172" s="175"/>
      <c r="F1172" s="175"/>
      <c r="G1172" s="202"/>
      <c r="H1172" s="175"/>
      <c r="I1172" s="172" t="str">
        <f>IF(H1172="X",TEXT(G1172,0)&amp;ELENCO!$A$4," ")</f>
        <v xml:space="preserve"> </v>
      </c>
      <c r="J1172" s="174"/>
      <c r="K1172" s="203"/>
      <c r="L1172" s="203"/>
      <c r="M1172" s="203"/>
      <c r="N1172" s="203"/>
      <c r="O1172" s="203"/>
      <c r="P1172" s="203"/>
      <c r="Q1172" s="176"/>
      <c r="R1172" s="176"/>
      <c r="S1172" s="176"/>
      <c r="T1172" s="176"/>
      <c r="U1172" s="194"/>
      <c r="V1172" s="175"/>
      <c r="W1172" s="174" t="str">
        <f t="shared" si="36"/>
        <v/>
      </c>
      <c r="X1172" s="177"/>
      <c r="Y1172" s="177"/>
      <c r="Z1172" s="177"/>
      <c r="AA1172" s="177"/>
      <c r="AB1172" s="177"/>
      <c r="AC1172" s="177"/>
      <c r="AD1172" s="177"/>
      <c r="AE1172" s="177" t="str">
        <f t="shared" si="37"/>
        <v/>
      </c>
      <c r="AF1172" s="193"/>
    </row>
    <row r="1173" spans="2:32" ht="12" customHeight="1" x14ac:dyDescent="0.2">
      <c r="B1173" s="179"/>
      <c r="C1173" s="180"/>
      <c r="D1173" s="182"/>
      <c r="E1173" s="175"/>
      <c r="F1173" s="175"/>
      <c r="G1173" s="202"/>
      <c r="H1173" s="175"/>
      <c r="I1173" s="172" t="str">
        <f>IF(H1173="X",TEXT(G1173,0)&amp;ELENCO!$A$4," ")</f>
        <v xml:space="preserve"> </v>
      </c>
      <c r="J1173" s="174"/>
      <c r="K1173" s="203"/>
      <c r="L1173" s="203"/>
      <c r="M1173" s="203"/>
      <c r="N1173" s="203"/>
      <c r="O1173" s="203"/>
      <c r="P1173" s="203"/>
      <c r="Q1173" s="176"/>
      <c r="R1173" s="176"/>
      <c r="S1173" s="176"/>
      <c r="T1173" s="176"/>
      <c r="U1173" s="194"/>
      <c r="V1173" s="175"/>
      <c r="W1173" s="174" t="str">
        <f t="shared" si="36"/>
        <v/>
      </c>
      <c r="X1173" s="177"/>
      <c r="Y1173" s="177"/>
      <c r="Z1173" s="177"/>
      <c r="AA1173" s="177"/>
      <c r="AB1173" s="177"/>
      <c r="AC1173" s="177"/>
      <c r="AD1173" s="177"/>
      <c r="AE1173" s="177" t="str">
        <f t="shared" si="37"/>
        <v/>
      </c>
      <c r="AF1173" s="193"/>
    </row>
    <row r="1174" spans="2:32" ht="12" customHeight="1" x14ac:dyDescent="0.2">
      <c r="B1174" s="179"/>
      <c r="C1174" s="180"/>
      <c r="D1174" s="182"/>
      <c r="E1174" s="175"/>
      <c r="F1174" s="175"/>
      <c r="G1174" s="202"/>
      <c r="H1174" s="175"/>
      <c r="I1174" s="172" t="str">
        <f>IF(H1174="X",TEXT(G1174,0)&amp;ELENCO!$A$4," ")</f>
        <v xml:space="preserve"> </v>
      </c>
      <c r="J1174" s="174"/>
      <c r="K1174" s="203"/>
      <c r="L1174" s="203"/>
      <c r="M1174" s="203"/>
      <c r="N1174" s="203"/>
      <c r="O1174" s="203"/>
      <c r="P1174" s="203"/>
      <c r="Q1174" s="176"/>
      <c r="R1174" s="176"/>
      <c r="S1174" s="176"/>
      <c r="T1174" s="176"/>
      <c r="U1174" s="194"/>
      <c r="V1174" s="175"/>
      <c r="W1174" s="174" t="str">
        <f t="shared" si="36"/>
        <v/>
      </c>
      <c r="X1174" s="177"/>
      <c r="Y1174" s="177"/>
      <c r="Z1174" s="177"/>
      <c r="AA1174" s="177"/>
      <c r="AB1174" s="177"/>
      <c r="AC1174" s="177"/>
      <c r="AD1174" s="177"/>
      <c r="AE1174" s="177" t="str">
        <f t="shared" si="37"/>
        <v/>
      </c>
      <c r="AF1174" s="193"/>
    </row>
    <row r="1175" spans="2:32" ht="12" customHeight="1" x14ac:dyDescent="0.2">
      <c r="B1175" s="179"/>
      <c r="C1175" s="180"/>
      <c r="D1175" s="182"/>
      <c r="E1175" s="175"/>
      <c r="F1175" s="175"/>
      <c r="G1175" s="202"/>
      <c r="H1175" s="175"/>
      <c r="I1175" s="172" t="str">
        <f>IF(H1175="X",TEXT(G1175,0)&amp;ELENCO!$A$4," ")</f>
        <v xml:space="preserve"> </v>
      </c>
      <c r="J1175" s="174"/>
      <c r="K1175" s="203"/>
      <c r="L1175" s="203"/>
      <c r="M1175" s="203"/>
      <c r="N1175" s="203"/>
      <c r="O1175" s="203"/>
      <c r="P1175" s="203"/>
      <c r="Q1175" s="176"/>
      <c r="R1175" s="176"/>
      <c r="S1175" s="176"/>
      <c r="T1175" s="176"/>
      <c r="U1175" s="194"/>
      <c r="V1175" s="175"/>
      <c r="W1175" s="174" t="str">
        <f t="shared" si="36"/>
        <v/>
      </c>
      <c r="X1175" s="177"/>
      <c r="Y1175" s="177"/>
      <c r="Z1175" s="177"/>
      <c r="AA1175" s="177"/>
      <c r="AB1175" s="177"/>
      <c r="AC1175" s="177"/>
      <c r="AD1175" s="177"/>
      <c r="AE1175" s="177" t="str">
        <f t="shared" si="37"/>
        <v/>
      </c>
      <c r="AF1175" s="193"/>
    </row>
    <row r="1176" spans="2:32" ht="12" customHeight="1" x14ac:dyDescent="0.2">
      <c r="B1176" s="179"/>
      <c r="C1176" s="180"/>
      <c r="D1176" s="182"/>
      <c r="E1176" s="175"/>
      <c r="F1176" s="175"/>
      <c r="G1176" s="202"/>
      <c r="H1176" s="175"/>
      <c r="I1176" s="172" t="str">
        <f>IF(H1176="X",TEXT(G1176,0)&amp;ELENCO!$A$4," ")</f>
        <v xml:space="preserve"> </v>
      </c>
      <c r="J1176" s="174"/>
      <c r="K1176" s="203"/>
      <c r="L1176" s="203"/>
      <c r="M1176" s="203"/>
      <c r="N1176" s="203"/>
      <c r="O1176" s="203"/>
      <c r="P1176" s="203"/>
      <c r="Q1176" s="176"/>
      <c r="R1176" s="176"/>
      <c r="S1176" s="176"/>
      <c r="T1176" s="176"/>
      <c r="U1176" s="194"/>
      <c r="V1176" s="175"/>
      <c r="W1176" s="174" t="str">
        <f t="shared" si="36"/>
        <v/>
      </c>
      <c r="X1176" s="177"/>
      <c r="Y1176" s="177"/>
      <c r="Z1176" s="177"/>
      <c r="AA1176" s="177"/>
      <c r="AB1176" s="177"/>
      <c r="AC1176" s="177"/>
      <c r="AD1176" s="177"/>
      <c r="AE1176" s="177" t="str">
        <f t="shared" si="37"/>
        <v/>
      </c>
      <c r="AF1176" s="193"/>
    </row>
    <row r="1177" spans="2:32" ht="12" customHeight="1" x14ac:dyDescent="0.2">
      <c r="B1177" s="179"/>
      <c r="C1177" s="180"/>
      <c r="D1177" s="182"/>
      <c r="E1177" s="175"/>
      <c r="F1177" s="175"/>
      <c r="G1177" s="202"/>
      <c r="H1177" s="175"/>
      <c r="I1177" s="172" t="str">
        <f>IF(H1177="X",TEXT(G1177,0)&amp;ELENCO!$A$4," ")</f>
        <v xml:space="preserve"> </v>
      </c>
      <c r="J1177" s="174"/>
      <c r="K1177" s="203"/>
      <c r="L1177" s="203"/>
      <c r="M1177" s="203"/>
      <c r="N1177" s="203"/>
      <c r="O1177" s="203"/>
      <c r="P1177" s="203"/>
      <c r="Q1177" s="176"/>
      <c r="R1177" s="176"/>
      <c r="S1177" s="176"/>
      <c r="T1177" s="176"/>
      <c r="U1177" s="194"/>
      <c r="V1177" s="175"/>
      <c r="W1177" s="174" t="str">
        <f t="shared" si="36"/>
        <v/>
      </c>
      <c r="X1177" s="177"/>
      <c r="Y1177" s="177"/>
      <c r="Z1177" s="177"/>
      <c r="AA1177" s="177"/>
      <c r="AB1177" s="177"/>
      <c r="AC1177" s="177"/>
      <c r="AD1177" s="177"/>
      <c r="AE1177" s="177" t="str">
        <f t="shared" si="37"/>
        <v/>
      </c>
      <c r="AF1177" s="193"/>
    </row>
    <row r="1178" spans="2:32" ht="12" customHeight="1" x14ac:dyDescent="0.2">
      <c r="B1178" s="179"/>
      <c r="C1178" s="180"/>
      <c r="D1178" s="182"/>
      <c r="E1178" s="175"/>
      <c r="F1178" s="175"/>
      <c r="G1178" s="202"/>
      <c r="H1178" s="175"/>
      <c r="I1178" s="172" t="str">
        <f>IF(H1178="X",TEXT(G1178,0)&amp;ELENCO!$A$4," ")</f>
        <v xml:space="preserve"> </v>
      </c>
      <c r="J1178" s="174"/>
      <c r="K1178" s="203"/>
      <c r="L1178" s="203"/>
      <c r="M1178" s="203"/>
      <c r="N1178" s="203"/>
      <c r="O1178" s="203"/>
      <c r="P1178" s="203"/>
      <c r="Q1178" s="176"/>
      <c r="R1178" s="176"/>
      <c r="S1178" s="176"/>
      <c r="T1178" s="176"/>
      <c r="U1178" s="194"/>
      <c r="V1178" s="175"/>
      <c r="W1178" s="174" t="str">
        <f t="shared" si="36"/>
        <v/>
      </c>
      <c r="X1178" s="177"/>
      <c r="Y1178" s="177"/>
      <c r="Z1178" s="177"/>
      <c r="AA1178" s="177"/>
      <c r="AB1178" s="177"/>
      <c r="AC1178" s="177"/>
      <c r="AD1178" s="177"/>
      <c r="AE1178" s="177" t="str">
        <f t="shared" si="37"/>
        <v/>
      </c>
      <c r="AF1178" s="193"/>
    </row>
    <row r="1179" spans="2:32" ht="12" customHeight="1" x14ac:dyDescent="0.2">
      <c r="B1179" s="179"/>
      <c r="C1179" s="180"/>
      <c r="D1179" s="182"/>
      <c r="E1179" s="175"/>
      <c r="F1179" s="175"/>
      <c r="G1179" s="202"/>
      <c r="H1179" s="175"/>
      <c r="I1179" s="172" t="str">
        <f>IF(H1179="X",TEXT(G1179,0)&amp;ELENCO!$A$4," ")</f>
        <v xml:space="preserve"> </v>
      </c>
      <c r="J1179" s="174"/>
      <c r="K1179" s="203"/>
      <c r="L1179" s="203"/>
      <c r="M1179" s="203"/>
      <c r="N1179" s="203"/>
      <c r="O1179" s="203"/>
      <c r="P1179" s="203"/>
      <c r="Q1179" s="176"/>
      <c r="R1179" s="176"/>
      <c r="S1179" s="176"/>
      <c r="T1179" s="176"/>
      <c r="U1179" s="194"/>
      <c r="V1179" s="175"/>
      <c r="W1179" s="174" t="str">
        <f t="shared" si="36"/>
        <v/>
      </c>
      <c r="X1179" s="177"/>
      <c r="Y1179" s="177"/>
      <c r="Z1179" s="177"/>
      <c r="AA1179" s="177"/>
      <c r="AB1179" s="177"/>
      <c r="AC1179" s="177"/>
      <c r="AD1179" s="177"/>
      <c r="AE1179" s="177" t="str">
        <f t="shared" si="37"/>
        <v/>
      </c>
      <c r="AF1179" s="193"/>
    </row>
    <row r="1180" spans="2:32" ht="12" customHeight="1" x14ac:dyDescent="0.2">
      <c r="B1180" s="179"/>
      <c r="C1180" s="180"/>
      <c r="D1180" s="182"/>
      <c r="E1180" s="175"/>
      <c r="F1180" s="175"/>
      <c r="G1180" s="202"/>
      <c r="H1180" s="175"/>
      <c r="I1180" s="172" t="str">
        <f>IF(H1180="X",TEXT(G1180,0)&amp;ELENCO!$A$4," ")</f>
        <v xml:space="preserve"> </v>
      </c>
      <c r="J1180" s="174"/>
      <c r="K1180" s="203"/>
      <c r="L1180" s="203"/>
      <c r="M1180" s="203"/>
      <c r="N1180" s="203"/>
      <c r="O1180" s="203"/>
      <c r="P1180" s="203"/>
      <c r="Q1180" s="176"/>
      <c r="R1180" s="176"/>
      <c r="S1180" s="176"/>
      <c r="T1180" s="176"/>
      <c r="U1180" s="194"/>
      <c r="V1180" s="175"/>
      <c r="W1180" s="174" t="str">
        <f t="shared" si="36"/>
        <v/>
      </c>
      <c r="X1180" s="177"/>
      <c r="Y1180" s="177"/>
      <c r="Z1180" s="177"/>
      <c r="AA1180" s="177"/>
      <c r="AB1180" s="177"/>
      <c r="AC1180" s="177"/>
      <c r="AD1180" s="177"/>
      <c r="AE1180" s="177" t="str">
        <f t="shared" si="37"/>
        <v/>
      </c>
      <c r="AF1180" s="193"/>
    </row>
    <row r="1181" spans="2:32" ht="12" customHeight="1" x14ac:dyDescent="0.2">
      <c r="B1181" s="179"/>
      <c r="C1181" s="180"/>
      <c r="D1181" s="182"/>
      <c r="E1181" s="175"/>
      <c r="F1181" s="175"/>
      <c r="G1181" s="202"/>
      <c r="H1181" s="175"/>
      <c r="I1181" s="172" t="str">
        <f>IF(H1181="X",TEXT(G1181,0)&amp;ELENCO!$A$4," ")</f>
        <v xml:space="preserve"> </v>
      </c>
      <c r="J1181" s="174"/>
      <c r="K1181" s="203"/>
      <c r="L1181" s="203"/>
      <c r="M1181" s="203"/>
      <c r="N1181" s="203"/>
      <c r="O1181" s="203"/>
      <c r="P1181" s="203"/>
      <c r="Q1181" s="176"/>
      <c r="R1181" s="176"/>
      <c r="S1181" s="176"/>
      <c r="T1181" s="176"/>
      <c r="U1181" s="194"/>
      <c r="V1181" s="175"/>
      <c r="W1181" s="174" t="str">
        <f t="shared" si="36"/>
        <v/>
      </c>
      <c r="X1181" s="177"/>
      <c r="Y1181" s="177"/>
      <c r="Z1181" s="177"/>
      <c r="AA1181" s="177"/>
      <c r="AB1181" s="177"/>
      <c r="AC1181" s="177"/>
      <c r="AD1181" s="177"/>
      <c r="AE1181" s="177" t="str">
        <f t="shared" si="37"/>
        <v/>
      </c>
      <c r="AF1181" s="193"/>
    </row>
    <row r="1182" spans="2:32" ht="12" customHeight="1" x14ac:dyDescent="0.2">
      <c r="B1182" s="179"/>
      <c r="C1182" s="180"/>
      <c r="D1182" s="182"/>
      <c r="E1182" s="175"/>
      <c r="F1182" s="175"/>
      <c r="G1182" s="202"/>
      <c r="H1182" s="175"/>
      <c r="I1182" s="172" t="str">
        <f>IF(H1182="X",TEXT(G1182,0)&amp;ELENCO!$A$4," ")</f>
        <v xml:space="preserve"> </v>
      </c>
      <c r="J1182" s="174"/>
      <c r="K1182" s="203"/>
      <c r="L1182" s="203"/>
      <c r="M1182" s="203"/>
      <c r="N1182" s="203"/>
      <c r="O1182" s="203"/>
      <c r="P1182" s="203"/>
      <c r="Q1182" s="176"/>
      <c r="R1182" s="176"/>
      <c r="S1182" s="176"/>
      <c r="T1182" s="176"/>
      <c r="U1182" s="194"/>
      <c r="V1182" s="175"/>
      <c r="W1182" s="174" t="str">
        <f t="shared" si="36"/>
        <v/>
      </c>
      <c r="X1182" s="177"/>
      <c r="Y1182" s="177"/>
      <c r="Z1182" s="177"/>
      <c r="AA1182" s="177"/>
      <c r="AB1182" s="177"/>
      <c r="AC1182" s="177"/>
      <c r="AD1182" s="177"/>
      <c r="AE1182" s="177" t="str">
        <f t="shared" si="37"/>
        <v/>
      </c>
      <c r="AF1182" s="193"/>
    </row>
    <row r="1183" spans="2:32" ht="12" customHeight="1" x14ac:dyDescent="0.2">
      <c r="B1183" s="179"/>
      <c r="C1183" s="180"/>
      <c r="D1183" s="182"/>
      <c r="E1183" s="175"/>
      <c r="F1183" s="175"/>
      <c r="G1183" s="202"/>
      <c r="H1183" s="175"/>
      <c r="I1183" s="172" t="str">
        <f>IF(H1183="X",TEXT(G1183,0)&amp;ELENCO!$A$4," ")</f>
        <v xml:space="preserve"> </v>
      </c>
      <c r="J1183" s="174"/>
      <c r="K1183" s="203"/>
      <c r="L1183" s="203"/>
      <c r="M1183" s="203"/>
      <c r="N1183" s="203"/>
      <c r="O1183" s="203"/>
      <c r="P1183" s="203"/>
      <c r="Q1183" s="176"/>
      <c r="R1183" s="176"/>
      <c r="S1183" s="176"/>
      <c r="T1183" s="176"/>
      <c r="U1183" s="194"/>
      <c r="V1183" s="175"/>
      <c r="W1183" s="174" t="str">
        <f t="shared" si="36"/>
        <v/>
      </c>
      <c r="X1183" s="177"/>
      <c r="Y1183" s="177"/>
      <c r="Z1183" s="177"/>
      <c r="AA1183" s="177"/>
      <c r="AB1183" s="177"/>
      <c r="AC1183" s="177"/>
      <c r="AD1183" s="177"/>
      <c r="AE1183" s="177" t="str">
        <f t="shared" si="37"/>
        <v/>
      </c>
      <c r="AF1183" s="193"/>
    </row>
    <row r="1184" spans="2:32" ht="12" customHeight="1" x14ac:dyDescent="0.2">
      <c r="B1184" s="179"/>
      <c r="C1184" s="180"/>
      <c r="D1184" s="182"/>
      <c r="E1184" s="175"/>
      <c r="F1184" s="175"/>
      <c r="G1184" s="202"/>
      <c r="H1184" s="175"/>
      <c r="I1184" s="172" t="str">
        <f>IF(H1184="X",TEXT(G1184,0)&amp;ELENCO!$A$4," ")</f>
        <v xml:space="preserve"> </v>
      </c>
      <c r="J1184" s="174"/>
      <c r="K1184" s="203"/>
      <c r="L1184" s="203"/>
      <c r="M1184" s="203"/>
      <c r="N1184" s="203"/>
      <c r="O1184" s="203"/>
      <c r="P1184" s="203"/>
      <c r="Q1184" s="176"/>
      <c r="R1184" s="176"/>
      <c r="S1184" s="176"/>
      <c r="T1184" s="176"/>
      <c r="U1184" s="194"/>
      <c r="V1184" s="175"/>
      <c r="W1184" s="174" t="str">
        <f t="shared" si="36"/>
        <v/>
      </c>
      <c r="X1184" s="177"/>
      <c r="Y1184" s="177"/>
      <c r="Z1184" s="177"/>
      <c r="AA1184" s="177"/>
      <c r="AB1184" s="177"/>
      <c r="AC1184" s="177"/>
      <c r="AD1184" s="177"/>
      <c r="AE1184" s="177" t="str">
        <f t="shared" si="37"/>
        <v/>
      </c>
      <c r="AF1184" s="193"/>
    </row>
    <row r="1185" spans="2:32" ht="12" customHeight="1" x14ac:dyDescent="0.2">
      <c r="B1185" s="179"/>
      <c r="C1185" s="180"/>
      <c r="D1185" s="182"/>
      <c r="E1185" s="175"/>
      <c r="F1185" s="175"/>
      <c r="G1185" s="202"/>
      <c r="H1185" s="175"/>
      <c r="I1185" s="172" t="str">
        <f>IF(H1185="X",TEXT(G1185,0)&amp;ELENCO!$A$4," ")</f>
        <v xml:space="preserve"> </v>
      </c>
      <c r="J1185" s="174"/>
      <c r="K1185" s="203"/>
      <c r="L1185" s="203"/>
      <c r="M1185" s="203"/>
      <c r="N1185" s="203"/>
      <c r="O1185" s="203"/>
      <c r="P1185" s="203"/>
      <c r="Q1185" s="176"/>
      <c r="R1185" s="176"/>
      <c r="S1185" s="176"/>
      <c r="T1185" s="176"/>
      <c r="U1185" s="194"/>
      <c r="V1185" s="175"/>
      <c r="W1185" s="174" t="str">
        <f t="shared" si="36"/>
        <v/>
      </c>
      <c r="X1185" s="177"/>
      <c r="Y1185" s="177"/>
      <c r="Z1185" s="177"/>
      <c r="AA1185" s="177"/>
      <c r="AB1185" s="177"/>
      <c r="AC1185" s="177"/>
      <c r="AD1185" s="177"/>
      <c r="AE1185" s="177" t="str">
        <f t="shared" si="37"/>
        <v/>
      </c>
      <c r="AF1185" s="193"/>
    </row>
    <row r="1186" spans="2:32" ht="12" customHeight="1" x14ac:dyDescent="0.2">
      <c r="B1186" s="179"/>
      <c r="C1186" s="180"/>
      <c r="D1186" s="182"/>
      <c r="E1186" s="175"/>
      <c r="F1186" s="175"/>
      <c r="G1186" s="202"/>
      <c r="H1186" s="175"/>
      <c r="I1186" s="172" t="str">
        <f>IF(H1186="X",TEXT(G1186,0)&amp;ELENCO!$A$4," ")</f>
        <v xml:space="preserve"> </v>
      </c>
      <c r="J1186" s="174"/>
      <c r="K1186" s="203"/>
      <c r="L1186" s="203"/>
      <c r="M1186" s="203"/>
      <c r="N1186" s="203"/>
      <c r="O1186" s="203"/>
      <c r="P1186" s="203"/>
      <c r="Q1186" s="176"/>
      <c r="R1186" s="176"/>
      <c r="S1186" s="176"/>
      <c r="T1186" s="176"/>
      <c r="U1186" s="194"/>
      <c r="V1186" s="175"/>
      <c r="W1186" s="174" t="str">
        <f t="shared" si="36"/>
        <v/>
      </c>
      <c r="X1186" s="177"/>
      <c r="Y1186" s="177"/>
      <c r="Z1186" s="177"/>
      <c r="AA1186" s="177"/>
      <c r="AB1186" s="177"/>
      <c r="AC1186" s="177"/>
      <c r="AD1186" s="177"/>
      <c r="AE1186" s="177" t="str">
        <f t="shared" si="37"/>
        <v/>
      </c>
      <c r="AF1186" s="193"/>
    </row>
    <row r="1187" spans="2:32" ht="12" customHeight="1" x14ac:dyDescent="0.2">
      <c r="B1187" s="179"/>
      <c r="C1187" s="180"/>
      <c r="D1187" s="182"/>
      <c r="E1187" s="175"/>
      <c r="F1187" s="175"/>
      <c r="G1187" s="202"/>
      <c r="H1187" s="175"/>
      <c r="I1187" s="172" t="str">
        <f>IF(H1187="X",TEXT(G1187,0)&amp;ELENCO!$A$4," ")</f>
        <v xml:space="preserve"> </v>
      </c>
      <c r="J1187" s="174"/>
      <c r="K1187" s="203"/>
      <c r="L1187" s="203"/>
      <c r="M1187" s="203"/>
      <c r="N1187" s="203"/>
      <c r="O1187" s="203"/>
      <c r="P1187" s="203"/>
      <c r="Q1187" s="176"/>
      <c r="R1187" s="176"/>
      <c r="S1187" s="176"/>
      <c r="T1187" s="176"/>
      <c r="U1187" s="194"/>
      <c r="V1187" s="175"/>
      <c r="W1187" s="174" t="str">
        <f t="shared" si="36"/>
        <v/>
      </c>
      <c r="X1187" s="177"/>
      <c r="Y1187" s="177"/>
      <c r="Z1187" s="177"/>
      <c r="AA1187" s="177"/>
      <c r="AB1187" s="177"/>
      <c r="AC1187" s="177"/>
      <c r="AD1187" s="177"/>
      <c r="AE1187" s="177" t="str">
        <f t="shared" si="37"/>
        <v/>
      </c>
      <c r="AF1187" s="193"/>
    </row>
    <row r="1188" spans="2:32" ht="12" customHeight="1" x14ac:dyDescent="0.2">
      <c r="B1188" s="179"/>
      <c r="C1188" s="180"/>
      <c r="D1188" s="182"/>
      <c r="E1188" s="175"/>
      <c r="F1188" s="175"/>
      <c r="G1188" s="202"/>
      <c r="H1188" s="175"/>
      <c r="I1188" s="172" t="str">
        <f>IF(H1188="X",TEXT(G1188,0)&amp;ELENCO!$A$4," ")</f>
        <v xml:space="preserve"> </v>
      </c>
      <c r="J1188" s="174"/>
      <c r="K1188" s="203"/>
      <c r="L1188" s="203"/>
      <c r="M1188" s="203"/>
      <c r="N1188" s="203"/>
      <c r="O1188" s="203"/>
      <c r="P1188" s="203"/>
      <c r="Q1188" s="176"/>
      <c r="R1188" s="176"/>
      <c r="S1188" s="176"/>
      <c r="T1188" s="176"/>
      <c r="U1188" s="194"/>
      <c r="V1188" s="175"/>
      <c r="W1188" s="174" t="str">
        <f t="shared" si="36"/>
        <v/>
      </c>
      <c r="X1188" s="177"/>
      <c r="Y1188" s="177"/>
      <c r="Z1188" s="177"/>
      <c r="AA1188" s="177"/>
      <c r="AB1188" s="177"/>
      <c r="AC1188" s="177"/>
      <c r="AD1188" s="177"/>
      <c r="AE1188" s="177" t="str">
        <f t="shared" si="37"/>
        <v/>
      </c>
      <c r="AF1188" s="193"/>
    </row>
    <row r="1189" spans="2:32" ht="12" customHeight="1" x14ac:dyDescent="0.2">
      <c r="B1189" s="179"/>
      <c r="C1189" s="180"/>
      <c r="D1189" s="182"/>
      <c r="E1189" s="175"/>
      <c r="F1189" s="175"/>
      <c r="G1189" s="202"/>
      <c r="H1189" s="175"/>
      <c r="I1189" s="172" t="str">
        <f>IF(H1189="X",TEXT(G1189,0)&amp;ELENCO!$A$4," ")</f>
        <v xml:space="preserve"> </v>
      </c>
      <c r="J1189" s="174"/>
      <c r="K1189" s="203"/>
      <c r="L1189" s="203"/>
      <c r="M1189" s="203"/>
      <c r="N1189" s="203"/>
      <c r="O1189" s="203"/>
      <c r="P1189" s="203"/>
      <c r="Q1189" s="176"/>
      <c r="R1189" s="176"/>
      <c r="S1189" s="176"/>
      <c r="T1189" s="176"/>
      <c r="U1189" s="194"/>
      <c r="V1189" s="175"/>
      <c r="W1189" s="174" t="str">
        <f t="shared" si="36"/>
        <v/>
      </c>
      <c r="X1189" s="177"/>
      <c r="Y1189" s="177"/>
      <c r="Z1189" s="177"/>
      <c r="AA1189" s="177"/>
      <c r="AB1189" s="177"/>
      <c r="AC1189" s="177"/>
      <c r="AD1189" s="177"/>
      <c r="AE1189" s="177" t="str">
        <f t="shared" si="37"/>
        <v/>
      </c>
      <c r="AF1189" s="193"/>
    </row>
    <row r="1190" spans="2:32" ht="12" customHeight="1" x14ac:dyDescent="0.2">
      <c r="B1190" s="179"/>
      <c r="C1190" s="180"/>
      <c r="D1190" s="182"/>
      <c r="E1190" s="175"/>
      <c r="F1190" s="175"/>
      <c r="G1190" s="202"/>
      <c r="H1190" s="175"/>
      <c r="I1190" s="172" t="str">
        <f>IF(H1190="X",TEXT(G1190,0)&amp;ELENCO!$A$4," ")</f>
        <v xml:space="preserve"> </v>
      </c>
      <c r="J1190" s="174"/>
      <c r="K1190" s="203"/>
      <c r="L1190" s="203"/>
      <c r="M1190" s="203"/>
      <c r="N1190" s="203"/>
      <c r="O1190" s="203"/>
      <c r="P1190" s="203"/>
      <c r="Q1190" s="176"/>
      <c r="R1190" s="176"/>
      <c r="S1190" s="176"/>
      <c r="T1190" s="176"/>
      <c r="U1190" s="194"/>
      <c r="V1190" s="175"/>
      <c r="W1190" s="174" t="str">
        <f t="shared" si="36"/>
        <v/>
      </c>
      <c r="X1190" s="177"/>
      <c r="Y1190" s="177"/>
      <c r="Z1190" s="177"/>
      <c r="AA1190" s="177"/>
      <c r="AB1190" s="177"/>
      <c r="AC1190" s="177"/>
      <c r="AD1190" s="177"/>
      <c r="AE1190" s="177" t="str">
        <f t="shared" si="37"/>
        <v/>
      </c>
      <c r="AF1190" s="193"/>
    </row>
    <row r="1191" spans="2:32" ht="12" customHeight="1" x14ac:dyDescent="0.2">
      <c r="B1191" s="179"/>
      <c r="C1191" s="180"/>
      <c r="D1191" s="182"/>
      <c r="E1191" s="175"/>
      <c r="F1191" s="175"/>
      <c r="G1191" s="202"/>
      <c r="H1191" s="175"/>
      <c r="I1191" s="172" t="str">
        <f>IF(H1191="X",TEXT(G1191,0)&amp;ELENCO!$A$4," ")</f>
        <v xml:space="preserve"> </v>
      </c>
      <c r="J1191" s="174"/>
      <c r="K1191" s="203"/>
      <c r="L1191" s="203"/>
      <c r="M1191" s="203"/>
      <c r="N1191" s="203"/>
      <c r="O1191" s="203"/>
      <c r="P1191" s="203"/>
      <c r="Q1191" s="176"/>
      <c r="R1191" s="176"/>
      <c r="S1191" s="176"/>
      <c r="T1191" s="176"/>
      <c r="U1191" s="194"/>
      <c r="V1191" s="175"/>
      <c r="W1191" s="174" t="str">
        <f t="shared" si="36"/>
        <v/>
      </c>
      <c r="X1191" s="177"/>
      <c r="Y1191" s="177"/>
      <c r="Z1191" s="177"/>
      <c r="AA1191" s="177"/>
      <c r="AB1191" s="177"/>
      <c r="AC1191" s="177"/>
      <c r="AD1191" s="177"/>
      <c r="AE1191" s="177" t="str">
        <f t="shared" si="37"/>
        <v/>
      </c>
      <c r="AF1191" s="193"/>
    </row>
    <row r="1192" spans="2:32" ht="12" customHeight="1" x14ac:dyDescent="0.2">
      <c r="B1192" s="179"/>
      <c r="C1192" s="180"/>
      <c r="D1192" s="182"/>
      <c r="E1192" s="175"/>
      <c r="F1192" s="175"/>
      <c r="G1192" s="202"/>
      <c r="H1192" s="175"/>
      <c r="I1192" s="172" t="str">
        <f>IF(H1192="X",TEXT(G1192,0)&amp;ELENCO!$A$4," ")</f>
        <v xml:space="preserve"> </v>
      </c>
      <c r="J1192" s="174"/>
      <c r="K1192" s="203"/>
      <c r="L1192" s="203"/>
      <c r="M1192" s="203"/>
      <c r="N1192" s="203"/>
      <c r="O1192" s="203"/>
      <c r="P1192" s="203"/>
      <c r="Q1192" s="176"/>
      <c r="R1192" s="176"/>
      <c r="S1192" s="176"/>
      <c r="T1192" s="176"/>
      <c r="U1192" s="194"/>
      <c r="V1192" s="175"/>
      <c r="W1192" s="174" t="str">
        <f t="shared" si="36"/>
        <v/>
      </c>
      <c r="X1192" s="177"/>
      <c r="Y1192" s="177"/>
      <c r="Z1192" s="177"/>
      <c r="AA1192" s="177"/>
      <c r="AB1192" s="177"/>
      <c r="AC1192" s="177"/>
      <c r="AD1192" s="177"/>
      <c r="AE1192" s="177" t="str">
        <f t="shared" si="37"/>
        <v/>
      </c>
      <c r="AF1192" s="193"/>
    </row>
    <row r="1193" spans="2:32" ht="12" customHeight="1" x14ac:dyDescent="0.2">
      <c r="B1193" s="179"/>
      <c r="C1193" s="180"/>
      <c r="D1193" s="182"/>
      <c r="E1193" s="175"/>
      <c r="F1193" s="175"/>
      <c r="G1193" s="202"/>
      <c r="H1193" s="175"/>
      <c r="I1193" s="172" t="str">
        <f>IF(H1193="X",TEXT(G1193,0)&amp;ELENCO!$A$4," ")</f>
        <v xml:space="preserve"> </v>
      </c>
      <c r="J1193" s="174"/>
      <c r="K1193" s="203"/>
      <c r="L1193" s="203"/>
      <c r="M1193" s="203"/>
      <c r="N1193" s="203"/>
      <c r="O1193" s="203"/>
      <c r="P1193" s="203"/>
      <c r="Q1193" s="176"/>
      <c r="R1193" s="176"/>
      <c r="S1193" s="176"/>
      <c r="T1193" s="176"/>
      <c r="U1193" s="194"/>
      <c r="V1193" s="175"/>
      <c r="W1193" s="174" t="str">
        <f t="shared" si="36"/>
        <v/>
      </c>
      <c r="X1193" s="177"/>
      <c r="Y1193" s="177"/>
      <c r="Z1193" s="177"/>
      <c r="AA1193" s="177"/>
      <c r="AB1193" s="177"/>
      <c r="AC1193" s="177"/>
      <c r="AD1193" s="177"/>
      <c r="AE1193" s="177" t="str">
        <f t="shared" si="37"/>
        <v/>
      </c>
      <c r="AF1193" s="193"/>
    </row>
    <row r="1194" spans="2:32" ht="12" customHeight="1" x14ac:dyDescent="0.2">
      <c r="B1194" s="179"/>
      <c r="C1194" s="180"/>
      <c r="D1194" s="182"/>
      <c r="E1194" s="175"/>
      <c r="F1194" s="175"/>
      <c r="G1194" s="202"/>
      <c r="H1194" s="175"/>
      <c r="I1194" s="172" t="str">
        <f>IF(H1194="X",TEXT(G1194,0)&amp;ELENCO!$A$4," ")</f>
        <v xml:space="preserve"> </v>
      </c>
      <c r="J1194" s="174"/>
      <c r="K1194" s="203"/>
      <c r="L1194" s="203"/>
      <c r="M1194" s="203"/>
      <c r="N1194" s="203"/>
      <c r="O1194" s="203"/>
      <c r="P1194" s="203"/>
      <c r="Q1194" s="176"/>
      <c r="R1194" s="176"/>
      <c r="S1194" s="176"/>
      <c r="T1194" s="176"/>
      <c r="U1194" s="194"/>
      <c r="V1194" s="175"/>
      <c r="W1194" s="174" t="str">
        <f t="shared" si="36"/>
        <v/>
      </c>
      <c r="X1194" s="177"/>
      <c r="Y1194" s="177"/>
      <c r="Z1194" s="177"/>
      <c r="AA1194" s="177"/>
      <c r="AB1194" s="177"/>
      <c r="AC1194" s="177"/>
      <c r="AD1194" s="177"/>
      <c r="AE1194" s="177" t="str">
        <f t="shared" si="37"/>
        <v/>
      </c>
      <c r="AF1194" s="193"/>
    </row>
    <row r="1195" spans="2:32" ht="12" customHeight="1" x14ac:dyDescent="0.2">
      <c r="B1195" s="179"/>
      <c r="C1195" s="180"/>
      <c r="D1195" s="182"/>
      <c r="E1195" s="175"/>
      <c r="F1195" s="175"/>
      <c r="G1195" s="202"/>
      <c r="H1195" s="175"/>
      <c r="I1195" s="172" t="str">
        <f>IF(H1195="X",TEXT(G1195,0)&amp;ELENCO!$A$4," ")</f>
        <v xml:space="preserve"> </v>
      </c>
      <c r="J1195" s="174"/>
      <c r="K1195" s="203"/>
      <c r="L1195" s="203"/>
      <c r="M1195" s="203"/>
      <c r="N1195" s="203"/>
      <c r="O1195" s="203"/>
      <c r="P1195" s="203"/>
      <c r="Q1195" s="176"/>
      <c r="R1195" s="176"/>
      <c r="S1195" s="176"/>
      <c r="T1195" s="176"/>
      <c r="U1195" s="194"/>
      <c r="V1195" s="175"/>
      <c r="W1195" s="174" t="str">
        <f t="shared" si="36"/>
        <v/>
      </c>
      <c r="X1195" s="177"/>
      <c r="Y1195" s="177"/>
      <c r="Z1195" s="177"/>
      <c r="AA1195" s="177"/>
      <c r="AB1195" s="177"/>
      <c r="AC1195" s="177"/>
      <c r="AD1195" s="177"/>
      <c r="AE1195" s="177" t="str">
        <f t="shared" si="37"/>
        <v/>
      </c>
      <c r="AF1195" s="193"/>
    </row>
    <row r="1196" spans="2:32" ht="12" customHeight="1" x14ac:dyDescent="0.2">
      <c r="B1196" s="179"/>
      <c r="C1196" s="180"/>
      <c r="D1196" s="182"/>
      <c r="E1196" s="175"/>
      <c r="F1196" s="175"/>
      <c r="G1196" s="202"/>
      <c r="H1196" s="175"/>
      <c r="I1196" s="172" t="str">
        <f>IF(H1196="X",TEXT(G1196,0)&amp;ELENCO!$A$4," ")</f>
        <v xml:space="preserve"> </v>
      </c>
      <c r="J1196" s="174"/>
      <c r="K1196" s="203"/>
      <c r="L1196" s="203"/>
      <c r="M1196" s="203"/>
      <c r="N1196" s="203"/>
      <c r="O1196" s="203"/>
      <c r="P1196" s="203"/>
      <c r="Q1196" s="176"/>
      <c r="R1196" s="176"/>
      <c r="S1196" s="176"/>
      <c r="T1196" s="176"/>
      <c r="U1196" s="194"/>
      <c r="V1196" s="175"/>
      <c r="W1196" s="174" t="str">
        <f t="shared" si="36"/>
        <v/>
      </c>
      <c r="X1196" s="177"/>
      <c r="Y1196" s="177"/>
      <c r="Z1196" s="177"/>
      <c r="AA1196" s="177"/>
      <c r="AB1196" s="177"/>
      <c r="AC1196" s="177"/>
      <c r="AD1196" s="177"/>
      <c r="AE1196" s="177" t="str">
        <f t="shared" si="37"/>
        <v/>
      </c>
      <c r="AF1196" s="193"/>
    </row>
    <row r="1197" spans="2:32" ht="12" customHeight="1" x14ac:dyDescent="0.2">
      <c r="B1197" s="179"/>
      <c r="C1197" s="180"/>
      <c r="D1197" s="182"/>
      <c r="E1197" s="175"/>
      <c r="F1197" s="175"/>
      <c r="G1197" s="202"/>
      <c r="H1197" s="175"/>
      <c r="I1197" s="172" t="str">
        <f>IF(H1197="X",TEXT(G1197,0)&amp;ELENCO!$A$4," ")</f>
        <v xml:space="preserve"> </v>
      </c>
      <c r="J1197" s="174"/>
      <c r="K1197" s="203"/>
      <c r="L1197" s="203"/>
      <c r="M1197" s="203"/>
      <c r="N1197" s="203"/>
      <c r="O1197" s="203"/>
      <c r="P1197" s="203"/>
      <c r="Q1197" s="176"/>
      <c r="R1197" s="176"/>
      <c r="S1197" s="176"/>
      <c r="T1197" s="176"/>
      <c r="U1197" s="194"/>
      <c r="V1197" s="175"/>
      <c r="W1197" s="174" t="str">
        <f t="shared" si="36"/>
        <v/>
      </c>
      <c r="X1197" s="177"/>
      <c r="Y1197" s="177"/>
      <c r="Z1197" s="177"/>
      <c r="AA1197" s="177"/>
      <c r="AB1197" s="177"/>
      <c r="AC1197" s="177"/>
      <c r="AD1197" s="177"/>
      <c r="AE1197" s="177" t="str">
        <f t="shared" si="37"/>
        <v/>
      </c>
      <c r="AF1197" s="193"/>
    </row>
    <row r="1198" spans="2:32" ht="12" customHeight="1" x14ac:dyDescent="0.2">
      <c r="B1198" s="179"/>
      <c r="C1198" s="180"/>
      <c r="D1198" s="182"/>
      <c r="E1198" s="175"/>
      <c r="F1198" s="175"/>
      <c r="G1198" s="202"/>
      <c r="H1198" s="175"/>
      <c r="I1198" s="172" t="str">
        <f>IF(H1198="X",TEXT(G1198,0)&amp;ELENCO!$A$4," ")</f>
        <v xml:space="preserve"> </v>
      </c>
      <c r="J1198" s="174"/>
      <c r="K1198" s="203"/>
      <c r="L1198" s="203"/>
      <c r="M1198" s="203"/>
      <c r="N1198" s="203"/>
      <c r="O1198" s="203"/>
      <c r="P1198" s="203"/>
      <c r="Q1198" s="176"/>
      <c r="R1198" s="176"/>
      <c r="S1198" s="176"/>
      <c r="T1198" s="176"/>
      <c r="U1198" s="194"/>
      <c r="V1198" s="175"/>
      <c r="W1198" s="174" t="str">
        <f t="shared" si="36"/>
        <v/>
      </c>
      <c r="X1198" s="177"/>
      <c r="Y1198" s="177"/>
      <c r="Z1198" s="177"/>
      <c r="AA1198" s="177"/>
      <c r="AB1198" s="177"/>
      <c r="AC1198" s="177"/>
      <c r="AD1198" s="177"/>
      <c r="AE1198" s="177" t="str">
        <f t="shared" si="37"/>
        <v/>
      </c>
      <c r="AF1198" s="193"/>
    </row>
    <row r="1199" spans="2:32" ht="12" customHeight="1" x14ac:dyDescent="0.2">
      <c r="B1199" s="179"/>
      <c r="C1199" s="180"/>
      <c r="D1199" s="182"/>
      <c r="E1199" s="175"/>
      <c r="F1199" s="175"/>
      <c r="G1199" s="202"/>
      <c r="H1199" s="175"/>
      <c r="I1199" s="172" t="str">
        <f>IF(H1199="X",TEXT(G1199,0)&amp;ELENCO!$A$4," ")</f>
        <v xml:space="preserve"> </v>
      </c>
      <c r="J1199" s="174"/>
      <c r="K1199" s="203"/>
      <c r="L1199" s="203"/>
      <c r="M1199" s="203"/>
      <c r="N1199" s="203"/>
      <c r="O1199" s="203"/>
      <c r="P1199" s="203"/>
      <c r="Q1199" s="176"/>
      <c r="R1199" s="176"/>
      <c r="S1199" s="176"/>
      <c r="T1199" s="176"/>
      <c r="U1199" s="194"/>
      <c r="V1199" s="175"/>
      <c r="W1199" s="174" t="str">
        <f t="shared" si="36"/>
        <v/>
      </c>
      <c r="X1199" s="177"/>
      <c r="Y1199" s="177"/>
      <c r="Z1199" s="177"/>
      <c r="AA1199" s="177"/>
      <c r="AB1199" s="177"/>
      <c r="AC1199" s="177"/>
      <c r="AD1199" s="177"/>
      <c r="AE1199" s="177" t="str">
        <f t="shared" si="37"/>
        <v/>
      </c>
      <c r="AF1199" s="193"/>
    </row>
    <row r="1200" spans="2:32" ht="12" customHeight="1" x14ac:dyDescent="0.2">
      <c r="B1200" s="179"/>
      <c r="C1200" s="180"/>
      <c r="D1200" s="182"/>
      <c r="E1200" s="175"/>
      <c r="F1200" s="175"/>
      <c r="G1200" s="202"/>
      <c r="H1200" s="175"/>
      <c r="I1200" s="172" t="str">
        <f>IF(H1200="X",TEXT(G1200,0)&amp;ELENCO!$A$4," ")</f>
        <v xml:space="preserve"> </v>
      </c>
      <c r="J1200" s="174"/>
      <c r="K1200" s="203"/>
      <c r="L1200" s="203"/>
      <c r="M1200" s="203"/>
      <c r="N1200" s="203"/>
      <c r="O1200" s="203"/>
      <c r="P1200" s="203"/>
      <c r="Q1200" s="176"/>
      <c r="R1200" s="176"/>
      <c r="S1200" s="176"/>
      <c r="T1200" s="176"/>
      <c r="U1200" s="194"/>
      <c r="V1200" s="175"/>
      <c r="W1200" s="174" t="str">
        <f t="shared" si="36"/>
        <v/>
      </c>
      <c r="X1200" s="177"/>
      <c r="Y1200" s="177"/>
      <c r="Z1200" s="177"/>
      <c r="AA1200" s="177"/>
      <c r="AB1200" s="177"/>
      <c r="AC1200" s="177"/>
      <c r="AD1200" s="177"/>
      <c r="AE1200" s="177" t="str">
        <f t="shared" si="37"/>
        <v/>
      </c>
      <c r="AF1200" s="193"/>
    </row>
    <row r="1201" spans="2:32" ht="12" customHeight="1" x14ac:dyDescent="0.2">
      <c r="B1201" s="179"/>
      <c r="C1201" s="180"/>
      <c r="D1201" s="182"/>
      <c r="E1201" s="175"/>
      <c r="F1201" s="175"/>
      <c r="G1201" s="202"/>
      <c r="H1201" s="175"/>
      <c r="I1201" s="172" t="str">
        <f>IF(H1201="X",TEXT(G1201,0)&amp;ELENCO!$A$4," ")</f>
        <v xml:space="preserve"> </v>
      </c>
      <c r="J1201" s="174"/>
      <c r="K1201" s="203"/>
      <c r="L1201" s="203"/>
      <c r="M1201" s="203"/>
      <c r="N1201" s="203"/>
      <c r="O1201" s="203"/>
      <c r="P1201" s="203"/>
      <c r="Q1201" s="176"/>
      <c r="R1201" s="176"/>
      <c r="S1201" s="176"/>
      <c r="T1201" s="176"/>
      <c r="U1201" s="194"/>
      <c r="V1201" s="175"/>
      <c r="W1201" s="174" t="str">
        <f t="shared" si="36"/>
        <v/>
      </c>
      <c r="X1201" s="177"/>
      <c r="Y1201" s="177"/>
      <c r="Z1201" s="177"/>
      <c r="AA1201" s="177"/>
      <c r="AB1201" s="177"/>
      <c r="AC1201" s="177"/>
      <c r="AD1201" s="177"/>
      <c r="AE1201" s="177" t="str">
        <f t="shared" si="37"/>
        <v/>
      </c>
      <c r="AF1201" s="193"/>
    </row>
    <row r="1202" spans="2:32" ht="12" customHeight="1" x14ac:dyDescent="0.2">
      <c r="B1202" s="179"/>
      <c r="C1202" s="180"/>
      <c r="D1202" s="182"/>
      <c r="E1202" s="175"/>
      <c r="F1202" s="175"/>
      <c r="G1202" s="202"/>
      <c r="H1202" s="175"/>
      <c r="I1202" s="172" t="str">
        <f>IF(H1202="X",TEXT(G1202,0)&amp;ELENCO!$A$4," ")</f>
        <v xml:space="preserve"> </v>
      </c>
      <c r="J1202" s="174"/>
      <c r="K1202" s="203"/>
      <c r="L1202" s="203"/>
      <c r="M1202" s="203"/>
      <c r="N1202" s="203"/>
      <c r="O1202" s="203"/>
      <c r="P1202" s="203"/>
      <c r="Q1202" s="176"/>
      <c r="R1202" s="176"/>
      <c r="S1202" s="176"/>
      <c r="T1202" s="176"/>
      <c r="U1202" s="194"/>
      <c r="V1202" s="175"/>
      <c r="W1202" s="174" t="str">
        <f t="shared" si="36"/>
        <v/>
      </c>
      <c r="X1202" s="177"/>
      <c r="Y1202" s="177"/>
      <c r="Z1202" s="177"/>
      <c r="AA1202" s="177"/>
      <c r="AB1202" s="177"/>
      <c r="AC1202" s="177"/>
      <c r="AD1202" s="177"/>
      <c r="AE1202" s="177" t="str">
        <f t="shared" si="37"/>
        <v/>
      </c>
      <c r="AF1202" s="193"/>
    </row>
    <row r="1203" spans="2:32" ht="12" customHeight="1" x14ac:dyDescent="0.2">
      <c r="B1203" s="179"/>
      <c r="C1203" s="180"/>
      <c r="D1203" s="182"/>
      <c r="E1203" s="175"/>
      <c r="F1203" s="175"/>
      <c r="G1203" s="202"/>
      <c r="H1203" s="175"/>
      <c r="I1203" s="172" t="str">
        <f>IF(H1203="X",TEXT(G1203,0)&amp;ELENCO!$A$4," ")</f>
        <v xml:space="preserve"> </v>
      </c>
      <c r="J1203" s="174"/>
      <c r="K1203" s="203"/>
      <c r="L1203" s="203"/>
      <c r="M1203" s="203"/>
      <c r="N1203" s="203"/>
      <c r="O1203" s="203"/>
      <c r="P1203" s="203"/>
      <c r="Q1203" s="176"/>
      <c r="R1203" s="176"/>
      <c r="S1203" s="176"/>
      <c r="T1203" s="176"/>
      <c r="U1203" s="194"/>
      <c r="V1203" s="175"/>
      <c r="W1203" s="174" t="str">
        <f t="shared" si="36"/>
        <v/>
      </c>
      <c r="X1203" s="177"/>
      <c r="Y1203" s="177"/>
      <c r="Z1203" s="177"/>
      <c r="AA1203" s="177"/>
      <c r="AB1203" s="177"/>
      <c r="AC1203" s="177"/>
      <c r="AD1203" s="177"/>
      <c r="AE1203" s="177" t="str">
        <f t="shared" si="37"/>
        <v/>
      </c>
      <c r="AF1203" s="193"/>
    </row>
    <row r="1204" spans="2:32" ht="12" customHeight="1" x14ac:dyDescent="0.2">
      <c r="B1204" s="179"/>
      <c r="C1204" s="180"/>
      <c r="D1204" s="182"/>
      <c r="E1204" s="175"/>
      <c r="F1204" s="175"/>
      <c r="G1204" s="202"/>
      <c r="H1204" s="175"/>
      <c r="I1204" s="172" t="str">
        <f>IF(H1204="X",TEXT(G1204,0)&amp;ELENCO!$A$4," ")</f>
        <v xml:space="preserve"> </v>
      </c>
      <c r="J1204" s="174"/>
      <c r="K1204" s="203"/>
      <c r="L1204" s="203"/>
      <c r="M1204" s="203"/>
      <c r="N1204" s="203"/>
      <c r="O1204" s="203"/>
      <c r="P1204" s="203"/>
      <c r="Q1204" s="176"/>
      <c r="R1204" s="176"/>
      <c r="S1204" s="176"/>
      <c r="T1204" s="176"/>
      <c r="U1204" s="194"/>
      <c r="V1204" s="175"/>
      <c r="W1204" s="174" t="str">
        <f t="shared" si="36"/>
        <v/>
      </c>
      <c r="X1204" s="177"/>
      <c r="Y1204" s="177"/>
      <c r="Z1204" s="177"/>
      <c r="AA1204" s="177"/>
      <c r="AB1204" s="177"/>
      <c r="AC1204" s="177"/>
      <c r="AD1204" s="177"/>
      <c r="AE1204" s="177" t="str">
        <f t="shared" si="37"/>
        <v/>
      </c>
      <c r="AF1204" s="193"/>
    </row>
    <row r="1205" spans="2:32" ht="12" customHeight="1" x14ac:dyDescent="0.2">
      <c r="B1205" s="179"/>
      <c r="C1205" s="180"/>
      <c r="D1205" s="182"/>
      <c r="E1205" s="175"/>
      <c r="F1205" s="175"/>
      <c r="G1205" s="202"/>
      <c r="H1205" s="175"/>
      <c r="I1205" s="172" t="str">
        <f>IF(H1205="X",TEXT(G1205,0)&amp;ELENCO!$A$4," ")</f>
        <v xml:space="preserve"> </v>
      </c>
      <c r="J1205" s="174"/>
      <c r="K1205" s="203"/>
      <c r="L1205" s="203"/>
      <c r="M1205" s="203"/>
      <c r="N1205" s="203"/>
      <c r="O1205" s="203"/>
      <c r="P1205" s="203"/>
      <c r="Q1205" s="176"/>
      <c r="R1205" s="176"/>
      <c r="S1205" s="176"/>
      <c r="T1205" s="176"/>
      <c r="U1205" s="194"/>
      <c r="V1205" s="175"/>
      <c r="W1205" s="174" t="str">
        <f t="shared" si="36"/>
        <v/>
      </c>
      <c r="X1205" s="177"/>
      <c r="Y1205" s="177"/>
      <c r="Z1205" s="177"/>
      <c r="AA1205" s="177"/>
      <c r="AB1205" s="177"/>
      <c r="AC1205" s="177"/>
      <c r="AD1205" s="177"/>
      <c r="AE1205" s="177" t="str">
        <f t="shared" si="37"/>
        <v/>
      </c>
      <c r="AF1205" s="193"/>
    </row>
    <row r="1206" spans="2:32" ht="12" customHeight="1" x14ac:dyDescent="0.2">
      <c r="B1206" s="179"/>
      <c r="C1206" s="180"/>
      <c r="D1206" s="182"/>
      <c r="E1206" s="175"/>
      <c r="F1206" s="175"/>
      <c r="G1206" s="202"/>
      <c r="H1206" s="175"/>
      <c r="I1206" s="172" t="str">
        <f>IF(H1206="X",TEXT(G1206,0)&amp;ELENCO!$A$4," ")</f>
        <v xml:space="preserve"> </v>
      </c>
      <c r="J1206" s="174"/>
      <c r="K1206" s="203"/>
      <c r="L1206" s="203"/>
      <c r="M1206" s="203"/>
      <c r="N1206" s="203"/>
      <c r="O1206" s="203"/>
      <c r="P1206" s="203"/>
      <c r="Q1206" s="176"/>
      <c r="R1206" s="176"/>
      <c r="S1206" s="176"/>
      <c r="T1206" s="176"/>
      <c r="U1206" s="194"/>
      <c r="V1206" s="175"/>
      <c r="W1206" s="174" t="str">
        <f t="shared" si="36"/>
        <v/>
      </c>
      <c r="X1206" s="177"/>
      <c r="Y1206" s="177"/>
      <c r="Z1206" s="177"/>
      <c r="AA1206" s="177"/>
      <c r="AB1206" s="177"/>
      <c r="AC1206" s="177"/>
      <c r="AD1206" s="177"/>
      <c r="AE1206" s="177" t="str">
        <f t="shared" si="37"/>
        <v/>
      </c>
      <c r="AF1206" s="193"/>
    </row>
    <row r="1207" spans="2:32" ht="12" customHeight="1" x14ac:dyDescent="0.2">
      <c r="B1207" s="179"/>
      <c r="C1207" s="180"/>
      <c r="D1207" s="182"/>
      <c r="E1207" s="175"/>
      <c r="F1207" s="175"/>
      <c r="G1207" s="202"/>
      <c r="H1207" s="175"/>
      <c r="I1207" s="172" t="str">
        <f>IF(H1207="X",TEXT(G1207,0)&amp;ELENCO!$A$4," ")</f>
        <v xml:space="preserve"> </v>
      </c>
      <c r="J1207" s="174"/>
      <c r="K1207" s="203"/>
      <c r="L1207" s="203"/>
      <c r="M1207" s="203"/>
      <c r="N1207" s="203"/>
      <c r="O1207" s="203"/>
      <c r="P1207" s="203"/>
      <c r="Q1207" s="176"/>
      <c r="R1207" s="176"/>
      <c r="S1207" s="176"/>
      <c r="T1207" s="176"/>
      <c r="U1207" s="194"/>
      <c r="V1207" s="175"/>
      <c r="W1207" s="174" t="str">
        <f t="shared" si="36"/>
        <v/>
      </c>
      <c r="X1207" s="177"/>
      <c r="Y1207" s="177"/>
      <c r="Z1207" s="177"/>
      <c r="AA1207" s="177"/>
      <c r="AB1207" s="177"/>
      <c r="AC1207" s="177"/>
      <c r="AD1207" s="177"/>
      <c r="AE1207" s="177" t="str">
        <f t="shared" si="37"/>
        <v/>
      </c>
      <c r="AF1207" s="193"/>
    </row>
    <row r="1208" spans="2:32" ht="12" customHeight="1" x14ac:dyDescent="0.2">
      <c r="B1208" s="179"/>
      <c r="C1208" s="180"/>
      <c r="D1208" s="182"/>
      <c r="E1208" s="175"/>
      <c r="F1208" s="175"/>
      <c r="G1208" s="202"/>
      <c r="H1208" s="175"/>
      <c r="I1208" s="172" t="str">
        <f>IF(H1208="X",TEXT(G1208,0)&amp;ELENCO!$A$4," ")</f>
        <v xml:space="preserve"> </v>
      </c>
      <c r="J1208" s="174"/>
      <c r="K1208" s="203"/>
      <c r="L1208" s="203"/>
      <c r="M1208" s="203"/>
      <c r="N1208" s="203"/>
      <c r="O1208" s="203"/>
      <c r="P1208" s="203"/>
      <c r="Q1208" s="176"/>
      <c r="R1208" s="176"/>
      <c r="S1208" s="176"/>
      <c r="T1208" s="176"/>
      <c r="U1208" s="194"/>
      <c r="V1208" s="175"/>
      <c r="W1208" s="174" t="str">
        <f t="shared" si="36"/>
        <v/>
      </c>
      <c r="X1208" s="177"/>
      <c r="Y1208" s="177"/>
      <c r="Z1208" s="177"/>
      <c r="AA1208" s="177"/>
      <c r="AB1208" s="177"/>
      <c r="AC1208" s="177"/>
      <c r="AD1208" s="177"/>
      <c r="AE1208" s="177" t="str">
        <f t="shared" si="37"/>
        <v/>
      </c>
      <c r="AF1208" s="193"/>
    </row>
    <row r="1209" spans="2:32" ht="12" customHeight="1" x14ac:dyDescent="0.2">
      <c r="B1209" s="179"/>
      <c r="C1209" s="180"/>
      <c r="D1209" s="182"/>
      <c r="E1209" s="175"/>
      <c r="F1209" s="175"/>
      <c r="G1209" s="202"/>
      <c r="H1209" s="175"/>
      <c r="I1209" s="172" t="str">
        <f>IF(H1209="X",TEXT(G1209,0)&amp;ELENCO!$A$4," ")</f>
        <v xml:space="preserve"> </v>
      </c>
      <c r="J1209" s="174"/>
      <c r="K1209" s="203"/>
      <c r="L1209" s="203"/>
      <c r="M1209" s="203"/>
      <c r="N1209" s="203"/>
      <c r="O1209" s="203"/>
      <c r="P1209" s="203"/>
      <c r="Q1209" s="176"/>
      <c r="R1209" s="176"/>
      <c r="S1209" s="176"/>
      <c r="T1209" s="176"/>
      <c r="U1209" s="194"/>
      <c r="V1209" s="175"/>
      <c r="W1209" s="174" t="str">
        <f t="shared" si="36"/>
        <v/>
      </c>
      <c r="X1209" s="177"/>
      <c r="Y1209" s="177"/>
      <c r="Z1209" s="177"/>
      <c r="AA1209" s="177"/>
      <c r="AB1209" s="177"/>
      <c r="AC1209" s="177"/>
      <c r="AD1209" s="177"/>
      <c r="AE1209" s="177" t="str">
        <f t="shared" si="37"/>
        <v/>
      </c>
      <c r="AF1209" s="193"/>
    </row>
    <row r="1210" spans="2:32" ht="12" customHeight="1" x14ac:dyDescent="0.2">
      <c r="B1210" s="179"/>
      <c r="C1210" s="180"/>
      <c r="D1210" s="182"/>
      <c r="E1210" s="175"/>
      <c r="F1210" s="175"/>
      <c r="G1210" s="202"/>
      <c r="H1210" s="175"/>
      <c r="I1210" s="172" t="str">
        <f>IF(H1210="X",TEXT(G1210,0)&amp;ELENCO!$A$4," ")</f>
        <v xml:space="preserve"> </v>
      </c>
      <c r="J1210" s="174"/>
      <c r="K1210" s="203"/>
      <c r="L1210" s="203"/>
      <c r="M1210" s="203"/>
      <c r="N1210" s="203"/>
      <c r="O1210" s="203"/>
      <c r="P1210" s="203"/>
      <c r="Q1210" s="176"/>
      <c r="R1210" s="176"/>
      <c r="S1210" s="176"/>
      <c r="T1210" s="176"/>
      <c r="U1210" s="194"/>
      <c r="V1210" s="175"/>
      <c r="W1210" s="174" t="str">
        <f t="shared" si="36"/>
        <v/>
      </c>
      <c r="X1210" s="177"/>
      <c r="Y1210" s="177"/>
      <c r="Z1210" s="177"/>
      <c r="AA1210" s="177"/>
      <c r="AB1210" s="177"/>
      <c r="AC1210" s="177"/>
      <c r="AD1210" s="177"/>
      <c r="AE1210" s="177" t="str">
        <f t="shared" si="37"/>
        <v/>
      </c>
      <c r="AF1210" s="193"/>
    </row>
    <row r="1211" spans="2:32" ht="12" customHeight="1" x14ac:dyDescent="0.2">
      <c r="B1211" s="179"/>
      <c r="C1211" s="180"/>
      <c r="D1211" s="182"/>
      <c r="E1211" s="175"/>
      <c r="F1211" s="175"/>
      <c r="G1211" s="202"/>
      <c r="H1211" s="175"/>
      <c r="I1211" s="172" t="str">
        <f>IF(H1211="X",TEXT(G1211,0)&amp;ELENCO!$A$4," ")</f>
        <v xml:space="preserve"> </v>
      </c>
      <c r="J1211" s="174"/>
      <c r="K1211" s="203"/>
      <c r="L1211" s="203"/>
      <c r="M1211" s="203"/>
      <c r="N1211" s="203"/>
      <c r="O1211" s="203"/>
      <c r="P1211" s="203"/>
      <c r="Q1211" s="176"/>
      <c r="R1211" s="176"/>
      <c r="S1211" s="176"/>
      <c r="T1211" s="176"/>
      <c r="U1211" s="194"/>
      <c r="V1211" s="175"/>
      <c r="W1211" s="174" t="str">
        <f t="shared" si="36"/>
        <v/>
      </c>
      <c r="X1211" s="177"/>
      <c r="Y1211" s="177"/>
      <c r="Z1211" s="177"/>
      <c r="AA1211" s="177"/>
      <c r="AB1211" s="177"/>
      <c r="AC1211" s="177"/>
      <c r="AD1211" s="177"/>
      <c r="AE1211" s="177" t="str">
        <f t="shared" si="37"/>
        <v/>
      </c>
      <c r="AF1211" s="193"/>
    </row>
    <row r="1212" spans="2:32" ht="12" customHeight="1" x14ac:dyDescent="0.2">
      <c r="B1212" s="179"/>
      <c r="C1212" s="180"/>
      <c r="D1212" s="182"/>
      <c r="E1212" s="175"/>
      <c r="F1212" s="175"/>
      <c r="G1212" s="202"/>
      <c r="H1212" s="175"/>
      <c r="I1212" s="172" t="str">
        <f>IF(H1212="X",TEXT(G1212,0)&amp;ELENCO!$A$4," ")</f>
        <v xml:space="preserve"> </v>
      </c>
      <c r="J1212" s="174"/>
      <c r="K1212" s="203"/>
      <c r="L1212" s="203"/>
      <c r="M1212" s="203"/>
      <c r="N1212" s="203"/>
      <c r="O1212" s="203"/>
      <c r="P1212" s="203"/>
      <c r="Q1212" s="176"/>
      <c r="R1212" s="176"/>
      <c r="S1212" s="176"/>
      <c r="T1212" s="176"/>
      <c r="U1212" s="194"/>
      <c r="V1212" s="175"/>
      <c r="W1212" s="174" t="str">
        <f t="shared" si="36"/>
        <v/>
      </c>
      <c r="X1212" s="177"/>
      <c r="Y1212" s="177"/>
      <c r="Z1212" s="177"/>
      <c r="AA1212" s="177"/>
      <c r="AB1212" s="177"/>
      <c r="AC1212" s="177"/>
      <c r="AD1212" s="177"/>
      <c r="AE1212" s="177" t="str">
        <f t="shared" si="37"/>
        <v/>
      </c>
      <c r="AF1212" s="193"/>
    </row>
    <row r="1213" spans="2:32" ht="12" customHeight="1" x14ac:dyDescent="0.2">
      <c r="B1213" s="179"/>
      <c r="C1213" s="180"/>
      <c r="D1213" s="182"/>
      <c r="E1213" s="175"/>
      <c r="F1213" s="175"/>
      <c r="G1213" s="202"/>
      <c r="H1213" s="175"/>
      <c r="I1213" s="172" t="str">
        <f>IF(H1213="X",TEXT(G1213,0)&amp;ELENCO!$A$4," ")</f>
        <v xml:space="preserve"> </v>
      </c>
      <c r="J1213" s="174"/>
      <c r="K1213" s="203"/>
      <c r="L1213" s="203"/>
      <c r="M1213" s="203"/>
      <c r="N1213" s="203"/>
      <c r="O1213" s="203"/>
      <c r="P1213" s="203"/>
      <c r="Q1213" s="176"/>
      <c r="R1213" s="176"/>
      <c r="S1213" s="176"/>
      <c r="T1213" s="176"/>
      <c r="U1213" s="194"/>
      <c r="V1213" s="175"/>
      <c r="W1213" s="174" t="str">
        <f t="shared" si="36"/>
        <v/>
      </c>
      <c r="X1213" s="177"/>
      <c r="Y1213" s="177"/>
      <c r="Z1213" s="177"/>
      <c r="AA1213" s="177"/>
      <c r="AB1213" s="177"/>
      <c r="AC1213" s="177"/>
      <c r="AD1213" s="177"/>
      <c r="AE1213" s="177" t="str">
        <f t="shared" si="37"/>
        <v/>
      </c>
      <c r="AF1213" s="193"/>
    </row>
    <row r="1214" spans="2:32" ht="12" customHeight="1" x14ac:dyDescent="0.2">
      <c r="B1214" s="179"/>
      <c r="C1214" s="180"/>
      <c r="D1214" s="182"/>
      <c r="E1214" s="175"/>
      <c r="F1214" s="175"/>
      <c r="G1214" s="202"/>
      <c r="H1214" s="175"/>
      <c r="I1214" s="172" t="str">
        <f>IF(H1214="X",TEXT(G1214,0)&amp;ELENCO!$A$4," ")</f>
        <v xml:space="preserve"> </v>
      </c>
      <c r="J1214" s="174"/>
      <c r="K1214" s="203"/>
      <c r="L1214" s="203"/>
      <c r="M1214" s="203"/>
      <c r="N1214" s="203"/>
      <c r="O1214" s="203"/>
      <c r="P1214" s="203"/>
      <c r="Q1214" s="176"/>
      <c r="R1214" s="176"/>
      <c r="S1214" s="176"/>
      <c r="T1214" s="176"/>
      <c r="U1214" s="194"/>
      <c r="V1214" s="175"/>
      <c r="W1214" s="174" t="str">
        <f t="shared" si="36"/>
        <v/>
      </c>
      <c r="X1214" s="177"/>
      <c r="Y1214" s="177"/>
      <c r="Z1214" s="177"/>
      <c r="AA1214" s="177"/>
      <c r="AB1214" s="177"/>
      <c r="AC1214" s="177"/>
      <c r="AD1214" s="177"/>
      <c r="AE1214" s="177" t="str">
        <f t="shared" si="37"/>
        <v/>
      </c>
      <c r="AF1214" s="193"/>
    </row>
    <row r="1215" spans="2:32" ht="12" customHeight="1" x14ac:dyDescent="0.2">
      <c r="B1215" s="179"/>
      <c r="C1215" s="180"/>
      <c r="D1215" s="182"/>
      <c r="E1215" s="175"/>
      <c r="F1215" s="175"/>
      <c r="G1215" s="202"/>
      <c r="H1215" s="175"/>
      <c r="I1215" s="172" t="str">
        <f>IF(H1215="X",TEXT(G1215,0)&amp;ELENCO!$A$4," ")</f>
        <v xml:space="preserve"> </v>
      </c>
      <c r="J1215" s="174"/>
      <c r="K1215" s="203"/>
      <c r="L1215" s="203"/>
      <c r="M1215" s="203"/>
      <c r="N1215" s="203"/>
      <c r="O1215" s="203"/>
      <c r="P1215" s="203"/>
      <c r="Q1215" s="176"/>
      <c r="R1215" s="176"/>
      <c r="S1215" s="176"/>
      <c r="T1215" s="176"/>
      <c r="U1215" s="194"/>
      <c r="V1215" s="175"/>
      <c r="W1215" s="174" t="str">
        <f t="shared" si="36"/>
        <v/>
      </c>
      <c r="X1215" s="177"/>
      <c r="Y1215" s="177"/>
      <c r="Z1215" s="177"/>
      <c r="AA1215" s="177"/>
      <c r="AB1215" s="177"/>
      <c r="AC1215" s="177"/>
      <c r="AD1215" s="177"/>
      <c r="AE1215" s="177" t="str">
        <f t="shared" si="37"/>
        <v/>
      </c>
      <c r="AF1215" s="193"/>
    </row>
    <row r="1216" spans="2:32" ht="12" customHeight="1" x14ac:dyDescent="0.2">
      <c r="B1216" s="179"/>
      <c r="C1216" s="180"/>
      <c r="D1216" s="182"/>
      <c r="E1216" s="175"/>
      <c r="F1216" s="175"/>
      <c r="G1216" s="202"/>
      <c r="H1216" s="175"/>
      <c r="I1216" s="172" t="str">
        <f>IF(H1216="X",TEXT(G1216,0)&amp;ELENCO!$A$4," ")</f>
        <v xml:space="preserve"> </v>
      </c>
      <c r="J1216" s="174"/>
      <c r="K1216" s="203"/>
      <c r="L1216" s="203"/>
      <c r="M1216" s="203"/>
      <c r="N1216" s="203"/>
      <c r="O1216" s="203"/>
      <c r="P1216" s="203"/>
      <c r="Q1216" s="176"/>
      <c r="R1216" s="176"/>
      <c r="S1216" s="176"/>
      <c r="T1216" s="176"/>
      <c r="U1216" s="194"/>
      <c r="V1216" s="175"/>
      <c r="W1216" s="174" t="str">
        <f t="shared" si="36"/>
        <v/>
      </c>
      <c r="X1216" s="177"/>
      <c r="Y1216" s="177"/>
      <c r="Z1216" s="177"/>
      <c r="AA1216" s="177"/>
      <c r="AB1216" s="177"/>
      <c r="AC1216" s="177"/>
      <c r="AD1216" s="177"/>
      <c r="AE1216" s="177" t="str">
        <f t="shared" si="37"/>
        <v/>
      </c>
      <c r="AF1216" s="193"/>
    </row>
    <row r="1217" spans="2:32" ht="12" customHeight="1" x14ac:dyDescent="0.2">
      <c r="B1217" s="179"/>
      <c r="C1217" s="180"/>
      <c r="D1217" s="182"/>
      <c r="E1217" s="175"/>
      <c r="F1217" s="175"/>
      <c r="G1217" s="202"/>
      <c r="H1217" s="175"/>
      <c r="I1217" s="172" t="str">
        <f>IF(H1217="X",TEXT(G1217,0)&amp;ELENCO!$A$4," ")</f>
        <v xml:space="preserve"> </v>
      </c>
      <c r="J1217" s="174"/>
      <c r="K1217" s="203"/>
      <c r="L1217" s="203"/>
      <c r="M1217" s="203"/>
      <c r="N1217" s="203"/>
      <c r="O1217" s="203"/>
      <c r="P1217" s="203"/>
      <c r="Q1217" s="176"/>
      <c r="R1217" s="176"/>
      <c r="S1217" s="176"/>
      <c r="T1217" s="176"/>
      <c r="U1217" s="194"/>
      <c r="V1217" s="175"/>
      <c r="W1217" s="174" t="str">
        <f t="shared" si="36"/>
        <v/>
      </c>
      <c r="X1217" s="177"/>
      <c r="Y1217" s="177"/>
      <c r="Z1217" s="177"/>
      <c r="AA1217" s="177"/>
      <c r="AB1217" s="177"/>
      <c r="AC1217" s="177"/>
      <c r="AD1217" s="177"/>
      <c r="AE1217" s="177" t="str">
        <f t="shared" si="37"/>
        <v/>
      </c>
      <c r="AF1217" s="193"/>
    </row>
    <row r="1218" spans="2:32" ht="12" customHeight="1" x14ac:dyDescent="0.2">
      <c r="B1218" s="179"/>
      <c r="C1218" s="180"/>
      <c r="D1218" s="182"/>
      <c r="E1218" s="175"/>
      <c r="F1218" s="175"/>
      <c r="G1218" s="202"/>
      <c r="H1218" s="175"/>
      <c r="I1218" s="172" t="str">
        <f>IF(H1218="X",TEXT(G1218,0)&amp;ELENCO!$A$4," ")</f>
        <v xml:space="preserve"> </v>
      </c>
      <c r="J1218" s="174"/>
      <c r="K1218" s="203"/>
      <c r="L1218" s="203"/>
      <c r="M1218" s="203"/>
      <c r="N1218" s="203"/>
      <c r="O1218" s="203"/>
      <c r="P1218" s="203"/>
      <c r="Q1218" s="176"/>
      <c r="R1218" s="176"/>
      <c r="S1218" s="176"/>
      <c r="T1218" s="176"/>
      <c r="U1218" s="194"/>
      <c r="V1218" s="175"/>
      <c r="W1218" s="174" t="str">
        <f t="shared" si="36"/>
        <v/>
      </c>
      <c r="X1218" s="177"/>
      <c r="Y1218" s="177"/>
      <c r="Z1218" s="177"/>
      <c r="AA1218" s="177"/>
      <c r="AB1218" s="177"/>
      <c r="AC1218" s="177"/>
      <c r="AD1218" s="177"/>
      <c r="AE1218" s="177" t="str">
        <f t="shared" si="37"/>
        <v/>
      </c>
      <c r="AF1218" s="193"/>
    </row>
    <row r="1219" spans="2:32" ht="12" customHeight="1" x14ac:dyDescent="0.2">
      <c r="B1219" s="179"/>
      <c r="C1219" s="180"/>
      <c r="D1219" s="182"/>
      <c r="E1219" s="175"/>
      <c r="F1219" s="175"/>
      <c r="G1219" s="202"/>
      <c r="H1219" s="175"/>
      <c r="I1219" s="172" t="str">
        <f>IF(H1219="X",TEXT(G1219,0)&amp;ELENCO!$A$4," ")</f>
        <v xml:space="preserve"> </v>
      </c>
      <c r="J1219" s="174"/>
      <c r="K1219" s="203"/>
      <c r="L1219" s="203"/>
      <c r="M1219" s="203"/>
      <c r="N1219" s="203"/>
      <c r="O1219" s="203"/>
      <c r="P1219" s="203"/>
      <c r="Q1219" s="176"/>
      <c r="R1219" s="176"/>
      <c r="S1219" s="176"/>
      <c r="T1219" s="176"/>
      <c r="U1219" s="194"/>
      <c r="V1219" s="175"/>
      <c r="W1219" s="174" t="str">
        <f t="shared" si="36"/>
        <v/>
      </c>
      <c r="X1219" s="177"/>
      <c r="Y1219" s="177"/>
      <c r="Z1219" s="177"/>
      <c r="AA1219" s="177"/>
      <c r="AB1219" s="177"/>
      <c r="AC1219" s="177"/>
      <c r="AD1219" s="177"/>
      <c r="AE1219" s="177" t="str">
        <f t="shared" si="37"/>
        <v/>
      </c>
      <c r="AF1219" s="193"/>
    </row>
    <row r="1220" spans="2:32" ht="12" customHeight="1" x14ac:dyDescent="0.2">
      <c r="B1220" s="179"/>
      <c r="C1220" s="180"/>
      <c r="D1220" s="182"/>
      <c r="E1220" s="175"/>
      <c r="F1220" s="175"/>
      <c r="G1220" s="202"/>
      <c r="H1220" s="175"/>
      <c r="I1220" s="172" t="str">
        <f>IF(H1220="X",TEXT(G1220,0)&amp;ELENCO!$A$4," ")</f>
        <v xml:space="preserve"> </v>
      </c>
      <c r="J1220" s="174"/>
      <c r="K1220" s="203"/>
      <c r="L1220" s="203"/>
      <c r="M1220" s="203"/>
      <c r="N1220" s="203"/>
      <c r="O1220" s="203"/>
      <c r="P1220" s="203"/>
      <c r="Q1220" s="176"/>
      <c r="R1220" s="176"/>
      <c r="S1220" s="176"/>
      <c r="T1220" s="176"/>
      <c r="U1220" s="194"/>
      <c r="V1220" s="175"/>
      <c r="W1220" s="174" t="str">
        <f t="shared" si="36"/>
        <v/>
      </c>
      <c r="X1220" s="177"/>
      <c r="Y1220" s="177"/>
      <c r="Z1220" s="177"/>
      <c r="AA1220" s="177"/>
      <c r="AB1220" s="177"/>
      <c r="AC1220" s="177"/>
      <c r="AD1220" s="177"/>
      <c r="AE1220" s="177" t="str">
        <f t="shared" si="37"/>
        <v/>
      </c>
      <c r="AF1220" s="193"/>
    </row>
    <row r="1221" spans="2:32" ht="12" customHeight="1" x14ac:dyDescent="0.2">
      <c r="B1221" s="179"/>
      <c r="C1221" s="180"/>
      <c r="D1221" s="182"/>
      <c r="E1221" s="175"/>
      <c r="F1221" s="175"/>
      <c r="G1221" s="202"/>
      <c r="H1221" s="175"/>
      <c r="I1221" s="172" t="str">
        <f>IF(H1221="X",TEXT(G1221,0)&amp;ELENCO!$A$4," ")</f>
        <v xml:space="preserve"> </v>
      </c>
      <c r="J1221" s="174"/>
      <c r="K1221" s="203"/>
      <c r="L1221" s="203"/>
      <c r="M1221" s="203"/>
      <c r="N1221" s="203"/>
      <c r="O1221" s="203"/>
      <c r="P1221" s="203"/>
      <c r="Q1221" s="176"/>
      <c r="R1221" s="176"/>
      <c r="S1221" s="176"/>
      <c r="T1221" s="176"/>
      <c r="U1221" s="194"/>
      <c r="V1221" s="175"/>
      <c r="W1221" s="174" t="str">
        <f t="shared" si="36"/>
        <v/>
      </c>
      <c r="X1221" s="177"/>
      <c r="Y1221" s="177"/>
      <c r="Z1221" s="177"/>
      <c r="AA1221" s="177"/>
      <c r="AB1221" s="177"/>
      <c r="AC1221" s="177"/>
      <c r="AD1221" s="177"/>
      <c r="AE1221" s="177" t="str">
        <f t="shared" si="37"/>
        <v/>
      </c>
      <c r="AF1221" s="193"/>
    </row>
    <row r="1222" spans="2:32" ht="12" customHeight="1" x14ac:dyDescent="0.2">
      <c r="B1222" s="179"/>
      <c r="C1222" s="180"/>
      <c r="D1222" s="182"/>
      <c r="E1222" s="175"/>
      <c r="F1222" s="175"/>
      <c r="G1222" s="202"/>
      <c r="H1222" s="175"/>
      <c r="I1222" s="172" t="str">
        <f>IF(H1222="X",TEXT(G1222,0)&amp;ELENCO!$A$4," ")</f>
        <v xml:space="preserve"> </v>
      </c>
      <c r="J1222" s="174"/>
      <c r="K1222" s="203"/>
      <c r="L1222" s="203"/>
      <c r="M1222" s="203"/>
      <c r="N1222" s="203"/>
      <c r="O1222" s="203"/>
      <c r="P1222" s="203"/>
      <c r="Q1222" s="176"/>
      <c r="R1222" s="176"/>
      <c r="S1222" s="176"/>
      <c r="T1222" s="176"/>
      <c r="U1222" s="194"/>
      <c r="V1222" s="175"/>
      <c r="W1222" s="174" t="str">
        <f t="shared" ref="W1222:W1285" si="38">IF(AND(NOT(ISERROR(SEARCH("Ricaricabile",Q1222,1)))),"Tacito Assenso","")</f>
        <v/>
      </c>
      <c r="X1222" s="177"/>
      <c r="Y1222" s="177"/>
      <c r="Z1222" s="177"/>
      <c r="AA1222" s="177"/>
      <c r="AB1222" s="177"/>
      <c r="AC1222" s="177"/>
      <c r="AD1222" s="177"/>
      <c r="AE1222" s="177" t="str">
        <f t="shared" ref="AE1222:AE1285" si="39">IF(AND(NOT(ISERROR(SEARCH("Ricaricabile",Q1222,1))),R1222="Abilitato"),IF(SUM(AB1222:AD1222)=0,4.1,""),"")</f>
        <v/>
      </c>
      <c r="AF1222" s="193"/>
    </row>
    <row r="1223" spans="2:32" ht="12" customHeight="1" x14ac:dyDescent="0.2">
      <c r="B1223" s="179"/>
      <c r="C1223" s="180"/>
      <c r="D1223" s="182"/>
      <c r="E1223" s="175"/>
      <c r="F1223" s="175"/>
      <c r="G1223" s="202"/>
      <c r="H1223" s="175"/>
      <c r="I1223" s="172" t="str">
        <f>IF(H1223="X",TEXT(G1223,0)&amp;ELENCO!$A$4," ")</f>
        <v xml:space="preserve"> </v>
      </c>
      <c r="J1223" s="174"/>
      <c r="K1223" s="203"/>
      <c r="L1223" s="203"/>
      <c r="M1223" s="203"/>
      <c r="N1223" s="203"/>
      <c r="O1223" s="203"/>
      <c r="P1223" s="203"/>
      <c r="Q1223" s="176"/>
      <c r="R1223" s="176"/>
      <c r="S1223" s="176"/>
      <c r="T1223" s="176"/>
      <c r="U1223" s="194"/>
      <c r="V1223" s="175"/>
      <c r="W1223" s="174" t="str">
        <f t="shared" si="38"/>
        <v/>
      </c>
      <c r="X1223" s="177"/>
      <c r="Y1223" s="177"/>
      <c r="Z1223" s="177"/>
      <c r="AA1223" s="177"/>
      <c r="AB1223" s="177"/>
      <c r="AC1223" s="177"/>
      <c r="AD1223" s="177"/>
      <c r="AE1223" s="177" t="str">
        <f t="shared" si="39"/>
        <v/>
      </c>
      <c r="AF1223" s="193"/>
    </row>
    <row r="1224" spans="2:32" ht="12" customHeight="1" x14ac:dyDescent="0.2">
      <c r="B1224" s="179"/>
      <c r="C1224" s="180"/>
      <c r="D1224" s="182"/>
      <c r="E1224" s="175"/>
      <c r="F1224" s="175"/>
      <c r="G1224" s="202"/>
      <c r="H1224" s="175"/>
      <c r="I1224" s="172" t="str">
        <f>IF(H1224="X",TEXT(G1224,0)&amp;ELENCO!$A$4," ")</f>
        <v xml:space="preserve"> </v>
      </c>
      <c r="J1224" s="174"/>
      <c r="K1224" s="203"/>
      <c r="L1224" s="203"/>
      <c r="M1224" s="203"/>
      <c r="N1224" s="203"/>
      <c r="O1224" s="203"/>
      <c r="P1224" s="203"/>
      <c r="Q1224" s="176"/>
      <c r="R1224" s="176"/>
      <c r="S1224" s="176"/>
      <c r="T1224" s="176"/>
      <c r="U1224" s="194"/>
      <c r="V1224" s="175"/>
      <c r="W1224" s="174" t="str">
        <f t="shared" si="38"/>
        <v/>
      </c>
      <c r="X1224" s="177"/>
      <c r="Y1224" s="177"/>
      <c r="Z1224" s="177"/>
      <c r="AA1224" s="177"/>
      <c r="AB1224" s="177"/>
      <c r="AC1224" s="177"/>
      <c r="AD1224" s="177"/>
      <c r="AE1224" s="177" t="str">
        <f t="shared" si="39"/>
        <v/>
      </c>
      <c r="AF1224" s="193"/>
    </row>
    <row r="1225" spans="2:32" ht="12" customHeight="1" x14ac:dyDescent="0.2">
      <c r="B1225" s="179"/>
      <c r="C1225" s="180"/>
      <c r="D1225" s="182"/>
      <c r="E1225" s="175"/>
      <c r="F1225" s="175"/>
      <c r="G1225" s="202"/>
      <c r="H1225" s="175"/>
      <c r="I1225" s="172" t="str">
        <f>IF(H1225="X",TEXT(G1225,0)&amp;ELENCO!$A$4," ")</f>
        <v xml:space="preserve"> </v>
      </c>
      <c r="J1225" s="174"/>
      <c r="K1225" s="203"/>
      <c r="L1225" s="203"/>
      <c r="M1225" s="203"/>
      <c r="N1225" s="203"/>
      <c r="O1225" s="203"/>
      <c r="P1225" s="203"/>
      <c r="Q1225" s="176"/>
      <c r="R1225" s="176"/>
      <c r="S1225" s="176"/>
      <c r="T1225" s="176"/>
      <c r="U1225" s="194"/>
      <c r="V1225" s="175"/>
      <c r="W1225" s="174" t="str">
        <f t="shared" si="38"/>
        <v/>
      </c>
      <c r="X1225" s="177"/>
      <c r="Y1225" s="177"/>
      <c r="Z1225" s="177"/>
      <c r="AA1225" s="177"/>
      <c r="AB1225" s="177"/>
      <c r="AC1225" s="177"/>
      <c r="AD1225" s="177"/>
      <c r="AE1225" s="177" t="str">
        <f t="shared" si="39"/>
        <v/>
      </c>
      <c r="AF1225" s="193"/>
    </row>
    <row r="1226" spans="2:32" ht="12" customHeight="1" x14ac:dyDescent="0.2">
      <c r="B1226" s="179"/>
      <c r="C1226" s="180"/>
      <c r="D1226" s="182"/>
      <c r="E1226" s="175"/>
      <c r="F1226" s="175"/>
      <c r="G1226" s="202"/>
      <c r="H1226" s="175"/>
      <c r="I1226" s="172" t="str">
        <f>IF(H1226="X",TEXT(G1226,0)&amp;ELENCO!$A$4," ")</f>
        <v xml:space="preserve"> </v>
      </c>
      <c r="J1226" s="174"/>
      <c r="K1226" s="203"/>
      <c r="L1226" s="203"/>
      <c r="M1226" s="203"/>
      <c r="N1226" s="203"/>
      <c r="O1226" s="203"/>
      <c r="P1226" s="203"/>
      <c r="Q1226" s="176"/>
      <c r="R1226" s="176"/>
      <c r="S1226" s="176"/>
      <c r="T1226" s="176"/>
      <c r="U1226" s="194"/>
      <c r="V1226" s="175"/>
      <c r="W1226" s="174" t="str">
        <f t="shared" si="38"/>
        <v/>
      </c>
      <c r="X1226" s="177"/>
      <c r="Y1226" s="177"/>
      <c r="Z1226" s="177"/>
      <c r="AA1226" s="177"/>
      <c r="AB1226" s="177"/>
      <c r="AC1226" s="177"/>
      <c r="AD1226" s="177"/>
      <c r="AE1226" s="177" t="str">
        <f t="shared" si="39"/>
        <v/>
      </c>
      <c r="AF1226" s="193"/>
    </row>
    <row r="1227" spans="2:32" ht="12" customHeight="1" x14ac:dyDescent="0.2">
      <c r="B1227" s="179"/>
      <c r="C1227" s="180"/>
      <c r="D1227" s="182"/>
      <c r="E1227" s="175"/>
      <c r="F1227" s="175"/>
      <c r="G1227" s="202"/>
      <c r="H1227" s="175"/>
      <c r="I1227" s="172" t="str">
        <f>IF(H1227="X",TEXT(G1227,0)&amp;ELENCO!$A$4," ")</f>
        <v xml:space="preserve"> </v>
      </c>
      <c r="J1227" s="174"/>
      <c r="K1227" s="203"/>
      <c r="L1227" s="203"/>
      <c r="M1227" s="203"/>
      <c r="N1227" s="203"/>
      <c r="O1227" s="203"/>
      <c r="P1227" s="203"/>
      <c r="Q1227" s="176"/>
      <c r="R1227" s="176"/>
      <c r="S1227" s="176"/>
      <c r="T1227" s="176"/>
      <c r="U1227" s="194"/>
      <c r="V1227" s="175"/>
      <c r="W1227" s="174" t="str">
        <f t="shared" si="38"/>
        <v/>
      </c>
      <c r="X1227" s="177"/>
      <c r="Y1227" s="177"/>
      <c r="Z1227" s="177"/>
      <c r="AA1227" s="177"/>
      <c r="AB1227" s="177"/>
      <c r="AC1227" s="177"/>
      <c r="AD1227" s="177"/>
      <c r="AE1227" s="177" t="str">
        <f t="shared" si="39"/>
        <v/>
      </c>
      <c r="AF1227" s="193"/>
    </row>
    <row r="1228" spans="2:32" ht="12" customHeight="1" x14ac:dyDescent="0.2">
      <c r="B1228" s="179"/>
      <c r="C1228" s="180"/>
      <c r="D1228" s="182"/>
      <c r="E1228" s="175"/>
      <c r="F1228" s="175"/>
      <c r="G1228" s="202"/>
      <c r="H1228" s="175"/>
      <c r="I1228" s="172" t="str">
        <f>IF(H1228="X",TEXT(G1228,0)&amp;ELENCO!$A$4," ")</f>
        <v xml:space="preserve"> </v>
      </c>
      <c r="J1228" s="174"/>
      <c r="K1228" s="203"/>
      <c r="L1228" s="203"/>
      <c r="M1228" s="203"/>
      <c r="N1228" s="203"/>
      <c r="O1228" s="203"/>
      <c r="P1228" s="203"/>
      <c r="Q1228" s="176"/>
      <c r="R1228" s="176"/>
      <c r="S1228" s="176"/>
      <c r="T1228" s="176"/>
      <c r="U1228" s="194"/>
      <c r="V1228" s="175"/>
      <c r="W1228" s="174" t="str">
        <f t="shared" si="38"/>
        <v/>
      </c>
      <c r="X1228" s="177"/>
      <c r="Y1228" s="177"/>
      <c r="Z1228" s="177"/>
      <c r="AA1228" s="177"/>
      <c r="AB1228" s="177"/>
      <c r="AC1228" s="177"/>
      <c r="AD1228" s="177"/>
      <c r="AE1228" s="177" t="str">
        <f t="shared" si="39"/>
        <v/>
      </c>
      <c r="AF1228" s="193"/>
    </row>
    <row r="1229" spans="2:32" ht="12" customHeight="1" x14ac:dyDescent="0.2">
      <c r="B1229" s="179"/>
      <c r="C1229" s="180"/>
      <c r="D1229" s="182"/>
      <c r="E1229" s="175"/>
      <c r="F1229" s="175"/>
      <c r="G1229" s="202"/>
      <c r="H1229" s="175"/>
      <c r="I1229" s="172" t="str">
        <f>IF(H1229="X",TEXT(G1229,0)&amp;ELENCO!$A$4," ")</f>
        <v xml:space="preserve"> </v>
      </c>
      <c r="J1229" s="174"/>
      <c r="K1229" s="203"/>
      <c r="L1229" s="203"/>
      <c r="M1229" s="203"/>
      <c r="N1229" s="203"/>
      <c r="O1229" s="203"/>
      <c r="P1229" s="203"/>
      <c r="Q1229" s="176"/>
      <c r="R1229" s="176"/>
      <c r="S1229" s="176"/>
      <c r="T1229" s="176"/>
      <c r="U1229" s="194"/>
      <c r="V1229" s="175"/>
      <c r="W1229" s="174" t="str">
        <f t="shared" si="38"/>
        <v/>
      </c>
      <c r="X1229" s="177"/>
      <c r="Y1229" s="177"/>
      <c r="Z1229" s="177"/>
      <c r="AA1229" s="177"/>
      <c r="AB1229" s="177"/>
      <c r="AC1229" s="177"/>
      <c r="AD1229" s="177"/>
      <c r="AE1229" s="177" t="str">
        <f t="shared" si="39"/>
        <v/>
      </c>
      <c r="AF1229" s="193"/>
    </row>
    <row r="1230" spans="2:32" ht="12" customHeight="1" x14ac:dyDescent="0.2">
      <c r="B1230" s="179"/>
      <c r="C1230" s="180"/>
      <c r="D1230" s="182"/>
      <c r="E1230" s="175"/>
      <c r="F1230" s="175"/>
      <c r="G1230" s="202"/>
      <c r="H1230" s="175"/>
      <c r="I1230" s="172" t="str">
        <f>IF(H1230="X",TEXT(G1230,0)&amp;ELENCO!$A$4," ")</f>
        <v xml:space="preserve"> </v>
      </c>
      <c r="J1230" s="174"/>
      <c r="K1230" s="203"/>
      <c r="L1230" s="203"/>
      <c r="M1230" s="203"/>
      <c r="N1230" s="203"/>
      <c r="O1230" s="203"/>
      <c r="P1230" s="203"/>
      <c r="Q1230" s="176"/>
      <c r="R1230" s="176"/>
      <c r="S1230" s="176"/>
      <c r="T1230" s="176"/>
      <c r="U1230" s="194"/>
      <c r="V1230" s="175"/>
      <c r="W1230" s="174" t="str">
        <f t="shared" si="38"/>
        <v/>
      </c>
      <c r="X1230" s="177"/>
      <c r="Y1230" s="177"/>
      <c r="Z1230" s="177"/>
      <c r="AA1230" s="177"/>
      <c r="AB1230" s="177"/>
      <c r="AC1230" s="177"/>
      <c r="AD1230" s="177"/>
      <c r="AE1230" s="177" t="str">
        <f t="shared" si="39"/>
        <v/>
      </c>
      <c r="AF1230" s="193"/>
    </row>
    <row r="1231" spans="2:32" ht="12" customHeight="1" x14ac:dyDescent="0.2">
      <c r="B1231" s="179"/>
      <c r="C1231" s="180"/>
      <c r="D1231" s="182"/>
      <c r="E1231" s="175"/>
      <c r="F1231" s="175"/>
      <c r="G1231" s="202"/>
      <c r="H1231" s="175"/>
      <c r="I1231" s="172" t="str">
        <f>IF(H1231="X",TEXT(G1231,0)&amp;ELENCO!$A$4," ")</f>
        <v xml:space="preserve"> </v>
      </c>
      <c r="J1231" s="174"/>
      <c r="K1231" s="203"/>
      <c r="L1231" s="203"/>
      <c r="M1231" s="203"/>
      <c r="N1231" s="203"/>
      <c r="O1231" s="203"/>
      <c r="P1231" s="203"/>
      <c r="Q1231" s="176"/>
      <c r="R1231" s="176"/>
      <c r="S1231" s="176"/>
      <c r="T1231" s="176"/>
      <c r="U1231" s="194"/>
      <c r="V1231" s="175"/>
      <c r="W1231" s="174" t="str">
        <f t="shared" si="38"/>
        <v/>
      </c>
      <c r="X1231" s="177"/>
      <c r="Y1231" s="177"/>
      <c r="Z1231" s="177"/>
      <c r="AA1231" s="177"/>
      <c r="AB1231" s="177"/>
      <c r="AC1231" s="177"/>
      <c r="AD1231" s="177"/>
      <c r="AE1231" s="177" t="str">
        <f t="shared" si="39"/>
        <v/>
      </c>
      <c r="AF1231" s="193"/>
    </row>
    <row r="1232" spans="2:32" ht="12" customHeight="1" x14ac:dyDescent="0.2">
      <c r="B1232" s="179"/>
      <c r="C1232" s="180"/>
      <c r="D1232" s="182"/>
      <c r="E1232" s="175"/>
      <c r="F1232" s="175"/>
      <c r="G1232" s="202"/>
      <c r="H1232" s="175"/>
      <c r="I1232" s="172" t="str">
        <f>IF(H1232="X",TEXT(G1232,0)&amp;ELENCO!$A$4," ")</f>
        <v xml:space="preserve"> </v>
      </c>
      <c r="J1232" s="174"/>
      <c r="K1232" s="203"/>
      <c r="L1232" s="203"/>
      <c r="M1232" s="203"/>
      <c r="N1232" s="203"/>
      <c r="O1232" s="203"/>
      <c r="P1232" s="203"/>
      <c r="Q1232" s="176"/>
      <c r="R1232" s="176"/>
      <c r="S1232" s="176"/>
      <c r="T1232" s="176"/>
      <c r="U1232" s="194"/>
      <c r="V1232" s="175"/>
      <c r="W1232" s="174" t="str">
        <f t="shared" si="38"/>
        <v/>
      </c>
      <c r="X1232" s="177"/>
      <c r="Y1232" s="177"/>
      <c r="Z1232" s="177"/>
      <c r="AA1232" s="177"/>
      <c r="AB1232" s="177"/>
      <c r="AC1232" s="177"/>
      <c r="AD1232" s="177"/>
      <c r="AE1232" s="177" t="str">
        <f t="shared" si="39"/>
        <v/>
      </c>
      <c r="AF1232" s="193"/>
    </row>
    <row r="1233" spans="2:32" ht="12" customHeight="1" x14ac:dyDescent="0.2">
      <c r="B1233" s="179"/>
      <c r="C1233" s="180"/>
      <c r="D1233" s="182"/>
      <c r="E1233" s="175"/>
      <c r="F1233" s="175"/>
      <c r="G1233" s="202"/>
      <c r="H1233" s="175"/>
      <c r="I1233" s="172" t="str">
        <f>IF(H1233="X",TEXT(G1233,0)&amp;ELENCO!$A$4," ")</f>
        <v xml:space="preserve"> </v>
      </c>
      <c r="J1233" s="174"/>
      <c r="K1233" s="203"/>
      <c r="L1233" s="203"/>
      <c r="M1233" s="203"/>
      <c r="N1233" s="203"/>
      <c r="O1233" s="203"/>
      <c r="P1233" s="203"/>
      <c r="Q1233" s="176"/>
      <c r="R1233" s="176"/>
      <c r="S1233" s="176"/>
      <c r="T1233" s="176"/>
      <c r="U1233" s="194"/>
      <c r="V1233" s="175"/>
      <c r="W1233" s="174" t="str">
        <f t="shared" si="38"/>
        <v/>
      </c>
      <c r="X1233" s="177"/>
      <c r="Y1233" s="177"/>
      <c r="Z1233" s="177"/>
      <c r="AA1233" s="177"/>
      <c r="AB1233" s="177"/>
      <c r="AC1233" s="177"/>
      <c r="AD1233" s="177"/>
      <c r="AE1233" s="177" t="str">
        <f t="shared" si="39"/>
        <v/>
      </c>
      <c r="AF1233" s="193"/>
    </row>
    <row r="1234" spans="2:32" ht="12" customHeight="1" x14ac:dyDescent="0.2">
      <c r="B1234" s="179"/>
      <c r="C1234" s="180"/>
      <c r="D1234" s="182"/>
      <c r="E1234" s="175"/>
      <c r="F1234" s="175"/>
      <c r="G1234" s="202"/>
      <c r="H1234" s="175"/>
      <c r="I1234" s="172" t="str">
        <f>IF(H1234="X",TEXT(G1234,0)&amp;ELENCO!$A$4," ")</f>
        <v xml:space="preserve"> </v>
      </c>
      <c r="J1234" s="174"/>
      <c r="K1234" s="203"/>
      <c r="L1234" s="203"/>
      <c r="M1234" s="203"/>
      <c r="N1234" s="203"/>
      <c r="O1234" s="203"/>
      <c r="P1234" s="203"/>
      <c r="Q1234" s="176"/>
      <c r="R1234" s="176"/>
      <c r="S1234" s="176"/>
      <c r="T1234" s="176"/>
      <c r="U1234" s="194"/>
      <c r="V1234" s="175"/>
      <c r="W1234" s="174" t="str">
        <f t="shared" si="38"/>
        <v/>
      </c>
      <c r="X1234" s="177"/>
      <c r="Y1234" s="177"/>
      <c r="Z1234" s="177"/>
      <c r="AA1234" s="177"/>
      <c r="AB1234" s="177"/>
      <c r="AC1234" s="177"/>
      <c r="AD1234" s="177"/>
      <c r="AE1234" s="177" t="str">
        <f t="shared" si="39"/>
        <v/>
      </c>
      <c r="AF1234" s="193"/>
    </row>
    <row r="1235" spans="2:32" ht="12" customHeight="1" x14ac:dyDescent="0.2">
      <c r="B1235" s="179"/>
      <c r="C1235" s="180"/>
      <c r="D1235" s="182"/>
      <c r="E1235" s="175"/>
      <c r="F1235" s="175"/>
      <c r="G1235" s="202"/>
      <c r="H1235" s="175"/>
      <c r="I1235" s="172" t="str">
        <f>IF(H1235="X",TEXT(G1235,0)&amp;ELENCO!$A$4," ")</f>
        <v xml:space="preserve"> </v>
      </c>
      <c r="J1235" s="174"/>
      <c r="K1235" s="203"/>
      <c r="L1235" s="203"/>
      <c r="M1235" s="203"/>
      <c r="N1235" s="203"/>
      <c r="O1235" s="203"/>
      <c r="P1235" s="203"/>
      <c r="Q1235" s="176"/>
      <c r="R1235" s="176"/>
      <c r="S1235" s="176"/>
      <c r="T1235" s="176"/>
      <c r="U1235" s="194"/>
      <c r="V1235" s="175"/>
      <c r="W1235" s="174" t="str">
        <f t="shared" si="38"/>
        <v/>
      </c>
      <c r="X1235" s="177"/>
      <c r="Y1235" s="177"/>
      <c r="Z1235" s="177"/>
      <c r="AA1235" s="177"/>
      <c r="AB1235" s="177"/>
      <c r="AC1235" s="177"/>
      <c r="AD1235" s="177"/>
      <c r="AE1235" s="177" t="str">
        <f t="shared" si="39"/>
        <v/>
      </c>
      <c r="AF1235" s="193"/>
    </row>
    <row r="1236" spans="2:32" ht="12" customHeight="1" x14ac:dyDescent="0.2">
      <c r="B1236" s="179"/>
      <c r="C1236" s="180"/>
      <c r="D1236" s="182"/>
      <c r="E1236" s="175"/>
      <c r="F1236" s="175"/>
      <c r="G1236" s="202"/>
      <c r="H1236" s="175"/>
      <c r="I1236" s="172" t="str">
        <f>IF(H1236="X",TEXT(G1236,0)&amp;ELENCO!$A$4," ")</f>
        <v xml:space="preserve"> </v>
      </c>
      <c r="J1236" s="174"/>
      <c r="K1236" s="203"/>
      <c r="L1236" s="203"/>
      <c r="M1236" s="203"/>
      <c r="N1236" s="203"/>
      <c r="O1236" s="203"/>
      <c r="P1236" s="203"/>
      <c r="Q1236" s="176"/>
      <c r="R1236" s="176"/>
      <c r="S1236" s="176"/>
      <c r="T1236" s="176"/>
      <c r="U1236" s="194"/>
      <c r="V1236" s="175"/>
      <c r="W1236" s="174" t="str">
        <f t="shared" si="38"/>
        <v/>
      </c>
      <c r="X1236" s="177"/>
      <c r="Y1236" s="177"/>
      <c r="Z1236" s="177"/>
      <c r="AA1236" s="177"/>
      <c r="AB1236" s="177"/>
      <c r="AC1236" s="177"/>
      <c r="AD1236" s="177"/>
      <c r="AE1236" s="177" t="str">
        <f t="shared" si="39"/>
        <v/>
      </c>
      <c r="AF1236" s="193"/>
    </row>
    <row r="1237" spans="2:32" ht="12" customHeight="1" x14ac:dyDescent="0.2">
      <c r="B1237" s="179"/>
      <c r="C1237" s="180"/>
      <c r="D1237" s="182"/>
      <c r="E1237" s="175"/>
      <c r="F1237" s="175"/>
      <c r="G1237" s="202"/>
      <c r="H1237" s="175"/>
      <c r="I1237" s="172" t="str">
        <f>IF(H1237="X",TEXT(G1237,0)&amp;ELENCO!$A$4," ")</f>
        <v xml:space="preserve"> </v>
      </c>
      <c r="J1237" s="174"/>
      <c r="K1237" s="203"/>
      <c r="L1237" s="203"/>
      <c r="M1237" s="203"/>
      <c r="N1237" s="203"/>
      <c r="O1237" s="203"/>
      <c r="P1237" s="203"/>
      <c r="Q1237" s="176"/>
      <c r="R1237" s="176"/>
      <c r="S1237" s="176"/>
      <c r="T1237" s="176"/>
      <c r="U1237" s="194"/>
      <c r="V1237" s="175"/>
      <c r="W1237" s="174" t="str">
        <f t="shared" si="38"/>
        <v/>
      </c>
      <c r="X1237" s="177"/>
      <c r="Y1237" s="177"/>
      <c r="Z1237" s="177"/>
      <c r="AA1237" s="177"/>
      <c r="AB1237" s="177"/>
      <c r="AC1237" s="177"/>
      <c r="AD1237" s="177"/>
      <c r="AE1237" s="177" t="str">
        <f t="shared" si="39"/>
        <v/>
      </c>
      <c r="AF1237" s="193"/>
    </row>
    <row r="1238" spans="2:32" ht="12" customHeight="1" x14ac:dyDescent="0.2">
      <c r="B1238" s="179"/>
      <c r="C1238" s="180"/>
      <c r="D1238" s="182"/>
      <c r="E1238" s="175"/>
      <c r="F1238" s="175"/>
      <c r="G1238" s="202"/>
      <c r="H1238" s="175"/>
      <c r="I1238" s="172" t="str">
        <f>IF(H1238="X",TEXT(G1238,0)&amp;ELENCO!$A$4," ")</f>
        <v xml:space="preserve"> </v>
      </c>
      <c r="J1238" s="174"/>
      <c r="K1238" s="203"/>
      <c r="L1238" s="203"/>
      <c r="M1238" s="203"/>
      <c r="N1238" s="203"/>
      <c r="O1238" s="203"/>
      <c r="P1238" s="203"/>
      <c r="Q1238" s="176"/>
      <c r="R1238" s="176"/>
      <c r="S1238" s="176"/>
      <c r="T1238" s="176"/>
      <c r="U1238" s="194"/>
      <c r="V1238" s="175"/>
      <c r="W1238" s="174" t="str">
        <f t="shared" si="38"/>
        <v/>
      </c>
      <c r="X1238" s="177"/>
      <c r="Y1238" s="177"/>
      <c r="Z1238" s="177"/>
      <c r="AA1238" s="177"/>
      <c r="AB1238" s="177"/>
      <c r="AC1238" s="177"/>
      <c r="AD1238" s="177"/>
      <c r="AE1238" s="177" t="str">
        <f t="shared" si="39"/>
        <v/>
      </c>
      <c r="AF1238" s="193"/>
    </row>
    <row r="1239" spans="2:32" ht="12" customHeight="1" x14ac:dyDescent="0.2">
      <c r="B1239" s="179"/>
      <c r="C1239" s="180"/>
      <c r="D1239" s="182"/>
      <c r="E1239" s="175"/>
      <c r="F1239" s="175"/>
      <c r="G1239" s="202"/>
      <c r="H1239" s="175"/>
      <c r="I1239" s="172" t="str">
        <f>IF(H1239="X",TEXT(G1239,0)&amp;ELENCO!$A$4," ")</f>
        <v xml:space="preserve"> </v>
      </c>
      <c r="J1239" s="174"/>
      <c r="K1239" s="203"/>
      <c r="L1239" s="203"/>
      <c r="M1239" s="203"/>
      <c r="N1239" s="203"/>
      <c r="O1239" s="203"/>
      <c r="P1239" s="203"/>
      <c r="Q1239" s="176"/>
      <c r="R1239" s="176"/>
      <c r="S1239" s="176"/>
      <c r="T1239" s="176"/>
      <c r="U1239" s="194"/>
      <c r="V1239" s="175"/>
      <c r="W1239" s="174" t="str">
        <f t="shared" si="38"/>
        <v/>
      </c>
      <c r="X1239" s="177"/>
      <c r="Y1239" s="177"/>
      <c r="Z1239" s="177"/>
      <c r="AA1239" s="177"/>
      <c r="AB1239" s="177"/>
      <c r="AC1239" s="177"/>
      <c r="AD1239" s="177"/>
      <c r="AE1239" s="177" t="str">
        <f t="shared" si="39"/>
        <v/>
      </c>
      <c r="AF1239" s="193"/>
    </row>
    <row r="1240" spans="2:32" ht="12" customHeight="1" x14ac:dyDescent="0.2">
      <c r="B1240" s="179"/>
      <c r="C1240" s="180"/>
      <c r="D1240" s="182"/>
      <c r="E1240" s="175"/>
      <c r="F1240" s="175"/>
      <c r="G1240" s="202"/>
      <c r="H1240" s="175"/>
      <c r="I1240" s="172" t="str">
        <f>IF(H1240="X",TEXT(G1240,0)&amp;ELENCO!$A$4," ")</f>
        <v xml:space="preserve"> </v>
      </c>
      <c r="J1240" s="174"/>
      <c r="K1240" s="203"/>
      <c r="L1240" s="203"/>
      <c r="M1240" s="203"/>
      <c r="N1240" s="203"/>
      <c r="O1240" s="203"/>
      <c r="P1240" s="203"/>
      <c r="Q1240" s="176"/>
      <c r="R1240" s="176"/>
      <c r="S1240" s="176"/>
      <c r="T1240" s="176"/>
      <c r="U1240" s="194"/>
      <c r="V1240" s="175"/>
      <c r="W1240" s="174" t="str">
        <f t="shared" si="38"/>
        <v/>
      </c>
      <c r="X1240" s="177"/>
      <c r="Y1240" s="177"/>
      <c r="Z1240" s="177"/>
      <c r="AA1240" s="177"/>
      <c r="AB1240" s="177"/>
      <c r="AC1240" s="177"/>
      <c r="AD1240" s="177"/>
      <c r="AE1240" s="177" t="str">
        <f t="shared" si="39"/>
        <v/>
      </c>
      <c r="AF1240" s="193"/>
    </row>
    <row r="1241" spans="2:32" ht="12" customHeight="1" x14ac:dyDescent="0.2">
      <c r="B1241" s="179"/>
      <c r="C1241" s="180"/>
      <c r="D1241" s="182"/>
      <c r="E1241" s="175"/>
      <c r="F1241" s="175"/>
      <c r="G1241" s="202"/>
      <c r="H1241" s="175"/>
      <c r="I1241" s="172" t="str">
        <f>IF(H1241="X",TEXT(G1241,0)&amp;ELENCO!$A$4," ")</f>
        <v xml:space="preserve"> </v>
      </c>
      <c r="J1241" s="174"/>
      <c r="K1241" s="203"/>
      <c r="L1241" s="203"/>
      <c r="M1241" s="203"/>
      <c r="N1241" s="203"/>
      <c r="O1241" s="203"/>
      <c r="P1241" s="203"/>
      <c r="Q1241" s="176"/>
      <c r="R1241" s="176"/>
      <c r="S1241" s="176"/>
      <c r="T1241" s="176"/>
      <c r="U1241" s="194"/>
      <c r="V1241" s="175"/>
      <c r="W1241" s="174" t="str">
        <f t="shared" si="38"/>
        <v/>
      </c>
      <c r="X1241" s="177"/>
      <c r="Y1241" s="177"/>
      <c r="Z1241" s="177"/>
      <c r="AA1241" s="177"/>
      <c r="AB1241" s="177"/>
      <c r="AC1241" s="177"/>
      <c r="AD1241" s="177"/>
      <c r="AE1241" s="177" t="str">
        <f t="shared" si="39"/>
        <v/>
      </c>
      <c r="AF1241" s="193"/>
    </row>
    <row r="1242" spans="2:32" ht="12" customHeight="1" x14ac:dyDescent="0.2">
      <c r="B1242" s="179"/>
      <c r="C1242" s="180"/>
      <c r="D1242" s="182"/>
      <c r="E1242" s="175"/>
      <c r="F1242" s="175"/>
      <c r="G1242" s="202"/>
      <c r="H1242" s="175"/>
      <c r="I1242" s="172" t="str">
        <f>IF(H1242="X",TEXT(G1242,0)&amp;ELENCO!$A$4," ")</f>
        <v xml:space="preserve"> </v>
      </c>
      <c r="J1242" s="174"/>
      <c r="K1242" s="203"/>
      <c r="L1242" s="203"/>
      <c r="M1242" s="203"/>
      <c r="N1242" s="203"/>
      <c r="O1242" s="203"/>
      <c r="P1242" s="203"/>
      <c r="Q1242" s="176"/>
      <c r="R1242" s="176"/>
      <c r="S1242" s="176"/>
      <c r="T1242" s="176"/>
      <c r="U1242" s="194"/>
      <c r="V1242" s="175"/>
      <c r="W1242" s="174" t="str">
        <f t="shared" si="38"/>
        <v/>
      </c>
      <c r="X1242" s="177"/>
      <c r="Y1242" s="177"/>
      <c r="Z1242" s="177"/>
      <c r="AA1242" s="177"/>
      <c r="AB1242" s="177"/>
      <c r="AC1242" s="177"/>
      <c r="AD1242" s="177"/>
      <c r="AE1242" s="177" t="str">
        <f t="shared" si="39"/>
        <v/>
      </c>
      <c r="AF1242" s="193"/>
    </row>
    <row r="1243" spans="2:32" ht="12" customHeight="1" x14ac:dyDescent="0.2">
      <c r="B1243" s="179"/>
      <c r="C1243" s="180"/>
      <c r="D1243" s="182"/>
      <c r="E1243" s="175"/>
      <c r="F1243" s="175"/>
      <c r="G1243" s="202"/>
      <c r="H1243" s="175"/>
      <c r="I1243" s="172" t="str">
        <f>IF(H1243="X",TEXT(G1243,0)&amp;ELENCO!$A$4," ")</f>
        <v xml:space="preserve"> </v>
      </c>
      <c r="J1243" s="174"/>
      <c r="K1243" s="203"/>
      <c r="L1243" s="203"/>
      <c r="M1243" s="203"/>
      <c r="N1243" s="203"/>
      <c r="O1243" s="203"/>
      <c r="P1243" s="203"/>
      <c r="Q1243" s="176"/>
      <c r="R1243" s="176"/>
      <c r="S1243" s="176"/>
      <c r="T1243" s="176"/>
      <c r="U1243" s="194"/>
      <c r="V1243" s="175"/>
      <c r="W1243" s="174" t="str">
        <f t="shared" si="38"/>
        <v/>
      </c>
      <c r="X1243" s="177"/>
      <c r="Y1243" s="177"/>
      <c r="Z1243" s="177"/>
      <c r="AA1243" s="177"/>
      <c r="AB1243" s="177"/>
      <c r="AC1243" s="177"/>
      <c r="AD1243" s="177"/>
      <c r="AE1243" s="177" t="str">
        <f t="shared" si="39"/>
        <v/>
      </c>
      <c r="AF1243" s="193"/>
    </row>
    <row r="1244" spans="2:32" ht="12" customHeight="1" x14ac:dyDescent="0.2">
      <c r="B1244" s="179"/>
      <c r="C1244" s="180"/>
      <c r="D1244" s="182"/>
      <c r="E1244" s="175"/>
      <c r="F1244" s="175"/>
      <c r="G1244" s="202"/>
      <c r="H1244" s="175"/>
      <c r="I1244" s="172" t="str">
        <f>IF(H1244="X",TEXT(G1244,0)&amp;ELENCO!$A$4," ")</f>
        <v xml:space="preserve"> </v>
      </c>
      <c r="J1244" s="174"/>
      <c r="K1244" s="203"/>
      <c r="L1244" s="203"/>
      <c r="M1244" s="203"/>
      <c r="N1244" s="203"/>
      <c r="O1244" s="203"/>
      <c r="P1244" s="203"/>
      <c r="Q1244" s="176"/>
      <c r="R1244" s="176"/>
      <c r="S1244" s="176"/>
      <c r="T1244" s="176"/>
      <c r="U1244" s="194"/>
      <c r="V1244" s="175"/>
      <c r="W1244" s="174" t="str">
        <f t="shared" si="38"/>
        <v/>
      </c>
      <c r="X1244" s="177"/>
      <c r="Y1244" s="177"/>
      <c r="Z1244" s="177"/>
      <c r="AA1244" s="177"/>
      <c r="AB1244" s="177"/>
      <c r="AC1244" s="177"/>
      <c r="AD1244" s="177"/>
      <c r="AE1244" s="177" t="str">
        <f t="shared" si="39"/>
        <v/>
      </c>
      <c r="AF1244" s="193"/>
    </row>
    <row r="1245" spans="2:32" ht="12" customHeight="1" x14ac:dyDescent="0.2">
      <c r="B1245" s="179"/>
      <c r="C1245" s="180"/>
      <c r="D1245" s="182"/>
      <c r="E1245" s="175"/>
      <c r="F1245" s="175"/>
      <c r="G1245" s="202"/>
      <c r="H1245" s="175"/>
      <c r="I1245" s="172" t="str">
        <f>IF(H1245="X",TEXT(G1245,0)&amp;ELENCO!$A$4," ")</f>
        <v xml:space="preserve"> </v>
      </c>
      <c r="J1245" s="174"/>
      <c r="K1245" s="203"/>
      <c r="L1245" s="203"/>
      <c r="M1245" s="203"/>
      <c r="N1245" s="203"/>
      <c r="O1245" s="203"/>
      <c r="P1245" s="203"/>
      <c r="Q1245" s="176"/>
      <c r="R1245" s="176"/>
      <c r="S1245" s="176"/>
      <c r="T1245" s="176"/>
      <c r="U1245" s="194"/>
      <c r="V1245" s="175"/>
      <c r="W1245" s="174" t="str">
        <f t="shared" si="38"/>
        <v/>
      </c>
      <c r="X1245" s="177"/>
      <c r="Y1245" s="177"/>
      <c r="Z1245" s="177"/>
      <c r="AA1245" s="177"/>
      <c r="AB1245" s="177"/>
      <c r="AC1245" s="177"/>
      <c r="AD1245" s="177"/>
      <c r="AE1245" s="177" t="str">
        <f t="shared" si="39"/>
        <v/>
      </c>
      <c r="AF1245" s="193"/>
    </row>
    <row r="1246" spans="2:32" ht="12" customHeight="1" x14ac:dyDescent="0.2">
      <c r="B1246" s="179"/>
      <c r="C1246" s="180"/>
      <c r="D1246" s="182"/>
      <c r="E1246" s="175"/>
      <c r="F1246" s="175"/>
      <c r="G1246" s="202"/>
      <c r="H1246" s="175"/>
      <c r="I1246" s="172" t="str">
        <f>IF(H1246="X",TEXT(G1246,0)&amp;ELENCO!$A$4," ")</f>
        <v xml:space="preserve"> </v>
      </c>
      <c r="J1246" s="174"/>
      <c r="K1246" s="203"/>
      <c r="L1246" s="203"/>
      <c r="M1246" s="203"/>
      <c r="N1246" s="203"/>
      <c r="O1246" s="203"/>
      <c r="P1246" s="203"/>
      <c r="Q1246" s="176"/>
      <c r="R1246" s="176"/>
      <c r="S1246" s="176"/>
      <c r="T1246" s="176"/>
      <c r="U1246" s="194"/>
      <c r="V1246" s="175"/>
      <c r="W1246" s="174" t="str">
        <f t="shared" si="38"/>
        <v/>
      </c>
      <c r="X1246" s="177"/>
      <c r="Y1246" s="177"/>
      <c r="Z1246" s="177"/>
      <c r="AA1246" s="177"/>
      <c r="AB1246" s="177"/>
      <c r="AC1246" s="177"/>
      <c r="AD1246" s="177"/>
      <c r="AE1246" s="177" t="str">
        <f t="shared" si="39"/>
        <v/>
      </c>
      <c r="AF1246" s="193"/>
    </row>
    <row r="1247" spans="2:32" ht="12" customHeight="1" x14ac:dyDescent="0.2">
      <c r="B1247" s="179"/>
      <c r="C1247" s="180"/>
      <c r="D1247" s="182"/>
      <c r="E1247" s="175"/>
      <c r="F1247" s="175"/>
      <c r="G1247" s="202"/>
      <c r="H1247" s="175"/>
      <c r="I1247" s="172" t="str">
        <f>IF(H1247="X",TEXT(G1247,0)&amp;ELENCO!$A$4," ")</f>
        <v xml:space="preserve"> </v>
      </c>
      <c r="J1247" s="174"/>
      <c r="K1247" s="203"/>
      <c r="L1247" s="203"/>
      <c r="M1247" s="203"/>
      <c r="N1247" s="203"/>
      <c r="O1247" s="203"/>
      <c r="P1247" s="203"/>
      <c r="Q1247" s="176"/>
      <c r="R1247" s="176"/>
      <c r="S1247" s="176"/>
      <c r="T1247" s="176"/>
      <c r="U1247" s="194"/>
      <c r="V1247" s="175"/>
      <c r="W1247" s="174" t="str">
        <f t="shared" si="38"/>
        <v/>
      </c>
      <c r="X1247" s="177"/>
      <c r="Y1247" s="177"/>
      <c r="Z1247" s="177"/>
      <c r="AA1247" s="177"/>
      <c r="AB1247" s="177"/>
      <c r="AC1247" s="177"/>
      <c r="AD1247" s="177"/>
      <c r="AE1247" s="177" t="str">
        <f t="shared" si="39"/>
        <v/>
      </c>
      <c r="AF1247" s="193"/>
    </row>
    <row r="1248" spans="2:32" ht="12" customHeight="1" x14ac:dyDescent="0.2">
      <c r="B1248" s="179"/>
      <c r="C1248" s="180"/>
      <c r="D1248" s="182"/>
      <c r="E1248" s="175"/>
      <c r="F1248" s="175"/>
      <c r="G1248" s="202"/>
      <c r="H1248" s="175"/>
      <c r="I1248" s="172" t="str">
        <f>IF(H1248="X",TEXT(G1248,0)&amp;ELENCO!$A$4," ")</f>
        <v xml:space="preserve"> </v>
      </c>
      <c r="J1248" s="174"/>
      <c r="K1248" s="203"/>
      <c r="L1248" s="203"/>
      <c r="M1248" s="203"/>
      <c r="N1248" s="203"/>
      <c r="O1248" s="203"/>
      <c r="P1248" s="203"/>
      <c r="Q1248" s="176"/>
      <c r="R1248" s="176"/>
      <c r="S1248" s="176"/>
      <c r="T1248" s="176"/>
      <c r="U1248" s="194"/>
      <c r="V1248" s="175"/>
      <c r="W1248" s="174" t="str">
        <f t="shared" si="38"/>
        <v/>
      </c>
      <c r="X1248" s="177"/>
      <c r="Y1248" s="177"/>
      <c r="Z1248" s="177"/>
      <c r="AA1248" s="177"/>
      <c r="AB1248" s="177"/>
      <c r="AC1248" s="177"/>
      <c r="AD1248" s="177"/>
      <c r="AE1248" s="177" t="str">
        <f t="shared" si="39"/>
        <v/>
      </c>
      <c r="AF1248" s="193"/>
    </row>
    <row r="1249" spans="2:32" ht="12" customHeight="1" x14ac:dyDescent="0.2">
      <c r="B1249" s="179"/>
      <c r="C1249" s="180"/>
      <c r="D1249" s="182"/>
      <c r="E1249" s="175"/>
      <c r="F1249" s="175"/>
      <c r="G1249" s="202"/>
      <c r="H1249" s="175"/>
      <c r="I1249" s="172" t="str">
        <f>IF(H1249="X",TEXT(G1249,0)&amp;ELENCO!$A$4," ")</f>
        <v xml:space="preserve"> </v>
      </c>
      <c r="J1249" s="174"/>
      <c r="K1249" s="203"/>
      <c r="L1249" s="203"/>
      <c r="M1249" s="203"/>
      <c r="N1249" s="203"/>
      <c r="O1249" s="203"/>
      <c r="P1249" s="203"/>
      <c r="Q1249" s="176"/>
      <c r="R1249" s="176"/>
      <c r="S1249" s="176"/>
      <c r="T1249" s="176"/>
      <c r="U1249" s="194"/>
      <c r="V1249" s="175"/>
      <c r="W1249" s="174" t="str">
        <f t="shared" si="38"/>
        <v/>
      </c>
      <c r="X1249" s="177"/>
      <c r="Y1249" s="177"/>
      <c r="Z1249" s="177"/>
      <c r="AA1249" s="177"/>
      <c r="AB1249" s="177"/>
      <c r="AC1249" s="177"/>
      <c r="AD1249" s="177"/>
      <c r="AE1249" s="177" t="str">
        <f t="shared" si="39"/>
        <v/>
      </c>
      <c r="AF1249" s="193"/>
    </row>
    <row r="1250" spans="2:32" ht="12" customHeight="1" x14ac:dyDescent="0.2">
      <c r="B1250" s="179"/>
      <c r="C1250" s="180"/>
      <c r="D1250" s="182"/>
      <c r="E1250" s="175"/>
      <c r="F1250" s="175"/>
      <c r="G1250" s="202"/>
      <c r="H1250" s="175"/>
      <c r="I1250" s="172" t="str">
        <f>IF(H1250="X",TEXT(G1250,0)&amp;ELENCO!$A$4," ")</f>
        <v xml:space="preserve"> </v>
      </c>
      <c r="J1250" s="174"/>
      <c r="K1250" s="203"/>
      <c r="L1250" s="203"/>
      <c r="M1250" s="203"/>
      <c r="N1250" s="203"/>
      <c r="O1250" s="203"/>
      <c r="P1250" s="203"/>
      <c r="Q1250" s="176"/>
      <c r="R1250" s="176"/>
      <c r="S1250" s="176"/>
      <c r="T1250" s="176"/>
      <c r="U1250" s="194"/>
      <c r="V1250" s="175"/>
      <c r="W1250" s="174" t="str">
        <f t="shared" si="38"/>
        <v/>
      </c>
      <c r="X1250" s="177"/>
      <c r="Y1250" s="177"/>
      <c r="Z1250" s="177"/>
      <c r="AA1250" s="177"/>
      <c r="AB1250" s="177"/>
      <c r="AC1250" s="177"/>
      <c r="AD1250" s="177"/>
      <c r="AE1250" s="177" t="str">
        <f t="shared" si="39"/>
        <v/>
      </c>
      <c r="AF1250" s="193"/>
    </row>
    <row r="1251" spans="2:32" ht="12" customHeight="1" x14ac:dyDescent="0.2">
      <c r="B1251" s="179"/>
      <c r="C1251" s="180"/>
      <c r="D1251" s="182"/>
      <c r="E1251" s="175"/>
      <c r="F1251" s="175"/>
      <c r="G1251" s="202"/>
      <c r="H1251" s="175"/>
      <c r="I1251" s="172" t="str">
        <f>IF(H1251="X",TEXT(G1251,0)&amp;ELENCO!$A$4," ")</f>
        <v xml:space="preserve"> </v>
      </c>
      <c r="J1251" s="174"/>
      <c r="K1251" s="203"/>
      <c r="L1251" s="203"/>
      <c r="M1251" s="203"/>
      <c r="N1251" s="203"/>
      <c r="O1251" s="203"/>
      <c r="P1251" s="203"/>
      <c r="Q1251" s="176"/>
      <c r="R1251" s="176"/>
      <c r="S1251" s="176"/>
      <c r="T1251" s="176"/>
      <c r="U1251" s="194"/>
      <c r="V1251" s="175"/>
      <c r="W1251" s="174" t="str">
        <f t="shared" si="38"/>
        <v/>
      </c>
      <c r="X1251" s="177"/>
      <c r="Y1251" s="177"/>
      <c r="Z1251" s="177"/>
      <c r="AA1251" s="177"/>
      <c r="AB1251" s="177"/>
      <c r="AC1251" s="177"/>
      <c r="AD1251" s="177"/>
      <c r="AE1251" s="177" t="str">
        <f t="shared" si="39"/>
        <v/>
      </c>
      <c r="AF1251" s="193"/>
    </row>
    <row r="1252" spans="2:32" ht="12" customHeight="1" x14ac:dyDescent="0.2">
      <c r="B1252" s="179"/>
      <c r="C1252" s="180"/>
      <c r="D1252" s="182"/>
      <c r="E1252" s="175"/>
      <c r="F1252" s="175"/>
      <c r="G1252" s="202"/>
      <c r="H1252" s="175"/>
      <c r="I1252" s="172" t="str">
        <f>IF(H1252="X",TEXT(G1252,0)&amp;ELENCO!$A$4," ")</f>
        <v xml:space="preserve"> </v>
      </c>
      <c r="J1252" s="174"/>
      <c r="K1252" s="203"/>
      <c r="L1252" s="203"/>
      <c r="M1252" s="203"/>
      <c r="N1252" s="203"/>
      <c r="O1252" s="203"/>
      <c r="P1252" s="203"/>
      <c r="Q1252" s="176"/>
      <c r="R1252" s="176"/>
      <c r="S1252" s="176"/>
      <c r="T1252" s="176"/>
      <c r="U1252" s="194"/>
      <c r="V1252" s="175"/>
      <c r="W1252" s="174" t="str">
        <f t="shared" si="38"/>
        <v/>
      </c>
      <c r="X1252" s="177"/>
      <c r="Y1252" s="177"/>
      <c r="Z1252" s="177"/>
      <c r="AA1252" s="177"/>
      <c r="AB1252" s="177"/>
      <c r="AC1252" s="177"/>
      <c r="AD1252" s="177"/>
      <c r="AE1252" s="177" t="str">
        <f t="shared" si="39"/>
        <v/>
      </c>
      <c r="AF1252" s="193"/>
    </row>
    <row r="1253" spans="2:32" ht="12" customHeight="1" x14ac:dyDescent="0.2">
      <c r="B1253" s="179"/>
      <c r="C1253" s="180"/>
      <c r="D1253" s="182"/>
      <c r="E1253" s="175"/>
      <c r="F1253" s="175"/>
      <c r="G1253" s="202"/>
      <c r="H1253" s="175"/>
      <c r="I1253" s="172" t="str">
        <f>IF(H1253="X",TEXT(G1253,0)&amp;ELENCO!$A$4," ")</f>
        <v xml:space="preserve"> </v>
      </c>
      <c r="J1253" s="174"/>
      <c r="K1253" s="203"/>
      <c r="L1253" s="203"/>
      <c r="M1253" s="203"/>
      <c r="N1253" s="203"/>
      <c r="O1253" s="203"/>
      <c r="P1253" s="203"/>
      <c r="Q1253" s="176"/>
      <c r="R1253" s="176"/>
      <c r="S1253" s="176"/>
      <c r="T1253" s="176"/>
      <c r="U1253" s="194"/>
      <c r="V1253" s="175"/>
      <c r="W1253" s="174" t="str">
        <f t="shared" si="38"/>
        <v/>
      </c>
      <c r="X1253" s="177"/>
      <c r="Y1253" s="177"/>
      <c r="Z1253" s="177"/>
      <c r="AA1253" s="177"/>
      <c r="AB1253" s="177"/>
      <c r="AC1253" s="177"/>
      <c r="AD1253" s="177"/>
      <c r="AE1253" s="177" t="str">
        <f t="shared" si="39"/>
        <v/>
      </c>
      <c r="AF1253" s="193"/>
    </row>
    <row r="1254" spans="2:32" ht="12" customHeight="1" x14ac:dyDescent="0.2">
      <c r="B1254" s="179"/>
      <c r="C1254" s="180"/>
      <c r="D1254" s="182"/>
      <c r="E1254" s="175"/>
      <c r="F1254" s="175"/>
      <c r="G1254" s="202"/>
      <c r="H1254" s="175"/>
      <c r="I1254" s="172" t="str">
        <f>IF(H1254="X",TEXT(G1254,0)&amp;ELENCO!$A$4," ")</f>
        <v xml:space="preserve"> </v>
      </c>
      <c r="J1254" s="174"/>
      <c r="K1254" s="203"/>
      <c r="L1254" s="203"/>
      <c r="M1254" s="203"/>
      <c r="N1254" s="203"/>
      <c r="O1254" s="203"/>
      <c r="P1254" s="203"/>
      <c r="Q1254" s="176"/>
      <c r="R1254" s="176"/>
      <c r="S1254" s="176"/>
      <c r="T1254" s="176"/>
      <c r="U1254" s="194"/>
      <c r="V1254" s="175"/>
      <c r="W1254" s="174" t="str">
        <f t="shared" si="38"/>
        <v/>
      </c>
      <c r="X1254" s="177"/>
      <c r="Y1254" s="177"/>
      <c r="Z1254" s="177"/>
      <c r="AA1254" s="177"/>
      <c r="AB1254" s="177"/>
      <c r="AC1254" s="177"/>
      <c r="AD1254" s="177"/>
      <c r="AE1254" s="177" t="str">
        <f t="shared" si="39"/>
        <v/>
      </c>
      <c r="AF1254" s="193"/>
    </row>
    <row r="1255" spans="2:32" ht="12" customHeight="1" x14ac:dyDescent="0.2">
      <c r="B1255" s="179"/>
      <c r="C1255" s="180"/>
      <c r="D1255" s="182"/>
      <c r="E1255" s="175"/>
      <c r="F1255" s="175"/>
      <c r="G1255" s="202"/>
      <c r="H1255" s="175"/>
      <c r="I1255" s="172" t="str">
        <f>IF(H1255="X",TEXT(G1255,0)&amp;ELENCO!$A$4," ")</f>
        <v xml:space="preserve"> </v>
      </c>
      <c r="J1255" s="174"/>
      <c r="K1255" s="203"/>
      <c r="L1255" s="203"/>
      <c r="M1255" s="203"/>
      <c r="N1255" s="203"/>
      <c r="O1255" s="203"/>
      <c r="P1255" s="203"/>
      <c r="Q1255" s="176"/>
      <c r="R1255" s="176"/>
      <c r="S1255" s="176"/>
      <c r="T1255" s="176"/>
      <c r="U1255" s="194"/>
      <c r="V1255" s="175"/>
      <c r="W1255" s="174" t="str">
        <f t="shared" si="38"/>
        <v/>
      </c>
      <c r="X1255" s="177"/>
      <c r="Y1255" s="177"/>
      <c r="Z1255" s="177"/>
      <c r="AA1255" s="177"/>
      <c r="AB1255" s="177"/>
      <c r="AC1255" s="177"/>
      <c r="AD1255" s="177"/>
      <c r="AE1255" s="177" t="str">
        <f t="shared" si="39"/>
        <v/>
      </c>
      <c r="AF1255" s="193"/>
    </row>
    <row r="1256" spans="2:32" ht="12" customHeight="1" x14ac:dyDescent="0.2">
      <c r="B1256" s="179"/>
      <c r="C1256" s="180"/>
      <c r="D1256" s="182"/>
      <c r="E1256" s="175"/>
      <c r="F1256" s="175"/>
      <c r="G1256" s="202"/>
      <c r="H1256" s="175"/>
      <c r="I1256" s="172" t="str">
        <f>IF(H1256="X",TEXT(G1256,0)&amp;ELENCO!$A$4," ")</f>
        <v xml:space="preserve"> </v>
      </c>
      <c r="J1256" s="174"/>
      <c r="K1256" s="203"/>
      <c r="L1256" s="203"/>
      <c r="M1256" s="203"/>
      <c r="N1256" s="203"/>
      <c r="O1256" s="203"/>
      <c r="P1256" s="203"/>
      <c r="Q1256" s="176"/>
      <c r="R1256" s="176"/>
      <c r="S1256" s="176"/>
      <c r="T1256" s="176"/>
      <c r="U1256" s="194"/>
      <c r="V1256" s="175"/>
      <c r="W1256" s="174" t="str">
        <f t="shared" si="38"/>
        <v/>
      </c>
      <c r="X1256" s="177"/>
      <c r="Y1256" s="177"/>
      <c r="Z1256" s="177"/>
      <c r="AA1256" s="177"/>
      <c r="AB1256" s="177"/>
      <c r="AC1256" s="177"/>
      <c r="AD1256" s="177"/>
      <c r="AE1256" s="177" t="str">
        <f t="shared" si="39"/>
        <v/>
      </c>
      <c r="AF1256" s="193"/>
    </row>
    <row r="1257" spans="2:32" ht="12" customHeight="1" x14ac:dyDescent="0.2">
      <c r="B1257" s="179"/>
      <c r="C1257" s="180"/>
      <c r="D1257" s="182"/>
      <c r="E1257" s="175"/>
      <c r="F1257" s="175"/>
      <c r="G1257" s="202"/>
      <c r="H1257" s="175"/>
      <c r="I1257" s="172" t="str">
        <f>IF(H1257="X",TEXT(G1257,0)&amp;ELENCO!$A$4," ")</f>
        <v xml:space="preserve"> </v>
      </c>
      <c r="J1257" s="174"/>
      <c r="K1257" s="203"/>
      <c r="L1257" s="203"/>
      <c r="M1257" s="203"/>
      <c r="N1257" s="203"/>
      <c r="O1257" s="203"/>
      <c r="P1257" s="203"/>
      <c r="Q1257" s="176"/>
      <c r="R1257" s="176"/>
      <c r="S1257" s="176"/>
      <c r="T1257" s="176"/>
      <c r="U1257" s="194"/>
      <c r="V1257" s="175"/>
      <c r="W1257" s="174" t="str">
        <f t="shared" si="38"/>
        <v/>
      </c>
      <c r="X1257" s="177"/>
      <c r="Y1257" s="177"/>
      <c r="Z1257" s="177"/>
      <c r="AA1257" s="177"/>
      <c r="AB1257" s="177"/>
      <c r="AC1257" s="177"/>
      <c r="AD1257" s="177"/>
      <c r="AE1257" s="177" t="str">
        <f t="shared" si="39"/>
        <v/>
      </c>
      <c r="AF1257" s="193"/>
    </row>
    <row r="1258" spans="2:32" ht="12" customHeight="1" x14ac:dyDescent="0.2">
      <c r="B1258" s="179"/>
      <c r="C1258" s="180"/>
      <c r="D1258" s="182"/>
      <c r="E1258" s="175"/>
      <c r="F1258" s="175"/>
      <c r="G1258" s="202"/>
      <c r="H1258" s="175"/>
      <c r="I1258" s="172" t="str">
        <f>IF(H1258="X",TEXT(G1258,0)&amp;ELENCO!$A$4," ")</f>
        <v xml:space="preserve"> </v>
      </c>
      <c r="J1258" s="174"/>
      <c r="K1258" s="203"/>
      <c r="L1258" s="203"/>
      <c r="M1258" s="203"/>
      <c r="N1258" s="203"/>
      <c r="O1258" s="203"/>
      <c r="P1258" s="203"/>
      <c r="Q1258" s="176"/>
      <c r="R1258" s="176"/>
      <c r="S1258" s="176"/>
      <c r="T1258" s="176"/>
      <c r="U1258" s="194"/>
      <c r="V1258" s="175"/>
      <c r="W1258" s="174" t="str">
        <f t="shared" si="38"/>
        <v/>
      </c>
      <c r="X1258" s="177"/>
      <c r="Y1258" s="177"/>
      <c r="Z1258" s="177"/>
      <c r="AA1258" s="177"/>
      <c r="AB1258" s="177"/>
      <c r="AC1258" s="177"/>
      <c r="AD1258" s="177"/>
      <c r="AE1258" s="177" t="str">
        <f t="shared" si="39"/>
        <v/>
      </c>
      <c r="AF1258" s="193"/>
    </row>
    <row r="1259" spans="2:32" ht="12" customHeight="1" x14ac:dyDescent="0.2">
      <c r="B1259" s="179"/>
      <c r="C1259" s="180"/>
      <c r="D1259" s="182"/>
      <c r="E1259" s="175"/>
      <c r="F1259" s="175"/>
      <c r="G1259" s="202"/>
      <c r="H1259" s="175"/>
      <c r="I1259" s="172" t="str">
        <f>IF(H1259="X",TEXT(G1259,0)&amp;ELENCO!$A$4," ")</f>
        <v xml:space="preserve"> </v>
      </c>
      <c r="J1259" s="174"/>
      <c r="K1259" s="203"/>
      <c r="L1259" s="203"/>
      <c r="M1259" s="203"/>
      <c r="N1259" s="203"/>
      <c r="O1259" s="203"/>
      <c r="P1259" s="203"/>
      <c r="Q1259" s="176"/>
      <c r="R1259" s="176"/>
      <c r="S1259" s="176"/>
      <c r="T1259" s="176"/>
      <c r="U1259" s="194"/>
      <c r="V1259" s="175"/>
      <c r="W1259" s="174" t="str">
        <f t="shared" si="38"/>
        <v/>
      </c>
      <c r="X1259" s="177"/>
      <c r="Y1259" s="177"/>
      <c r="Z1259" s="177"/>
      <c r="AA1259" s="177"/>
      <c r="AB1259" s="177"/>
      <c r="AC1259" s="177"/>
      <c r="AD1259" s="177"/>
      <c r="AE1259" s="177" t="str">
        <f t="shared" si="39"/>
        <v/>
      </c>
      <c r="AF1259" s="193"/>
    </row>
    <row r="1260" spans="2:32" ht="12" customHeight="1" x14ac:dyDescent="0.2">
      <c r="B1260" s="179"/>
      <c r="C1260" s="180"/>
      <c r="D1260" s="182"/>
      <c r="E1260" s="175"/>
      <c r="F1260" s="175"/>
      <c r="G1260" s="202"/>
      <c r="H1260" s="175"/>
      <c r="I1260" s="172" t="str">
        <f>IF(H1260="X",TEXT(G1260,0)&amp;ELENCO!$A$4," ")</f>
        <v xml:space="preserve"> </v>
      </c>
      <c r="J1260" s="174"/>
      <c r="K1260" s="203"/>
      <c r="L1260" s="203"/>
      <c r="M1260" s="203"/>
      <c r="N1260" s="203"/>
      <c r="O1260" s="203"/>
      <c r="P1260" s="203"/>
      <c r="Q1260" s="176"/>
      <c r="R1260" s="176"/>
      <c r="S1260" s="176"/>
      <c r="T1260" s="176"/>
      <c r="U1260" s="194"/>
      <c r="V1260" s="175"/>
      <c r="W1260" s="174" t="str">
        <f t="shared" si="38"/>
        <v/>
      </c>
      <c r="X1260" s="177"/>
      <c r="Y1260" s="177"/>
      <c r="Z1260" s="177"/>
      <c r="AA1260" s="177"/>
      <c r="AB1260" s="177"/>
      <c r="AC1260" s="177"/>
      <c r="AD1260" s="177"/>
      <c r="AE1260" s="177" t="str">
        <f t="shared" si="39"/>
        <v/>
      </c>
      <c r="AF1260" s="193"/>
    </row>
    <row r="1261" spans="2:32" ht="12" customHeight="1" x14ac:dyDescent="0.2">
      <c r="B1261" s="179"/>
      <c r="C1261" s="180"/>
      <c r="D1261" s="182"/>
      <c r="E1261" s="175"/>
      <c r="F1261" s="175"/>
      <c r="G1261" s="202"/>
      <c r="H1261" s="175"/>
      <c r="I1261" s="172" t="str">
        <f>IF(H1261="X",TEXT(G1261,0)&amp;ELENCO!$A$4," ")</f>
        <v xml:space="preserve"> </v>
      </c>
      <c r="J1261" s="174"/>
      <c r="K1261" s="203"/>
      <c r="L1261" s="203"/>
      <c r="M1261" s="203"/>
      <c r="N1261" s="203"/>
      <c r="O1261" s="203"/>
      <c r="P1261" s="203"/>
      <c r="Q1261" s="176"/>
      <c r="R1261" s="176"/>
      <c r="S1261" s="176"/>
      <c r="T1261" s="176"/>
      <c r="U1261" s="194"/>
      <c r="V1261" s="175"/>
      <c r="W1261" s="174" t="str">
        <f t="shared" si="38"/>
        <v/>
      </c>
      <c r="X1261" s="177"/>
      <c r="Y1261" s="177"/>
      <c r="Z1261" s="177"/>
      <c r="AA1261" s="177"/>
      <c r="AB1261" s="177"/>
      <c r="AC1261" s="177"/>
      <c r="AD1261" s="177"/>
      <c r="AE1261" s="177" t="str">
        <f t="shared" si="39"/>
        <v/>
      </c>
      <c r="AF1261" s="193"/>
    </row>
    <row r="1262" spans="2:32" ht="12" customHeight="1" x14ac:dyDescent="0.2">
      <c r="B1262" s="179"/>
      <c r="C1262" s="180"/>
      <c r="D1262" s="182"/>
      <c r="E1262" s="175"/>
      <c r="F1262" s="175"/>
      <c r="G1262" s="202"/>
      <c r="H1262" s="175"/>
      <c r="I1262" s="172" t="str">
        <f>IF(H1262="X",TEXT(G1262,0)&amp;ELENCO!$A$4," ")</f>
        <v xml:space="preserve"> </v>
      </c>
      <c r="J1262" s="174"/>
      <c r="K1262" s="203"/>
      <c r="L1262" s="203"/>
      <c r="M1262" s="203"/>
      <c r="N1262" s="203"/>
      <c r="O1262" s="203"/>
      <c r="P1262" s="203"/>
      <c r="Q1262" s="176"/>
      <c r="R1262" s="176"/>
      <c r="S1262" s="176"/>
      <c r="T1262" s="176"/>
      <c r="U1262" s="194"/>
      <c r="V1262" s="175"/>
      <c r="W1262" s="174" t="str">
        <f t="shared" si="38"/>
        <v/>
      </c>
      <c r="X1262" s="177"/>
      <c r="Y1262" s="177"/>
      <c r="Z1262" s="177"/>
      <c r="AA1262" s="177"/>
      <c r="AB1262" s="177"/>
      <c r="AC1262" s="177"/>
      <c r="AD1262" s="177"/>
      <c r="AE1262" s="177" t="str">
        <f t="shared" si="39"/>
        <v/>
      </c>
      <c r="AF1262" s="193"/>
    </row>
    <row r="1263" spans="2:32" ht="12" customHeight="1" x14ac:dyDescent="0.2">
      <c r="B1263" s="179"/>
      <c r="C1263" s="180"/>
      <c r="D1263" s="182"/>
      <c r="E1263" s="175"/>
      <c r="F1263" s="175"/>
      <c r="G1263" s="202"/>
      <c r="H1263" s="175"/>
      <c r="I1263" s="172" t="str">
        <f>IF(H1263="X",TEXT(G1263,0)&amp;ELENCO!$A$4," ")</f>
        <v xml:space="preserve"> </v>
      </c>
      <c r="J1263" s="174"/>
      <c r="K1263" s="203"/>
      <c r="L1263" s="203"/>
      <c r="M1263" s="203"/>
      <c r="N1263" s="203"/>
      <c r="O1263" s="203"/>
      <c r="P1263" s="203"/>
      <c r="Q1263" s="176"/>
      <c r="R1263" s="176"/>
      <c r="S1263" s="176"/>
      <c r="T1263" s="176"/>
      <c r="U1263" s="194"/>
      <c r="V1263" s="175"/>
      <c r="W1263" s="174" t="str">
        <f t="shared" si="38"/>
        <v/>
      </c>
      <c r="X1263" s="177"/>
      <c r="Y1263" s="177"/>
      <c r="Z1263" s="177"/>
      <c r="AA1263" s="177"/>
      <c r="AB1263" s="177"/>
      <c r="AC1263" s="177"/>
      <c r="AD1263" s="177"/>
      <c r="AE1263" s="177" t="str">
        <f t="shared" si="39"/>
        <v/>
      </c>
      <c r="AF1263" s="193"/>
    </row>
    <row r="1264" spans="2:32" ht="12" customHeight="1" x14ac:dyDescent="0.2">
      <c r="B1264" s="179"/>
      <c r="C1264" s="180"/>
      <c r="D1264" s="182"/>
      <c r="E1264" s="175"/>
      <c r="F1264" s="175"/>
      <c r="G1264" s="202"/>
      <c r="H1264" s="175"/>
      <c r="I1264" s="172" t="str">
        <f>IF(H1264="X",TEXT(G1264,0)&amp;ELENCO!$A$4," ")</f>
        <v xml:space="preserve"> </v>
      </c>
      <c r="J1264" s="174"/>
      <c r="K1264" s="203"/>
      <c r="L1264" s="203"/>
      <c r="M1264" s="203"/>
      <c r="N1264" s="203"/>
      <c r="O1264" s="203"/>
      <c r="P1264" s="203"/>
      <c r="Q1264" s="176"/>
      <c r="R1264" s="176"/>
      <c r="S1264" s="176"/>
      <c r="T1264" s="176"/>
      <c r="U1264" s="194"/>
      <c r="V1264" s="175"/>
      <c r="W1264" s="174" t="str">
        <f t="shared" si="38"/>
        <v/>
      </c>
      <c r="X1264" s="177"/>
      <c r="Y1264" s="177"/>
      <c r="Z1264" s="177"/>
      <c r="AA1264" s="177"/>
      <c r="AB1264" s="177"/>
      <c r="AC1264" s="177"/>
      <c r="AD1264" s="177"/>
      <c r="AE1264" s="177" t="str">
        <f t="shared" si="39"/>
        <v/>
      </c>
      <c r="AF1264" s="193"/>
    </row>
    <row r="1265" spans="2:32" ht="12" customHeight="1" x14ac:dyDescent="0.2">
      <c r="B1265" s="179"/>
      <c r="C1265" s="180"/>
      <c r="D1265" s="182"/>
      <c r="E1265" s="175"/>
      <c r="F1265" s="175"/>
      <c r="G1265" s="202"/>
      <c r="H1265" s="175"/>
      <c r="I1265" s="172" t="str">
        <f>IF(H1265="X",TEXT(G1265,0)&amp;ELENCO!$A$4," ")</f>
        <v xml:space="preserve"> </v>
      </c>
      <c r="J1265" s="174"/>
      <c r="K1265" s="203"/>
      <c r="L1265" s="203"/>
      <c r="M1265" s="203"/>
      <c r="N1265" s="203"/>
      <c r="O1265" s="203"/>
      <c r="P1265" s="203"/>
      <c r="Q1265" s="176"/>
      <c r="R1265" s="176"/>
      <c r="S1265" s="176"/>
      <c r="T1265" s="176"/>
      <c r="U1265" s="194"/>
      <c r="V1265" s="175"/>
      <c r="W1265" s="174" t="str">
        <f t="shared" si="38"/>
        <v/>
      </c>
      <c r="X1265" s="177"/>
      <c r="Y1265" s="177"/>
      <c r="Z1265" s="177"/>
      <c r="AA1265" s="177"/>
      <c r="AB1265" s="177"/>
      <c r="AC1265" s="177"/>
      <c r="AD1265" s="177"/>
      <c r="AE1265" s="177" t="str">
        <f t="shared" si="39"/>
        <v/>
      </c>
      <c r="AF1265" s="193"/>
    </row>
    <row r="1266" spans="2:32" ht="12" customHeight="1" x14ac:dyDescent="0.2">
      <c r="B1266" s="179"/>
      <c r="C1266" s="180"/>
      <c r="D1266" s="182"/>
      <c r="E1266" s="175"/>
      <c r="F1266" s="175"/>
      <c r="G1266" s="202"/>
      <c r="H1266" s="175"/>
      <c r="I1266" s="172" t="str">
        <f>IF(H1266="X",TEXT(G1266,0)&amp;ELENCO!$A$4," ")</f>
        <v xml:space="preserve"> </v>
      </c>
      <c r="J1266" s="174"/>
      <c r="K1266" s="203"/>
      <c r="L1266" s="203"/>
      <c r="M1266" s="203"/>
      <c r="N1266" s="203"/>
      <c r="O1266" s="203"/>
      <c r="P1266" s="203"/>
      <c r="Q1266" s="176"/>
      <c r="R1266" s="176"/>
      <c r="S1266" s="176"/>
      <c r="T1266" s="176"/>
      <c r="U1266" s="194"/>
      <c r="V1266" s="175"/>
      <c r="W1266" s="174" t="str">
        <f t="shared" si="38"/>
        <v/>
      </c>
      <c r="X1266" s="177"/>
      <c r="Y1266" s="177"/>
      <c r="Z1266" s="177"/>
      <c r="AA1266" s="177"/>
      <c r="AB1266" s="177"/>
      <c r="AC1266" s="177"/>
      <c r="AD1266" s="177"/>
      <c r="AE1266" s="177" t="str">
        <f t="shared" si="39"/>
        <v/>
      </c>
      <c r="AF1266" s="193"/>
    </row>
    <row r="1267" spans="2:32" ht="12" customHeight="1" x14ac:dyDescent="0.2">
      <c r="B1267" s="179"/>
      <c r="C1267" s="180"/>
      <c r="D1267" s="182"/>
      <c r="E1267" s="175"/>
      <c r="F1267" s="175"/>
      <c r="G1267" s="202"/>
      <c r="H1267" s="175"/>
      <c r="I1267" s="172" t="str">
        <f>IF(H1267="X",TEXT(G1267,0)&amp;ELENCO!$A$4," ")</f>
        <v xml:space="preserve"> </v>
      </c>
      <c r="J1267" s="174"/>
      <c r="K1267" s="203"/>
      <c r="L1267" s="203"/>
      <c r="M1267" s="203"/>
      <c r="N1267" s="203"/>
      <c r="O1267" s="203"/>
      <c r="P1267" s="203"/>
      <c r="Q1267" s="176"/>
      <c r="R1267" s="176"/>
      <c r="S1267" s="176"/>
      <c r="T1267" s="176"/>
      <c r="U1267" s="194"/>
      <c r="V1267" s="175"/>
      <c r="W1267" s="174" t="str">
        <f t="shared" si="38"/>
        <v/>
      </c>
      <c r="X1267" s="177"/>
      <c r="Y1267" s="177"/>
      <c r="Z1267" s="177"/>
      <c r="AA1267" s="177"/>
      <c r="AB1267" s="177"/>
      <c r="AC1267" s="177"/>
      <c r="AD1267" s="177"/>
      <c r="AE1267" s="177" t="str">
        <f t="shared" si="39"/>
        <v/>
      </c>
      <c r="AF1267" s="193"/>
    </row>
    <row r="1268" spans="2:32" ht="12" customHeight="1" x14ac:dyDescent="0.2">
      <c r="B1268" s="179"/>
      <c r="C1268" s="180"/>
      <c r="D1268" s="182"/>
      <c r="E1268" s="175"/>
      <c r="F1268" s="175"/>
      <c r="G1268" s="202"/>
      <c r="H1268" s="175"/>
      <c r="I1268" s="172" t="str">
        <f>IF(H1268="X",TEXT(G1268,0)&amp;ELENCO!$A$4," ")</f>
        <v xml:space="preserve"> </v>
      </c>
      <c r="J1268" s="174"/>
      <c r="K1268" s="203"/>
      <c r="L1268" s="203"/>
      <c r="M1268" s="203"/>
      <c r="N1268" s="203"/>
      <c r="O1268" s="203"/>
      <c r="P1268" s="203"/>
      <c r="Q1268" s="176"/>
      <c r="R1268" s="176"/>
      <c r="S1268" s="176"/>
      <c r="T1268" s="176"/>
      <c r="U1268" s="194"/>
      <c r="V1268" s="175"/>
      <c r="W1268" s="174" t="str">
        <f t="shared" si="38"/>
        <v/>
      </c>
      <c r="X1268" s="177"/>
      <c r="Y1268" s="177"/>
      <c r="Z1268" s="177"/>
      <c r="AA1268" s="177"/>
      <c r="AB1268" s="177"/>
      <c r="AC1268" s="177"/>
      <c r="AD1268" s="177"/>
      <c r="AE1268" s="177" t="str">
        <f t="shared" si="39"/>
        <v/>
      </c>
      <c r="AF1268" s="193"/>
    </row>
    <row r="1269" spans="2:32" ht="12" customHeight="1" x14ac:dyDescent="0.2">
      <c r="B1269" s="179"/>
      <c r="C1269" s="180"/>
      <c r="D1269" s="182"/>
      <c r="E1269" s="175"/>
      <c r="F1269" s="175"/>
      <c r="G1269" s="202"/>
      <c r="H1269" s="175"/>
      <c r="I1269" s="172" t="str">
        <f>IF(H1269="X",TEXT(G1269,0)&amp;ELENCO!$A$4," ")</f>
        <v xml:space="preserve"> </v>
      </c>
      <c r="J1269" s="174"/>
      <c r="K1269" s="203"/>
      <c r="L1269" s="203"/>
      <c r="M1269" s="203"/>
      <c r="N1269" s="203"/>
      <c r="O1269" s="203"/>
      <c r="P1269" s="203"/>
      <c r="Q1269" s="176"/>
      <c r="R1269" s="176"/>
      <c r="S1269" s="176"/>
      <c r="T1269" s="176"/>
      <c r="U1269" s="194"/>
      <c r="V1269" s="175"/>
      <c r="W1269" s="174" t="str">
        <f t="shared" si="38"/>
        <v/>
      </c>
      <c r="X1269" s="177"/>
      <c r="Y1269" s="177"/>
      <c r="Z1269" s="177"/>
      <c r="AA1269" s="177"/>
      <c r="AB1269" s="177"/>
      <c r="AC1269" s="177"/>
      <c r="AD1269" s="177"/>
      <c r="AE1269" s="177" t="str">
        <f t="shared" si="39"/>
        <v/>
      </c>
      <c r="AF1269" s="193"/>
    </row>
    <row r="1270" spans="2:32" ht="12" customHeight="1" x14ac:dyDescent="0.2">
      <c r="B1270" s="179"/>
      <c r="C1270" s="180"/>
      <c r="D1270" s="182"/>
      <c r="E1270" s="175"/>
      <c r="F1270" s="175"/>
      <c r="G1270" s="202"/>
      <c r="H1270" s="175"/>
      <c r="I1270" s="172" t="str">
        <f>IF(H1270="X",TEXT(G1270,0)&amp;ELENCO!$A$4," ")</f>
        <v xml:space="preserve"> </v>
      </c>
      <c r="J1270" s="174"/>
      <c r="K1270" s="203"/>
      <c r="L1270" s="203"/>
      <c r="M1270" s="203"/>
      <c r="N1270" s="203"/>
      <c r="O1270" s="203"/>
      <c r="P1270" s="203"/>
      <c r="Q1270" s="176"/>
      <c r="R1270" s="176"/>
      <c r="S1270" s="176"/>
      <c r="T1270" s="176"/>
      <c r="U1270" s="194"/>
      <c r="V1270" s="175"/>
      <c r="W1270" s="174" t="str">
        <f t="shared" si="38"/>
        <v/>
      </c>
      <c r="X1270" s="177"/>
      <c r="Y1270" s="177"/>
      <c r="Z1270" s="177"/>
      <c r="AA1270" s="177"/>
      <c r="AB1270" s="177"/>
      <c r="AC1270" s="177"/>
      <c r="AD1270" s="177"/>
      <c r="AE1270" s="177" t="str">
        <f t="shared" si="39"/>
        <v/>
      </c>
      <c r="AF1270" s="193"/>
    </row>
    <row r="1271" spans="2:32" ht="12" customHeight="1" x14ac:dyDescent="0.2">
      <c r="B1271" s="179"/>
      <c r="C1271" s="180"/>
      <c r="D1271" s="182"/>
      <c r="E1271" s="175"/>
      <c r="F1271" s="175"/>
      <c r="G1271" s="202"/>
      <c r="H1271" s="175"/>
      <c r="I1271" s="172" t="str">
        <f>IF(H1271="X",TEXT(G1271,0)&amp;ELENCO!$A$4," ")</f>
        <v xml:space="preserve"> </v>
      </c>
      <c r="J1271" s="174"/>
      <c r="K1271" s="203"/>
      <c r="L1271" s="203"/>
      <c r="M1271" s="203"/>
      <c r="N1271" s="203"/>
      <c r="O1271" s="203"/>
      <c r="P1271" s="203"/>
      <c r="Q1271" s="176"/>
      <c r="R1271" s="176"/>
      <c r="S1271" s="176"/>
      <c r="T1271" s="176"/>
      <c r="U1271" s="194"/>
      <c r="V1271" s="175"/>
      <c r="W1271" s="174" t="str">
        <f t="shared" si="38"/>
        <v/>
      </c>
      <c r="X1271" s="177"/>
      <c r="Y1271" s="177"/>
      <c r="Z1271" s="177"/>
      <c r="AA1271" s="177"/>
      <c r="AB1271" s="177"/>
      <c r="AC1271" s="177"/>
      <c r="AD1271" s="177"/>
      <c r="AE1271" s="177" t="str">
        <f t="shared" si="39"/>
        <v/>
      </c>
      <c r="AF1271" s="193"/>
    </row>
    <row r="1272" spans="2:32" ht="12" customHeight="1" x14ac:dyDescent="0.2">
      <c r="B1272" s="179"/>
      <c r="C1272" s="180"/>
      <c r="D1272" s="182"/>
      <c r="E1272" s="175"/>
      <c r="F1272" s="175"/>
      <c r="G1272" s="202"/>
      <c r="H1272" s="175"/>
      <c r="I1272" s="172" t="str">
        <f>IF(H1272="X",TEXT(G1272,0)&amp;ELENCO!$A$4," ")</f>
        <v xml:space="preserve"> </v>
      </c>
      <c r="J1272" s="174"/>
      <c r="K1272" s="203"/>
      <c r="L1272" s="203"/>
      <c r="M1272" s="203"/>
      <c r="N1272" s="203"/>
      <c r="O1272" s="203"/>
      <c r="P1272" s="203"/>
      <c r="Q1272" s="176"/>
      <c r="R1272" s="176"/>
      <c r="S1272" s="176"/>
      <c r="T1272" s="176"/>
      <c r="U1272" s="194"/>
      <c r="V1272" s="175"/>
      <c r="W1272" s="174" t="str">
        <f t="shared" si="38"/>
        <v/>
      </c>
      <c r="X1272" s="177"/>
      <c r="Y1272" s="177"/>
      <c r="Z1272" s="177"/>
      <c r="AA1272" s="177"/>
      <c r="AB1272" s="177"/>
      <c r="AC1272" s="177"/>
      <c r="AD1272" s="177"/>
      <c r="AE1272" s="177" t="str">
        <f t="shared" si="39"/>
        <v/>
      </c>
      <c r="AF1272" s="193"/>
    </row>
    <row r="1273" spans="2:32" ht="12" customHeight="1" x14ac:dyDescent="0.2">
      <c r="B1273" s="179"/>
      <c r="C1273" s="180"/>
      <c r="D1273" s="182"/>
      <c r="E1273" s="175"/>
      <c r="F1273" s="175"/>
      <c r="G1273" s="202"/>
      <c r="H1273" s="175"/>
      <c r="I1273" s="172" t="str">
        <f>IF(H1273="X",TEXT(G1273,0)&amp;ELENCO!$A$4," ")</f>
        <v xml:space="preserve"> </v>
      </c>
      <c r="J1273" s="174"/>
      <c r="K1273" s="203"/>
      <c r="L1273" s="203"/>
      <c r="M1273" s="203"/>
      <c r="N1273" s="203"/>
      <c r="O1273" s="203"/>
      <c r="P1273" s="203"/>
      <c r="Q1273" s="176"/>
      <c r="R1273" s="176"/>
      <c r="S1273" s="176"/>
      <c r="T1273" s="176"/>
      <c r="U1273" s="194"/>
      <c r="V1273" s="175"/>
      <c r="W1273" s="174" t="str">
        <f t="shared" si="38"/>
        <v/>
      </c>
      <c r="X1273" s="177"/>
      <c r="Y1273" s="177"/>
      <c r="Z1273" s="177"/>
      <c r="AA1273" s="177"/>
      <c r="AB1273" s="177"/>
      <c r="AC1273" s="177"/>
      <c r="AD1273" s="177"/>
      <c r="AE1273" s="177" t="str">
        <f t="shared" si="39"/>
        <v/>
      </c>
      <c r="AF1273" s="193"/>
    </row>
    <row r="1274" spans="2:32" ht="12" customHeight="1" x14ac:dyDescent="0.2">
      <c r="B1274" s="179"/>
      <c r="C1274" s="180"/>
      <c r="D1274" s="182"/>
      <c r="E1274" s="175"/>
      <c r="F1274" s="175"/>
      <c r="G1274" s="202"/>
      <c r="H1274" s="175"/>
      <c r="I1274" s="172" t="str">
        <f>IF(H1274="X",TEXT(G1274,0)&amp;ELENCO!$A$4," ")</f>
        <v xml:space="preserve"> </v>
      </c>
      <c r="J1274" s="174"/>
      <c r="K1274" s="203"/>
      <c r="L1274" s="203"/>
      <c r="M1274" s="203"/>
      <c r="N1274" s="203"/>
      <c r="O1274" s="203"/>
      <c r="P1274" s="203"/>
      <c r="Q1274" s="176"/>
      <c r="R1274" s="176"/>
      <c r="S1274" s="176"/>
      <c r="T1274" s="176"/>
      <c r="U1274" s="194"/>
      <c r="V1274" s="175"/>
      <c r="W1274" s="174" t="str">
        <f t="shared" si="38"/>
        <v/>
      </c>
      <c r="X1274" s="177"/>
      <c r="Y1274" s="177"/>
      <c r="Z1274" s="177"/>
      <c r="AA1274" s="177"/>
      <c r="AB1274" s="177"/>
      <c r="AC1274" s="177"/>
      <c r="AD1274" s="177"/>
      <c r="AE1274" s="177" t="str">
        <f t="shared" si="39"/>
        <v/>
      </c>
      <c r="AF1274" s="193"/>
    </row>
    <row r="1275" spans="2:32" ht="12" customHeight="1" x14ac:dyDescent="0.2">
      <c r="B1275" s="179"/>
      <c r="C1275" s="180"/>
      <c r="D1275" s="182"/>
      <c r="E1275" s="175"/>
      <c r="F1275" s="175"/>
      <c r="G1275" s="202"/>
      <c r="H1275" s="175"/>
      <c r="I1275" s="172" t="str">
        <f>IF(H1275="X",TEXT(G1275,0)&amp;ELENCO!$A$4," ")</f>
        <v xml:space="preserve"> </v>
      </c>
      <c r="J1275" s="174"/>
      <c r="K1275" s="203"/>
      <c r="L1275" s="203"/>
      <c r="M1275" s="203"/>
      <c r="N1275" s="203"/>
      <c r="O1275" s="203"/>
      <c r="P1275" s="203"/>
      <c r="Q1275" s="176"/>
      <c r="R1275" s="176"/>
      <c r="S1275" s="176"/>
      <c r="T1275" s="176"/>
      <c r="U1275" s="194"/>
      <c r="V1275" s="175"/>
      <c r="W1275" s="174" t="str">
        <f t="shared" si="38"/>
        <v/>
      </c>
      <c r="X1275" s="177"/>
      <c r="Y1275" s="177"/>
      <c r="Z1275" s="177"/>
      <c r="AA1275" s="177"/>
      <c r="AB1275" s="177"/>
      <c r="AC1275" s="177"/>
      <c r="AD1275" s="177"/>
      <c r="AE1275" s="177" t="str">
        <f t="shared" si="39"/>
        <v/>
      </c>
      <c r="AF1275" s="193"/>
    </row>
    <row r="1276" spans="2:32" ht="12" customHeight="1" x14ac:dyDescent="0.2">
      <c r="B1276" s="179"/>
      <c r="C1276" s="180"/>
      <c r="D1276" s="182"/>
      <c r="E1276" s="175"/>
      <c r="F1276" s="175"/>
      <c r="G1276" s="202"/>
      <c r="H1276" s="175"/>
      <c r="I1276" s="172" t="str">
        <f>IF(H1276="X",TEXT(G1276,0)&amp;ELENCO!$A$4," ")</f>
        <v xml:space="preserve"> </v>
      </c>
      <c r="J1276" s="174"/>
      <c r="K1276" s="203"/>
      <c r="L1276" s="203"/>
      <c r="M1276" s="203"/>
      <c r="N1276" s="203"/>
      <c r="O1276" s="203"/>
      <c r="P1276" s="203"/>
      <c r="Q1276" s="176"/>
      <c r="R1276" s="176"/>
      <c r="S1276" s="176"/>
      <c r="T1276" s="176"/>
      <c r="U1276" s="194"/>
      <c r="V1276" s="175"/>
      <c r="W1276" s="174" t="str">
        <f t="shared" si="38"/>
        <v/>
      </c>
      <c r="X1276" s="177"/>
      <c r="Y1276" s="177"/>
      <c r="Z1276" s="177"/>
      <c r="AA1276" s="177"/>
      <c r="AB1276" s="177"/>
      <c r="AC1276" s="177"/>
      <c r="AD1276" s="177"/>
      <c r="AE1276" s="177" t="str">
        <f t="shared" si="39"/>
        <v/>
      </c>
      <c r="AF1276" s="193"/>
    </row>
    <row r="1277" spans="2:32" ht="12" customHeight="1" x14ac:dyDescent="0.2">
      <c r="B1277" s="179"/>
      <c r="C1277" s="180"/>
      <c r="D1277" s="182"/>
      <c r="E1277" s="175"/>
      <c r="F1277" s="175"/>
      <c r="G1277" s="202"/>
      <c r="H1277" s="175"/>
      <c r="I1277" s="172" t="str">
        <f>IF(H1277="X",TEXT(G1277,0)&amp;ELENCO!$A$4," ")</f>
        <v xml:space="preserve"> </v>
      </c>
      <c r="J1277" s="174"/>
      <c r="K1277" s="203"/>
      <c r="L1277" s="203"/>
      <c r="M1277" s="203"/>
      <c r="N1277" s="203"/>
      <c r="O1277" s="203"/>
      <c r="P1277" s="203"/>
      <c r="Q1277" s="176"/>
      <c r="R1277" s="176"/>
      <c r="S1277" s="176"/>
      <c r="T1277" s="176"/>
      <c r="U1277" s="194"/>
      <c r="V1277" s="175"/>
      <c r="W1277" s="174" t="str">
        <f t="shared" si="38"/>
        <v/>
      </c>
      <c r="X1277" s="177"/>
      <c r="Y1277" s="177"/>
      <c r="Z1277" s="177"/>
      <c r="AA1277" s="177"/>
      <c r="AB1277" s="177"/>
      <c r="AC1277" s="177"/>
      <c r="AD1277" s="177"/>
      <c r="AE1277" s="177" t="str">
        <f t="shared" si="39"/>
        <v/>
      </c>
      <c r="AF1277" s="193"/>
    </row>
    <row r="1278" spans="2:32" ht="12" customHeight="1" x14ac:dyDescent="0.2">
      <c r="B1278" s="179"/>
      <c r="C1278" s="180"/>
      <c r="D1278" s="182"/>
      <c r="E1278" s="175"/>
      <c r="F1278" s="175"/>
      <c r="G1278" s="202"/>
      <c r="H1278" s="175"/>
      <c r="I1278" s="172" t="str">
        <f>IF(H1278="X",TEXT(G1278,0)&amp;ELENCO!$A$4," ")</f>
        <v xml:space="preserve"> </v>
      </c>
      <c r="J1278" s="174"/>
      <c r="K1278" s="203"/>
      <c r="L1278" s="203"/>
      <c r="M1278" s="203"/>
      <c r="N1278" s="203"/>
      <c r="O1278" s="203"/>
      <c r="P1278" s="203"/>
      <c r="Q1278" s="176"/>
      <c r="R1278" s="176"/>
      <c r="S1278" s="176"/>
      <c r="T1278" s="176"/>
      <c r="U1278" s="194"/>
      <c r="V1278" s="175"/>
      <c r="W1278" s="174" t="str">
        <f t="shared" si="38"/>
        <v/>
      </c>
      <c r="X1278" s="177"/>
      <c r="Y1278" s="177"/>
      <c r="Z1278" s="177"/>
      <c r="AA1278" s="177"/>
      <c r="AB1278" s="177"/>
      <c r="AC1278" s="177"/>
      <c r="AD1278" s="177"/>
      <c r="AE1278" s="177" t="str">
        <f t="shared" si="39"/>
        <v/>
      </c>
      <c r="AF1278" s="193"/>
    </row>
    <row r="1279" spans="2:32" ht="12" customHeight="1" x14ac:dyDescent="0.2">
      <c r="B1279" s="179"/>
      <c r="C1279" s="180"/>
      <c r="D1279" s="182"/>
      <c r="E1279" s="175"/>
      <c r="F1279" s="175"/>
      <c r="G1279" s="202"/>
      <c r="H1279" s="175"/>
      <c r="I1279" s="172" t="str">
        <f>IF(H1279="X",TEXT(G1279,0)&amp;ELENCO!$A$4," ")</f>
        <v xml:space="preserve"> </v>
      </c>
      <c r="J1279" s="174"/>
      <c r="K1279" s="203"/>
      <c r="L1279" s="203"/>
      <c r="M1279" s="203"/>
      <c r="N1279" s="203"/>
      <c r="O1279" s="203"/>
      <c r="P1279" s="203"/>
      <c r="Q1279" s="176"/>
      <c r="R1279" s="176"/>
      <c r="S1279" s="176"/>
      <c r="T1279" s="176"/>
      <c r="U1279" s="194"/>
      <c r="V1279" s="175"/>
      <c r="W1279" s="174" t="str">
        <f t="shared" si="38"/>
        <v/>
      </c>
      <c r="X1279" s="177"/>
      <c r="Y1279" s="177"/>
      <c r="Z1279" s="177"/>
      <c r="AA1279" s="177"/>
      <c r="AB1279" s="177"/>
      <c r="AC1279" s="177"/>
      <c r="AD1279" s="177"/>
      <c r="AE1279" s="177" t="str">
        <f t="shared" si="39"/>
        <v/>
      </c>
      <c r="AF1279" s="193"/>
    </row>
    <row r="1280" spans="2:32" ht="12" customHeight="1" x14ac:dyDescent="0.2">
      <c r="B1280" s="179"/>
      <c r="C1280" s="180"/>
      <c r="D1280" s="182"/>
      <c r="E1280" s="175"/>
      <c r="F1280" s="175"/>
      <c r="G1280" s="202"/>
      <c r="H1280" s="175"/>
      <c r="I1280" s="172" t="str">
        <f>IF(H1280="X",TEXT(G1280,0)&amp;ELENCO!$A$4," ")</f>
        <v xml:space="preserve"> </v>
      </c>
      <c r="J1280" s="174"/>
      <c r="K1280" s="203"/>
      <c r="L1280" s="203"/>
      <c r="M1280" s="203"/>
      <c r="N1280" s="203"/>
      <c r="O1280" s="203"/>
      <c r="P1280" s="203"/>
      <c r="Q1280" s="176"/>
      <c r="R1280" s="176"/>
      <c r="S1280" s="176"/>
      <c r="T1280" s="176"/>
      <c r="U1280" s="194"/>
      <c r="V1280" s="175"/>
      <c r="W1280" s="174" t="str">
        <f t="shared" si="38"/>
        <v/>
      </c>
      <c r="X1280" s="177"/>
      <c r="Y1280" s="177"/>
      <c r="Z1280" s="177"/>
      <c r="AA1280" s="177"/>
      <c r="AB1280" s="177"/>
      <c r="AC1280" s="177"/>
      <c r="AD1280" s="177"/>
      <c r="AE1280" s="177" t="str">
        <f t="shared" si="39"/>
        <v/>
      </c>
      <c r="AF1280" s="193"/>
    </row>
    <row r="1281" spans="2:32" ht="12" customHeight="1" x14ac:dyDescent="0.2">
      <c r="B1281" s="179"/>
      <c r="C1281" s="180"/>
      <c r="D1281" s="182"/>
      <c r="E1281" s="175"/>
      <c r="F1281" s="175"/>
      <c r="G1281" s="202"/>
      <c r="H1281" s="175"/>
      <c r="I1281" s="172" t="str">
        <f>IF(H1281="X",TEXT(G1281,0)&amp;ELENCO!$A$4," ")</f>
        <v xml:space="preserve"> </v>
      </c>
      <c r="J1281" s="174"/>
      <c r="K1281" s="203"/>
      <c r="L1281" s="203"/>
      <c r="M1281" s="203"/>
      <c r="N1281" s="203"/>
      <c r="O1281" s="203"/>
      <c r="P1281" s="203"/>
      <c r="Q1281" s="176"/>
      <c r="R1281" s="176"/>
      <c r="S1281" s="176"/>
      <c r="T1281" s="176"/>
      <c r="U1281" s="194"/>
      <c r="V1281" s="175"/>
      <c r="W1281" s="174" t="str">
        <f t="shared" si="38"/>
        <v/>
      </c>
      <c r="X1281" s="177"/>
      <c r="Y1281" s="177"/>
      <c r="Z1281" s="177"/>
      <c r="AA1281" s="177"/>
      <c r="AB1281" s="177"/>
      <c r="AC1281" s="177"/>
      <c r="AD1281" s="177"/>
      <c r="AE1281" s="177" t="str">
        <f t="shared" si="39"/>
        <v/>
      </c>
      <c r="AF1281" s="193"/>
    </row>
    <row r="1282" spans="2:32" ht="12" customHeight="1" x14ac:dyDescent="0.2">
      <c r="B1282" s="179"/>
      <c r="C1282" s="180"/>
      <c r="D1282" s="182"/>
      <c r="E1282" s="175"/>
      <c r="F1282" s="175"/>
      <c r="G1282" s="202"/>
      <c r="H1282" s="175"/>
      <c r="I1282" s="172" t="str">
        <f>IF(H1282="X",TEXT(G1282,0)&amp;ELENCO!$A$4," ")</f>
        <v xml:space="preserve"> </v>
      </c>
      <c r="J1282" s="174"/>
      <c r="K1282" s="203"/>
      <c r="L1282" s="203"/>
      <c r="M1282" s="203"/>
      <c r="N1282" s="203"/>
      <c r="O1282" s="203"/>
      <c r="P1282" s="203"/>
      <c r="Q1282" s="176"/>
      <c r="R1282" s="176"/>
      <c r="S1282" s="176"/>
      <c r="T1282" s="176"/>
      <c r="U1282" s="194"/>
      <c r="V1282" s="175"/>
      <c r="W1282" s="174" t="str">
        <f t="shared" si="38"/>
        <v/>
      </c>
      <c r="X1282" s="177"/>
      <c r="Y1282" s="177"/>
      <c r="Z1282" s="177"/>
      <c r="AA1282" s="177"/>
      <c r="AB1282" s="177"/>
      <c r="AC1282" s="177"/>
      <c r="AD1282" s="177"/>
      <c r="AE1282" s="177" t="str">
        <f t="shared" si="39"/>
        <v/>
      </c>
      <c r="AF1282" s="193"/>
    </row>
    <row r="1283" spans="2:32" ht="12" customHeight="1" x14ac:dyDescent="0.2">
      <c r="B1283" s="179"/>
      <c r="C1283" s="180"/>
      <c r="D1283" s="182"/>
      <c r="E1283" s="175"/>
      <c r="F1283" s="175"/>
      <c r="G1283" s="202"/>
      <c r="H1283" s="175"/>
      <c r="I1283" s="172" t="str">
        <f>IF(H1283="X",TEXT(G1283,0)&amp;ELENCO!$A$4," ")</f>
        <v xml:space="preserve"> </v>
      </c>
      <c r="J1283" s="174"/>
      <c r="K1283" s="203"/>
      <c r="L1283" s="203"/>
      <c r="M1283" s="203"/>
      <c r="N1283" s="203"/>
      <c r="O1283" s="203"/>
      <c r="P1283" s="203"/>
      <c r="Q1283" s="176"/>
      <c r="R1283" s="176"/>
      <c r="S1283" s="176"/>
      <c r="T1283" s="176"/>
      <c r="U1283" s="194"/>
      <c r="V1283" s="175"/>
      <c r="W1283" s="174" t="str">
        <f t="shared" si="38"/>
        <v/>
      </c>
      <c r="X1283" s="177"/>
      <c r="Y1283" s="177"/>
      <c r="Z1283" s="177"/>
      <c r="AA1283" s="177"/>
      <c r="AB1283" s="177"/>
      <c r="AC1283" s="177"/>
      <c r="AD1283" s="177"/>
      <c r="AE1283" s="177" t="str">
        <f t="shared" si="39"/>
        <v/>
      </c>
      <c r="AF1283" s="193"/>
    </row>
    <row r="1284" spans="2:32" ht="12" customHeight="1" x14ac:dyDescent="0.2">
      <c r="B1284" s="179"/>
      <c r="C1284" s="180"/>
      <c r="D1284" s="182"/>
      <c r="E1284" s="175"/>
      <c r="F1284" s="175"/>
      <c r="G1284" s="202"/>
      <c r="H1284" s="175"/>
      <c r="I1284" s="172" t="str">
        <f>IF(H1284="X",TEXT(G1284,0)&amp;ELENCO!$A$4," ")</f>
        <v xml:space="preserve"> </v>
      </c>
      <c r="J1284" s="174"/>
      <c r="K1284" s="203"/>
      <c r="L1284" s="203"/>
      <c r="M1284" s="203"/>
      <c r="N1284" s="203"/>
      <c r="O1284" s="203"/>
      <c r="P1284" s="203"/>
      <c r="Q1284" s="176"/>
      <c r="R1284" s="176"/>
      <c r="S1284" s="176"/>
      <c r="T1284" s="176"/>
      <c r="U1284" s="194"/>
      <c r="V1284" s="175"/>
      <c r="W1284" s="174" t="str">
        <f t="shared" si="38"/>
        <v/>
      </c>
      <c r="X1284" s="177"/>
      <c r="Y1284" s="177"/>
      <c r="Z1284" s="177"/>
      <c r="AA1284" s="177"/>
      <c r="AB1284" s="177"/>
      <c r="AC1284" s="177"/>
      <c r="AD1284" s="177"/>
      <c r="AE1284" s="177" t="str">
        <f t="shared" si="39"/>
        <v/>
      </c>
      <c r="AF1284" s="193"/>
    </row>
    <row r="1285" spans="2:32" ht="12" customHeight="1" x14ac:dyDescent="0.2">
      <c r="B1285" s="179"/>
      <c r="C1285" s="180"/>
      <c r="D1285" s="182"/>
      <c r="E1285" s="175"/>
      <c r="F1285" s="175"/>
      <c r="G1285" s="202"/>
      <c r="H1285" s="175"/>
      <c r="I1285" s="172" t="str">
        <f>IF(H1285="X",TEXT(G1285,0)&amp;ELENCO!$A$4," ")</f>
        <v xml:space="preserve"> </v>
      </c>
      <c r="J1285" s="174"/>
      <c r="K1285" s="203"/>
      <c r="L1285" s="203"/>
      <c r="M1285" s="203"/>
      <c r="N1285" s="203"/>
      <c r="O1285" s="203"/>
      <c r="P1285" s="203"/>
      <c r="Q1285" s="176"/>
      <c r="R1285" s="176"/>
      <c r="S1285" s="176"/>
      <c r="T1285" s="176"/>
      <c r="U1285" s="194"/>
      <c r="V1285" s="175"/>
      <c r="W1285" s="174" t="str">
        <f t="shared" si="38"/>
        <v/>
      </c>
      <c r="X1285" s="177"/>
      <c r="Y1285" s="177"/>
      <c r="Z1285" s="177"/>
      <c r="AA1285" s="177"/>
      <c r="AB1285" s="177"/>
      <c r="AC1285" s="177"/>
      <c r="AD1285" s="177"/>
      <c r="AE1285" s="177" t="str">
        <f t="shared" si="39"/>
        <v/>
      </c>
      <c r="AF1285" s="193"/>
    </row>
    <row r="1286" spans="2:32" ht="12" customHeight="1" x14ac:dyDescent="0.2">
      <c r="B1286" s="179"/>
      <c r="C1286" s="180"/>
      <c r="D1286" s="182"/>
      <c r="E1286" s="175"/>
      <c r="F1286" s="175"/>
      <c r="G1286" s="202"/>
      <c r="H1286" s="175"/>
      <c r="I1286" s="172" t="str">
        <f>IF(H1286="X",TEXT(G1286,0)&amp;ELENCO!$A$4," ")</f>
        <v xml:space="preserve"> </v>
      </c>
      <c r="J1286" s="174"/>
      <c r="K1286" s="203"/>
      <c r="L1286" s="203"/>
      <c r="M1286" s="203"/>
      <c r="N1286" s="203"/>
      <c r="O1286" s="203"/>
      <c r="P1286" s="203"/>
      <c r="Q1286" s="176"/>
      <c r="R1286" s="176"/>
      <c r="S1286" s="176"/>
      <c r="T1286" s="176"/>
      <c r="U1286" s="194"/>
      <c r="V1286" s="175"/>
      <c r="W1286" s="174" t="str">
        <f t="shared" ref="W1286:W1349" si="40">IF(AND(NOT(ISERROR(SEARCH("Ricaricabile",Q1286,1)))),"Tacito Assenso","")</f>
        <v/>
      </c>
      <c r="X1286" s="177"/>
      <c r="Y1286" s="177"/>
      <c r="Z1286" s="177"/>
      <c r="AA1286" s="177"/>
      <c r="AB1286" s="177"/>
      <c r="AC1286" s="177"/>
      <c r="AD1286" s="177"/>
      <c r="AE1286" s="177" t="str">
        <f t="shared" ref="AE1286:AE1349" si="41">IF(AND(NOT(ISERROR(SEARCH("Ricaricabile",Q1286,1))),R1286="Abilitato"),IF(SUM(AB1286:AD1286)=0,4.1,""),"")</f>
        <v/>
      </c>
      <c r="AF1286" s="193"/>
    </row>
    <row r="1287" spans="2:32" ht="12" customHeight="1" x14ac:dyDescent="0.2">
      <c r="B1287" s="179"/>
      <c r="C1287" s="180"/>
      <c r="D1287" s="182"/>
      <c r="E1287" s="175"/>
      <c r="F1287" s="175"/>
      <c r="G1287" s="202"/>
      <c r="H1287" s="175"/>
      <c r="I1287" s="172" t="str">
        <f>IF(H1287="X",TEXT(G1287,0)&amp;ELENCO!$A$4," ")</f>
        <v xml:space="preserve"> </v>
      </c>
      <c r="J1287" s="174"/>
      <c r="K1287" s="203"/>
      <c r="L1287" s="203"/>
      <c r="M1287" s="203"/>
      <c r="N1287" s="203"/>
      <c r="O1287" s="203"/>
      <c r="P1287" s="203"/>
      <c r="Q1287" s="176"/>
      <c r="R1287" s="176"/>
      <c r="S1287" s="176"/>
      <c r="T1287" s="176"/>
      <c r="U1287" s="194"/>
      <c r="V1287" s="175"/>
      <c r="W1287" s="174" t="str">
        <f t="shared" si="40"/>
        <v/>
      </c>
      <c r="X1287" s="177"/>
      <c r="Y1287" s="177"/>
      <c r="Z1287" s="177"/>
      <c r="AA1287" s="177"/>
      <c r="AB1287" s="177"/>
      <c r="AC1287" s="177"/>
      <c r="AD1287" s="177"/>
      <c r="AE1287" s="177" t="str">
        <f t="shared" si="41"/>
        <v/>
      </c>
      <c r="AF1287" s="193"/>
    </row>
    <row r="1288" spans="2:32" ht="12" customHeight="1" x14ac:dyDescent="0.2">
      <c r="B1288" s="179"/>
      <c r="C1288" s="180"/>
      <c r="D1288" s="182"/>
      <c r="E1288" s="175"/>
      <c r="F1288" s="175"/>
      <c r="G1288" s="202"/>
      <c r="H1288" s="175"/>
      <c r="I1288" s="172" t="str">
        <f>IF(H1288="X",TEXT(G1288,0)&amp;ELENCO!$A$4," ")</f>
        <v xml:space="preserve"> </v>
      </c>
      <c r="J1288" s="174"/>
      <c r="K1288" s="203"/>
      <c r="L1288" s="203"/>
      <c r="M1288" s="203"/>
      <c r="N1288" s="203"/>
      <c r="O1288" s="203"/>
      <c r="P1288" s="203"/>
      <c r="Q1288" s="176"/>
      <c r="R1288" s="176"/>
      <c r="S1288" s="176"/>
      <c r="T1288" s="176"/>
      <c r="U1288" s="194"/>
      <c r="V1288" s="175"/>
      <c r="W1288" s="174" t="str">
        <f t="shared" si="40"/>
        <v/>
      </c>
      <c r="X1288" s="177"/>
      <c r="Y1288" s="177"/>
      <c r="Z1288" s="177"/>
      <c r="AA1288" s="177"/>
      <c r="AB1288" s="177"/>
      <c r="AC1288" s="177"/>
      <c r="AD1288" s="177"/>
      <c r="AE1288" s="177" t="str">
        <f t="shared" si="41"/>
        <v/>
      </c>
      <c r="AF1288" s="193"/>
    </row>
    <row r="1289" spans="2:32" ht="12" customHeight="1" x14ac:dyDescent="0.2">
      <c r="B1289" s="179"/>
      <c r="C1289" s="180"/>
      <c r="D1289" s="182"/>
      <c r="E1289" s="175"/>
      <c r="F1289" s="175"/>
      <c r="G1289" s="202"/>
      <c r="H1289" s="175"/>
      <c r="I1289" s="172" t="str">
        <f>IF(H1289="X",TEXT(G1289,0)&amp;ELENCO!$A$4," ")</f>
        <v xml:space="preserve"> </v>
      </c>
      <c r="J1289" s="174"/>
      <c r="K1289" s="203"/>
      <c r="L1289" s="203"/>
      <c r="M1289" s="203"/>
      <c r="N1289" s="203"/>
      <c r="O1289" s="203"/>
      <c r="P1289" s="203"/>
      <c r="Q1289" s="176"/>
      <c r="R1289" s="176"/>
      <c r="S1289" s="176"/>
      <c r="T1289" s="176"/>
      <c r="U1289" s="194"/>
      <c r="V1289" s="175"/>
      <c r="W1289" s="174" t="str">
        <f t="shared" si="40"/>
        <v/>
      </c>
      <c r="X1289" s="177"/>
      <c r="Y1289" s="177"/>
      <c r="Z1289" s="177"/>
      <c r="AA1289" s="177"/>
      <c r="AB1289" s="177"/>
      <c r="AC1289" s="177"/>
      <c r="AD1289" s="177"/>
      <c r="AE1289" s="177" t="str">
        <f t="shared" si="41"/>
        <v/>
      </c>
      <c r="AF1289" s="193"/>
    </row>
    <row r="1290" spans="2:32" ht="12" customHeight="1" x14ac:dyDescent="0.2">
      <c r="B1290" s="179"/>
      <c r="C1290" s="180"/>
      <c r="D1290" s="182"/>
      <c r="E1290" s="175"/>
      <c r="F1290" s="175"/>
      <c r="G1290" s="202"/>
      <c r="H1290" s="175"/>
      <c r="I1290" s="172" t="str">
        <f>IF(H1290="X",TEXT(G1290,0)&amp;ELENCO!$A$4," ")</f>
        <v xml:space="preserve"> </v>
      </c>
      <c r="J1290" s="174"/>
      <c r="K1290" s="203"/>
      <c r="L1290" s="203"/>
      <c r="M1290" s="203"/>
      <c r="N1290" s="203"/>
      <c r="O1290" s="203"/>
      <c r="P1290" s="203"/>
      <c r="Q1290" s="176"/>
      <c r="R1290" s="176"/>
      <c r="S1290" s="176"/>
      <c r="T1290" s="176"/>
      <c r="U1290" s="194"/>
      <c r="V1290" s="175"/>
      <c r="W1290" s="174" t="str">
        <f t="shared" si="40"/>
        <v/>
      </c>
      <c r="X1290" s="177"/>
      <c r="Y1290" s="177"/>
      <c r="Z1290" s="177"/>
      <c r="AA1290" s="177"/>
      <c r="AB1290" s="177"/>
      <c r="AC1290" s="177"/>
      <c r="AD1290" s="177"/>
      <c r="AE1290" s="177" t="str">
        <f t="shared" si="41"/>
        <v/>
      </c>
      <c r="AF1290" s="193"/>
    </row>
    <row r="1291" spans="2:32" ht="12" customHeight="1" x14ac:dyDescent="0.2">
      <c r="B1291" s="179"/>
      <c r="C1291" s="180"/>
      <c r="D1291" s="182"/>
      <c r="E1291" s="175"/>
      <c r="F1291" s="175"/>
      <c r="G1291" s="202"/>
      <c r="H1291" s="175"/>
      <c r="I1291" s="172" t="str">
        <f>IF(H1291="X",TEXT(G1291,0)&amp;ELENCO!$A$4," ")</f>
        <v xml:space="preserve"> </v>
      </c>
      <c r="J1291" s="174"/>
      <c r="K1291" s="203"/>
      <c r="L1291" s="203"/>
      <c r="M1291" s="203"/>
      <c r="N1291" s="203"/>
      <c r="O1291" s="203"/>
      <c r="P1291" s="203"/>
      <c r="Q1291" s="176"/>
      <c r="R1291" s="176"/>
      <c r="S1291" s="176"/>
      <c r="T1291" s="176"/>
      <c r="U1291" s="194"/>
      <c r="V1291" s="175"/>
      <c r="W1291" s="174" t="str">
        <f t="shared" si="40"/>
        <v/>
      </c>
      <c r="X1291" s="177"/>
      <c r="Y1291" s="177"/>
      <c r="Z1291" s="177"/>
      <c r="AA1291" s="177"/>
      <c r="AB1291" s="177"/>
      <c r="AC1291" s="177"/>
      <c r="AD1291" s="177"/>
      <c r="AE1291" s="177" t="str">
        <f t="shared" si="41"/>
        <v/>
      </c>
      <c r="AF1291" s="193"/>
    </row>
    <row r="1292" spans="2:32" ht="12" customHeight="1" x14ac:dyDescent="0.2">
      <c r="B1292" s="179"/>
      <c r="C1292" s="180"/>
      <c r="D1292" s="182"/>
      <c r="E1292" s="175"/>
      <c r="F1292" s="175"/>
      <c r="G1292" s="202"/>
      <c r="H1292" s="175"/>
      <c r="I1292" s="172" t="str">
        <f>IF(H1292="X",TEXT(G1292,0)&amp;ELENCO!$A$4," ")</f>
        <v xml:space="preserve"> </v>
      </c>
      <c r="J1292" s="174"/>
      <c r="K1292" s="203"/>
      <c r="L1292" s="203"/>
      <c r="M1292" s="203"/>
      <c r="N1292" s="203"/>
      <c r="O1292" s="203"/>
      <c r="P1292" s="203"/>
      <c r="Q1292" s="176"/>
      <c r="R1292" s="176"/>
      <c r="S1292" s="176"/>
      <c r="T1292" s="176"/>
      <c r="U1292" s="194"/>
      <c r="V1292" s="175"/>
      <c r="W1292" s="174" t="str">
        <f t="shared" si="40"/>
        <v/>
      </c>
      <c r="X1292" s="177"/>
      <c r="Y1292" s="177"/>
      <c r="Z1292" s="177"/>
      <c r="AA1292" s="177"/>
      <c r="AB1292" s="177"/>
      <c r="AC1292" s="177"/>
      <c r="AD1292" s="177"/>
      <c r="AE1292" s="177" t="str">
        <f t="shared" si="41"/>
        <v/>
      </c>
      <c r="AF1292" s="193"/>
    </row>
    <row r="1293" spans="2:32" ht="12" customHeight="1" x14ac:dyDescent="0.2">
      <c r="B1293" s="179"/>
      <c r="C1293" s="180"/>
      <c r="D1293" s="182"/>
      <c r="E1293" s="175"/>
      <c r="F1293" s="175"/>
      <c r="G1293" s="202"/>
      <c r="H1293" s="175"/>
      <c r="I1293" s="172" t="str">
        <f>IF(H1293="X",TEXT(G1293,0)&amp;ELENCO!$A$4," ")</f>
        <v xml:space="preserve"> </v>
      </c>
      <c r="J1293" s="174"/>
      <c r="K1293" s="203"/>
      <c r="L1293" s="203"/>
      <c r="M1293" s="203"/>
      <c r="N1293" s="203"/>
      <c r="O1293" s="203"/>
      <c r="P1293" s="203"/>
      <c r="Q1293" s="176"/>
      <c r="R1293" s="176"/>
      <c r="S1293" s="176"/>
      <c r="T1293" s="176"/>
      <c r="U1293" s="194"/>
      <c r="V1293" s="175"/>
      <c r="W1293" s="174" t="str">
        <f t="shared" si="40"/>
        <v/>
      </c>
      <c r="X1293" s="177"/>
      <c r="Y1293" s="177"/>
      <c r="Z1293" s="177"/>
      <c r="AA1293" s="177"/>
      <c r="AB1293" s="177"/>
      <c r="AC1293" s="177"/>
      <c r="AD1293" s="177"/>
      <c r="AE1293" s="177" t="str">
        <f t="shared" si="41"/>
        <v/>
      </c>
      <c r="AF1293" s="193"/>
    </row>
    <row r="1294" spans="2:32" ht="12" customHeight="1" x14ac:dyDescent="0.2">
      <c r="B1294" s="179"/>
      <c r="C1294" s="180"/>
      <c r="D1294" s="182"/>
      <c r="E1294" s="175"/>
      <c r="F1294" s="175"/>
      <c r="G1294" s="202"/>
      <c r="H1294" s="175"/>
      <c r="I1294" s="172" t="str">
        <f>IF(H1294="X",TEXT(G1294,0)&amp;ELENCO!$A$4," ")</f>
        <v xml:space="preserve"> </v>
      </c>
      <c r="J1294" s="174"/>
      <c r="K1294" s="203"/>
      <c r="L1294" s="203"/>
      <c r="M1294" s="203"/>
      <c r="N1294" s="203"/>
      <c r="O1294" s="203"/>
      <c r="P1294" s="203"/>
      <c r="Q1294" s="176"/>
      <c r="R1294" s="176"/>
      <c r="S1294" s="176"/>
      <c r="T1294" s="176"/>
      <c r="U1294" s="194"/>
      <c r="V1294" s="175"/>
      <c r="W1294" s="174" t="str">
        <f t="shared" si="40"/>
        <v/>
      </c>
      <c r="X1294" s="177"/>
      <c r="Y1294" s="177"/>
      <c r="Z1294" s="177"/>
      <c r="AA1294" s="177"/>
      <c r="AB1294" s="177"/>
      <c r="AC1294" s="177"/>
      <c r="AD1294" s="177"/>
      <c r="AE1294" s="177" t="str">
        <f t="shared" si="41"/>
        <v/>
      </c>
      <c r="AF1294" s="193"/>
    </row>
    <row r="1295" spans="2:32" ht="12" customHeight="1" x14ac:dyDescent="0.2">
      <c r="B1295" s="179"/>
      <c r="C1295" s="180"/>
      <c r="D1295" s="182"/>
      <c r="E1295" s="175"/>
      <c r="F1295" s="175"/>
      <c r="G1295" s="202"/>
      <c r="H1295" s="175"/>
      <c r="I1295" s="172" t="str">
        <f>IF(H1295="X",TEXT(G1295,0)&amp;ELENCO!$A$4," ")</f>
        <v xml:space="preserve"> </v>
      </c>
      <c r="J1295" s="174"/>
      <c r="K1295" s="203"/>
      <c r="L1295" s="203"/>
      <c r="M1295" s="203"/>
      <c r="N1295" s="203"/>
      <c r="O1295" s="203"/>
      <c r="P1295" s="203"/>
      <c r="Q1295" s="176"/>
      <c r="R1295" s="176"/>
      <c r="S1295" s="176"/>
      <c r="T1295" s="176"/>
      <c r="U1295" s="194"/>
      <c r="V1295" s="175"/>
      <c r="W1295" s="174" t="str">
        <f t="shared" si="40"/>
        <v/>
      </c>
      <c r="X1295" s="177"/>
      <c r="Y1295" s="177"/>
      <c r="Z1295" s="177"/>
      <c r="AA1295" s="177"/>
      <c r="AB1295" s="177"/>
      <c r="AC1295" s="177"/>
      <c r="AD1295" s="177"/>
      <c r="AE1295" s="177" t="str">
        <f t="shared" si="41"/>
        <v/>
      </c>
      <c r="AF1295" s="193"/>
    </row>
    <row r="1296" spans="2:32" ht="12" customHeight="1" x14ac:dyDescent="0.2">
      <c r="B1296" s="179"/>
      <c r="C1296" s="180"/>
      <c r="D1296" s="182"/>
      <c r="E1296" s="175"/>
      <c r="F1296" s="175"/>
      <c r="G1296" s="202"/>
      <c r="H1296" s="175"/>
      <c r="I1296" s="172" t="str">
        <f>IF(H1296="X",TEXT(G1296,0)&amp;ELENCO!$A$4," ")</f>
        <v xml:space="preserve"> </v>
      </c>
      <c r="J1296" s="174"/>
      <c r="K1296" s="203"/>
      <c r="L1296" s="203"/>
      <c r="M1296" s="203"/>
      <c r="N1296" s="203"/>
      <c r="O1296" s="203"/>
      <c r="P1296" s="203"/>
      <c r="Q1296" s="176"/>
      <c r="R1296" s="176"/>
      <c r="S1296" s="176"/>
      <c r="T1296" s="176"/>
      <c r="U1296" s="194"/>
      <c r="V1296" s="175"/>
      <c r="W1296" s="174" t="str">
        <f t="shared" si="40"/>
        <v/>
      </c>
      <c r="X1296" s="177"/>
      <c r="Y1296" s="177"/>
      <c r="Z1296" s="177"/>
      <c r="AA1296" s="177"/>
      <c r="AB1296" s="177"/>
      <c r="AC1296" s="177"/>
      <c r="AD1296" s="177"/>
      <c r="AE1296" s="177" t="str">
        <f t="shared" si="41"/>
        <v/>
      </c>
      <c r="AF1296" s="193"/>
    </row>
    <row r="1297" spans="2:32" ht="12" customHeight="1" x14ac:dyDescent="0.2">
      <c r="B1297" s="179"/>
      <c r="C1297" s="180"/>
      <c r="D1297" s="182"/>
      <c r="E1297" s="175"/>
      <c r="F1297" s="175"/>
      <c r="G1297" s="202"/>
      <c r="H1297" s="175"/>
      <c r="I1297" s="172" t="str">
        <f>IF(H1297="X",TEXT(G1297,0)&amp;ELENCO!$A$4," ")</f>
        <v xml:space="preserve"> </v>
      </c>
      <c r="J1297" s="174"/>
      <c r="K1297" s="203"/>
      <c r="L1297" s="203"/>
      <c r="M1297" s="203"/>
      <c r="N1297" s="203"/>
      <c r="O1297" s="203"/>
      <c r="P1297" s="203"/>
      <c r="Q1297" s="176"/>
      <c r="R1297" s="176"/>
      <c r="S1297" s="176"/>
      <c r="T1297" s="176"/>
      <c r="U1297" s="194"/>
      <c r="V1297" s="175"/>
      <c r="W1297" s="174" t="str">
        <f t="shared" si="40"/>
        <v/>
      </c>
      <c r="X1297" s="177"/>
      <c r="Y1297" s="177"/>
      <c r="Z1297" s="177"/>
      <c r="AA1297" s="177"/>
      <c r="AB1297" s="177"/>
      <c r="AC1297" s="177"/>
      <c r="AD1297" s="177"/>
      <c r="AE1297" s="177" t="str">
        <f t="shared" si="41"/>
        <v/>
      </c>
      <c r="AF1297" s="193"/>
    </row>
    <row r="1298" spans="2:32" ht="12" customHeight="1" x14ac:dyDescent="0.2">
      <c r="B1298" s="179"/>
      <c r="C1298" s="180"/>
      <c r="D1298" s="182"/>
      <c r="E1298" s="175"/>
      <c r="F1298" s="175"/>
      <c r="G1298" s="202"/>
      <c r="H1298" s="175"/>
      <c r="I1298" s="172" t="str">
        <f>IF(H1298="X",TEXT(G1298,0)&amp;ELENCO!$A$4," ")</f>
        <v xml:space="preserve"> </v>
      </c>
      <c r="J1298" s="174"/>
      <c r="K1298" s="203"/>
      <c r="L1298" s="203"/>
      <c r="M1298" s="203"/>
      <c r="N1298" s="203"/>
      <c r="O1298" s="203"/>
      <c r="P1298" s="203"/>
      <c r="Q1298" s="176"/>
      <c r="R1298" s="176"/>
      <c r="S1298" s="176"/>
      <c r="T1298" s="176"/>
      <c r="U1298" s="194"/>
      <c r="V1298" s="175"/>
      <c r="W1298" s="174" t="str">
        <f t="shared" si="40"/>
        <v/>
      </c>
      <c r="X1298" s="177"/>
      <c r="Y1298" s="177"/>
      <c r="Z1298" s="177"/>
      <c r="AA1298" s="177"/>
      <c r="AB1298" s="177"/>
      <c r="AC1298" s="177"/>
      <c r="AD1298" s="177"/>
      <c r="AE1298" s="177" t="str">
        <f t="shared" si="41"/>
        <v/>
      </c>
      <c r="AF1298" s="193"/>
    </row>
    <row r="1299" spans="2:32" ht="12" customHeight="1" x14ac:dyDescent="0.2">
      <c r="B1299" s="179"/>
      <c r="C1299" s="180"/>
      <c r="D1299" s="182"/>
      <c r="E1299" s="175"/>
      <c r="F1299" s="175"/>
      <c r="G1299" s="202"/>
      <c r="H1299" s="175"/>
      <c r="I1299" s="172" t="str">
        <f>IF(H1299="X",TEXT(G1299,0)&amp;ELENCO!$A$4," ")</f>
        <v xml:space="preserve"> </v>
      </c>
      <c r="J1299" s="174"/>
      <c r="K1299" s="203"/>
      <c r="L1299" s="203"/>
      <c r="M1299" s="203"/>
      <c r="N1299" s="203"/>
      <c r="O1299" s="203"/>
      <c r="P1299" s="203"/>
      <c r="Q1299" s="176"/>
      <c r="R1299" s="176"/>
      <c r="S1299" s="176"/>
      <c r="T1299" s="176"/>
      <c r="U1299" s="194"/>
      <c r="V1299" s="175"/>
      <c r="W1299" s="174" t="str">
        <f t="shared" si="40"/>
        <v/>
      </c>
      <c r="X1299" s="177"/>
      <c r="Y1299" s="177"/>
      <c r="Z1299" s="177"/>
      <c r="AA1299" s="177"/>
      <c r="AB1299" s="177"/>
      <c r="AC1299" s="177"/>
      <c r="AD1299" s="177"/>
      <c r="AE1299" s="177" t="str">
        <f t="shared" si="41"/>
        <v/>
      </c>
      <c r="AF1299" s="193"/>
    </row>
    <row r="1300" spans="2:32" ht="12" customHeight="1" x14ac:dyDescent="0.2">
      <c r="B1300" s="179"/>
      <c r="C1300" s="180"/>
      <c r="D1300" s="182"/>
      <c r="E1300" s="175"/>
      <c r="F1300" s="175"/>
      <c r="G1300" s="202"/>
      <c r="H1300" s="175"/>
      <c r="I1300" s="172" t="str">
        <f>IF(H1300="X",TEXT(G1300,0)&amp;ELENCO!$A$4," ")</f>
        <v xml:space="preserve"> </v>
      </c>
      <c r="J1300" s="174"/>
      <c r="K1300" s="203"/>
      <c r="L1300" s="203"/>
      <c r="M1300" s="203"/>
      <c r="N1300" s="203"/>
      <c r="O1300" s="203"/>
      <c r="P1300" s="203"/>
      <c r="Q1300" s="176"/>
      <c r="R1300" s="176"/>
      <c r="S1300" s="176"/>
      <c r="T1300" s="176"/>
      <c r="U1300" s="194"/>
      <c r="V1300" s="175"/>
      <c r="W1300" s="174" t="str">
        <f t="shared" si="40"/>
        <v/>
      </c>
      <c r="X1300" s="177"/>
      <c r="Y1300" s="177"/>
      <c r="Z1300" s="177"/>
      <c r="AA1300" s="177"/>
      <c r="AB1300" s="177"/>
      <c r="AC1300" s="177"/>
      <c r="AD1300" s="177"/>
      <c r="AE1300" s="177" t="str">
        <f t="shared" si="41"/>
        <v/>
      </c>
      <c r="AF1300" s="193"/>
    </row>
    <row r="1301" spans="2:32" ht="12" customHeight="1" x14ac:dyDescent="0.2">
      <c r="B1301" s="179"/>
      <c r="C1301" s="180"/>
      <c r="D1301" s="182"/>
      <c r="E1301" s="175"/>
      <c r="F1301" s="175"/>
      <c r="G1301" s="202"/>
      <c r="H1301" s="175"/>
      <c r="I1301" s="172" t="str">
        <f>IF(H1301="X",TEXT(G1301,0)&amp;ELENCO!$A$4," ")</f>
        <v xml:space="preserve"> </v>
      </c>
      <c r="J1301" s="174"/>
      <c r="K1301" s="203"/>
      <c r="L1301" s="203"/>
      <c r="M1301" s="203"/>
      <c r="N1301" s="203"/>
      <c r="O1301" s="203"/>
      <c r="P1301" s="203"/>
      <c r="Q1301" s="176"/>
      <c r="R1301" s="176"/>
      <c r="S1301" s="176"/>
      <c r="T1301" s="176"/>
      <c r="U1301" s="194"/>
      <c r="V1301" s="175"/>
      <c r="W1301" s="174" t="str">
        <f t="shared" si="40"/>
        <v/>
      </c>
      <c r="X1301" s="177"/>
      <c r="Y1301" s="177"/>
      <c r="Z1301" s="177"/>
      <c r="AA1301" s="177"/>
      <c r="AB1301" s="177"/>
      <c r="AC1301" s="177"/>
      <c r="AD1301" s="177"/>
      <c r="AE1301" s="177" t="str">
        <f t="shared" si="41"/>
        <v/>
      </c>
      <c r="AF1301" s="193"/>
    </row>
    <row r="1302" spans="2:32" ht="12" customHeight="1" x14ac:dyDescent="0.2">
      <c r="B1302" s="179"/>
      <c r="C1302" s="180"/>
      <c r="D1302" s="182"/>
      <c r="E1302" s="175"/>
      <c r="F1302" s="175"/>
      <c r="G1302" s="202"/>
      <c r="H1302" s="175"/>
      <c r="I1302" s="172" t="str">
        <f>IF(H1302="X",TEXT(G1302,0)&amp;ELENCO!$A$4," ")</f>
        <v xml:space="preserve"> </v>
      </c>
      <c r="J1302" s="174"/>
      <c r="K1302" s="203"/>
      <c r="L1302" s="203"/>
      <c r="M1302" s="203"/>
      <c r="N1302" s="203"/>
      <c r="O1302" s="203"/>
      <c r="P1302" s="203"/>
      <c r="Q1302" s="176"/>
      <c r="R1302" s="176"/>
      <c r="S1302" s="176"/>
      <c r="T1302" s="176"/>
      <c r="U1302" s="194"/>
      <c r="V1302" s="175"/>
      <c r="W1302" s="174" t="str">
        <f t="shared" si="40"/>
        <v/>
      </c>
      <c r="X1302" s="177"/>
      <c r="Y1302" s="177"/>
      <c r="Z1302" s="177"/>
      <c r="AA1302" s="177"/>
      <c r="AB1302" s="177"/>
      <c r="AC1302" s="177"/>
      <c r="AD1302" s="177"/>
      <c r="AE1302" s="177" t="str">
        <f t="shared" si="41"/>
        <v/>
      </c>
      <c r="AF1302" s="193"/>
    </row>
    <row r="1303" spans="2:32" ht="12" customHeight="1" x14ac:dyDescent="0.2">
      <c r="B1303" s="179"/>
      <c r="C1303" s="180"/>
      <c r="D1303" s="182"/>
      <c r="E1303" s="175"/>
      <c r="F1303" s="175"/>
      <c r="G1303" s="202"/>
      <c r="H1303" s="175"/>
      <c r="I1303" s="172" t="str">
        <f>IF(H1303="X",TEXT(G1303,0)&amp;ELENCO!$A$4," ")</f>
        <v xml:space="preserve"> </v>
      </c>
      <c r="J1303" s="174"/>
      <c r="K1303" s="203"/>
      <c r="L1303" s="203"/>
      <c r="M1303" s="203"/>
      <c r="N1303" s="203"/>
      <c r="O1303" s="203"/>
      <c r="P1303" s="203"/>
      <c r="Q1303" s="176"/>
      <c r="R1303" s="176"/>
      <c r="S1303" s="176"/>
      <c r="T1303" s="176"/>
      <c r="U1303" s="194"/>
      <c r="V1303" s="175"/>
      <c r="W1303" s="174" t="str">
        <f t="shared" si="40"/>
        <v/>
      </c>
      <c r="X1303" s="177"/>
      <c r="Y1303" s="177"/>
      <c r="Z1303" s="177"/>
      <c r="AA1303" s="177"/>
      <c r="AB1303" s="177"/>
      <c r="AC1303" s="177"/>
      <c r="AD1303" s="177"/>
      <c r="AE1303" s="177" t="str">
        <f t="shared" si="41"/>
        <v/>
      </c>
      <c r="AF1303" s="193"/>
    </row>
    <row r="1304" spans="2:32" ht="12" customHeight="1" x14ac:dyDescent="0.2">
      <c r="B1304" s="179"/>
      <c r="C1304" s="180"/>
      <c r="D1304" s="182"/>
      <c r="E1304" s="175"/>
      <c r="F1304" s="175"/>
      <c r="G1304" s="202"/>
      <c r="H1304" s="175"/>
      <c r="I1304" s="172" t="str">
        <f>IF(H1304="X",TEXT(G1304,0)&amp;ELENCO!$A$4," ")</f>
        <v xml:space="preserve"> </v>
      </c>
      <c r="J1304" s="174"/>
      <c r="K1304" s="203"/>
      <c r="L1304" s="203"/>
      <c r="M1304" s="203"/>
      <c r="N1304" s="203"/>
      <c r="O1304" s="203"/>
      <c r="P1304" s="203"/>
      <c r="Q1304" s="176"/>
      <c r="R1304" s="176"/>
      <c r="S1304" s="176"/>
      <c r="T1304" s="176"/>
      <c r="U1304" s="194"/>
      <c r="V1304" s="175"/>
      <c r="W1304" s="174" t="str">
        <f t="shared" si="40"/>
        <v/>
      </c>
      <c r="X1304" s="177"/>
      <c r="Y1304" s="177"/>
      <c r="Z1304" s="177"/>
      <c r="AA1304" s="177"/>
      <c r="AB1304" s="177"/>
      <c r="AC1304" s="177"/>
      <c r="AD1304" s="177"/>
      <c r="AE1304" s="177" t="str">
        <f t="shared" si="41"/>
        <v/>
      </c>
      <c r="AF1304" s="193"/>
    </row>
    <row r="1305" spans="2:32" ht="12" customHeight="1" x14ac:dyDescent="0.2">
      <c r="B1305" s="179"/>
      <c r="C1305" s="180"/>
      <c r="D1305" s="182"/>
      <c r="E1305" s="175"/>
      <c r="F1305" s="175"/>
      <c r="G1305" s="202"/>
      <c r="H1305" s="175"/>
      <c r="I1305" s="172" t="str">
        <f>IF(H1305="X",TEXT(G1305,0)&amp;ELENCO!$A$4," ")</f>
        <v xml:space="preserve"> </v>
      </c>
      <c r="J1305" s="174"/>
      <c r="K1305" s="203"/>
      <c r="L1305" s="203"/>
      <c r="M1305" s="203"/>
      <c r="N1305" s="203"/>
      <c r="O1305" s="203"/>
      <c r="P1305" s="203"/>
      <c r="Q1305" s="176"/>
      <c r="R1305" s="176"/>
      <c r="S1305" s="176"/>
      <c r="T1305" s="176"/>
      <c r="U1305" s="194"/>
      <c r="V1305" s="175"/>
      <c r="W1305" s="174" t="str">
        <f t="shared" si="40"/>
        <v/>
      </c>
      <c r="X1305" s="177"/>
      <c r="Y1305" s="177"/>
      <c r="Z1305" s="177"/>
      <c r="AA1305" s="177"/>
      <c r="AB1305" s="177"/>
      <c r="AC1305" s="177"/>
      <c r="AD1305" s="177"/>
      <c r="AE1305" s="177" t="str">
        <f t="shared" si="41"/>
        <v/>
      </c>
      <c r="AF1305" s="193"/>
    </row>
    <row r="1306" spans="2:32" ht="12" customHeight="1" x14ac:dyDescent="0.2">
      <c r="B1306" s="179"/>
      <c r="C1306" s="180"/>
      <c r="D1306" s="182"/>
      <c r="E1306" s="175"/>
      <c r="F1306" s="175"/>
      <c r="G1306" s="202"/>
      <c r="H1306" s="175"/>
      <c r="I1306" s="172" t="str">
        <f>IF(H1306="X",TEXT(G1306,0)&amp;ELENCO!$A$4," ")</f>
        <v xml:space="preserve"> </v>
      </c>
      <c r="J1306" s="174"/>
      <c r="K1306" s="203"/>
      <c r="L1306" s="203"/>
      <c r="M1306" s="203"/>
      <c r="N1306" s="203"/>
      <c r="O1306" s="203"/>
      <c r="P1306" s="203"/>
      <c r="Q1306" s="176"/>
      <c r="R1306" s="176"/>
      <c r="S1306" s="176"/>
      <c r="T1306" s="176"/>
      <c r="U1306" s="194"/>
      <c r="V1306" s="175"/>
      <c r="W1306" s="174" t="str">
        <f t="shared" si="40"/>
        <v/>
      </c>
      <c r="X1306" s="177"/>
      <c r="Y1306" s="177"/>
      <c r="Z1306" s="177"/>
      <c r="AA1306" s="177"/>
      <c r="AB1306" s="177"/>
      <c r="AC1306" s="177"/>
      <c r="AD1306" s="177"/>
      <c r="AE1306" s="177" t="str">
        <f t="shared" si="41"/>
        <v/>
      </c>
      <c r="AF1306" s="193"/>
    </row>
    <row r="1307" spans="2:32" ht="12" customHeight="1" x14ac:dyDescent="0.2">
      <c r="B1307" s="179"/>
      <c r="C1307" s="180"/>
      <c r="D1307" s="182"/>
      <c r="E1307" s="175"/>
      <c r="F1307" s="175"/>
      <c r="G1307" s="202"/>
      <c r="H1307" s="175"/>
      <c r="I1307" s="172" t="str">
        <f>IF(H1307="X",TEXT(G1307,0)&amp;ELENCO!$A$4," ")</f>
        <v xml:space="preserve"> </v>
      </c>
      <c r="J1307" s="174"/>
      <c r="K1307" s="203"/>
      <c r="L1307" s="203"/>
      <c r="M1307" s="203"/>
      <c r="N1307" s="203"/>
      <c r="O1307" s="203"/>
      <c r="P1307" s="203"/>
      <c r="Q1307" s="176"/>
      <c r="R1307" s="176"/>
      <c r="S1307" s="176"/>
      <c r="T1307" s="176"/>
      <c r="U1307" s="194"/>
      <c r="V1307" s="175"/>
      <c r="W1307" s="174" t="str">
        <f t="shared" si="40"/>
        <v/>
      </c>
      <c r="X1307" s="177"/>
      <c r="Y1307" s="177"/>
      <c r="Z1307" s="177"/>
      <c r="AA1307" s="177"/>
      <c r="AB1307" s="177"/>
      <c r="AC1307" s="177"/>
      <c r="AD1307" s="177"/>
      <c r="AE1307" s="177" t="str">
        <f t="shared" si="41"/>
        <v/>
      </c>
      <c r="AF1307" s="193"/>
    </row>
    <row r="1308" spans="2:32" ht="12" customHeight="1" x14ac:dyDescent="0.2">
      <c r="B1308" s="179"/>
      <c r="C1308" s="180"/>
      <c r="D1308" s="182"/>
      <c r="E1308" s="175"/>
      <c r="F1308" s="175"/>
      <c r="G1308" s="202"/>
      <c r="H1308" s="175"/>
      <c r="I1308" s="172" t="str">
        <f>IF(H1308="X",TEXT(G1308,0)&amp;ELENCO!$A$4," ")</f>
        <v xml:space="preserve"> </v>
      </c>
      <c r="J1308" s="174"/>
      <c r="K1308" s="203"/>
      <c r="L1308" s="203"/>
      <c r="M1308" s="203"/>
      <c r="N1308" s="203"/>
      <c r="O1308" s="203"/>
      <c r="P1308" s="203"/>
      <c r="Q1308" s="176"/>
      <c r="R1308" s="176"/>
      <c r="S1308" s="176"/>
      <c r="T1308" s="176"/>
      <c r="U1308" s="194"/>
      <c r="V1308" s="175"/>
      <c r="W1308" s="174" t="str">
        <f t="shared" si="40"/>
        <v/>
      </c>
      <c r="X1308" s="177"/>
      <c r="Y1308" s="177"/>
      <c r="Z1308" s="177"/>
      <c r="AA1308" s="177"/>
      <c r="AB1308" s="177"/>
      <c r="AC1308" s="177"/>
      <c r="AD1308" s="177"/>
      <c r="AE1308" s="177" t="str">
        <f t="shared" si="41"/>
        <v/>
      </c>
      <c r="AF1308" s="193"/>
    </row>
    <row r="1309" spans="2:32" ht="12" customHeight="1" x14ac:dyDescent="0.2">
      <c r="B1309" s="179"/>
      <c r="C1309" s="180"/>
      <c r="D1309" s="182"/>
      <c r="E1309" s="175"/>
      <c r="F1309" s="175"/>
      <c r="G1309" s="202"/>
      <c r="H1309" s="175"/>
      <c r="I1309" s="172" t="str">
        <f>IF(H1309="X",TEXT(G1309,0)&amp;ELENCO!$A$4," ")</f>
        <v xml:space="preserve"> </v>
      </c>
      <c r="J1309" s="174"/>
      <c r="K1309" s="203"/>
      <c r="L1309" s="203"/>
      <c r="M1309" s="203"/>
      <c r="N1309" s="203"/>
      <c r="O1309" s="203"/>
      <c r="P1309" s="203"/>
      <c r="Q1309" s="176"/>
      <c r="R1309" s="176"/>
      <c r="S1309" s="176"/>
      <c r="T1309" s="176"/>
      <c r="U1309" s="194"/>
      <c r="V1309" s="175"/>
      <c r="W1309" s="174" t="str">
        <f t="shared" si="40"/>
        <v/>
      </c>
      <c r="X1309" s="177"/>
      <c r="Y1309" s="177"/>
      <c r="Z1309" s="177"/>
      <c r="AA1309" s="177"/>
      <c r="AB1309" s="177"/>
      <c r="AC1309" s="177"/>
      <c r="AD1309" s="177"/>
      <c r="AE1309" s="177" t="str">
        <f t="shared" si="41"/>
        <v/>
      </c>
      <c r="AF1309" s="193"/>
    </row>
    <row r="1310" spans="2:32" ht="12" customHeight="1" x14ac:dyDescent="0.2">
      <c r="B1310" s="179"/>
      <c r="C1310" s="180"/>
      <c r="D1310" s="182"/>
      <c r="E1310" s="175"/>
      <c r="F1310" s="175"/>
      <c r="G1310" s="202"/>
      <c r="H1310" s="175"/>
      <c r="I1310" s="172" t="str">
        <f>IF(H1310="X",TEXT(G1310,0)&amp;ELENCO!$A$4," ")</f>
        <v xml:space="preserve"> </v>
      </c>
      <c r="J1310" s="174"/>
      <c r="K1310" s="203"/>
      <c r="L1310" s="203"/>
      <c r="M1310" s="203"/>
      <c r="N1310" s="203"/>
      <c r="O1310" s="203"/>
      <c r="P1310" s="203"/>
      <c r="Q1310" s="176"/>
      <c r="R1310" s="176"/>
      <c r="S1310" s="176"/>
      <c r="T1310" s="176"/>
      <c r="U1310" s="194"/>
      <c r="V1310" s="175"/>
      <c r="W1310" s="174" t="str">
        <f t="shared" si="40"/>
        <v/>
      </c>
      <c r="X1310" s="177"/>
      <c r="Y1310" s="177"/>
      <c r="Z1310" s="177"/>
      <c r="AA1310" s="177"/>
      <c r="AB1310" s="177"/>
      <c r="AC1310" s="177"/>
      <c r="AD1310" s="177"/>
      <c r="AE1310" s="177" t="str">
        <f t="shared" si="41"/>
        <v/>
      </c>
      <c r="AF1310" s="193"/>
    </row>
    <row r="1311" spans="2:32" ht="12" customHeight="1" x14ac:dyDescent="0.2">
      <c r="B1311" s="179"/>
      <c r="C1311" s="180"/>
      <c r="D1311" s="182"/>
      <c r="E1311" s="175"/>
      <c r="F1311" s="175"/>
      <c r="G1311" s="202"/>
      <c r="H1311" s="175"/>
      <c r="I1311" s="172" t="str">
        <f>IF(H1311="X",TEXT(G1311,0)&amp;ELENCO!$A$4," ")</f>
        <v xml:space="preserve"> </v>
      </c>
      <c r="J1311" s="174"/>
      <c r="K1311" s="203"/>
      <c r="L1311" s="203"/>
      <c r="M1311" s="203"/>
      <c r="N1311" s="203"/>
      <c r="O1311" s="203"/>
      <c r="P1311" s="203"/>
      <c r="Q1311" s="176"/>
      <c r="R1311" s="176"/>
      <c r="S1311" s="176"/>
      <c r="T1311" s="176"/>
      <c r="U1311" s="194"/>
      <c r="V1311" s="175"/>
      <c r="W1311" s="174" t="str">
        <f t="shared" si="40"/>
        <v/>
      </c>
      <c r="X1311" s="177"/>
      <c r="Y1311" s="177"/>
      <c r="Z1311" s="177"/>
      <c r="AA1311" s="177"/>
      <c r="AB1311" s="177"/>
      <c r="AC1311" s="177"/>
      <c r="AD1311" s="177"/>
      <c r="AE1311" s="177" t="str">
        <f t="shared" si="41"/>
        <v/>
      </c>
      <c r="AF1311" s="193"/>
    </row>
    <row r="1312" spans="2:32" ht="12" customHeight="1" x14ac:dyDescent="0.2">
      <c r="B1312" s="179"/>
      <c r="C1312" s="180"/>
      <c r="D1312" s="182"/>
      <c r="E1312" s="175"/>
      <c r="F1312" s="175"/>
      <c r="G1312" s="202"/>
      <c r="H1312" s="175"/>
      <c r="I1312" s="172" t="str">
        <f>IF(H1312="X",TEXT(G1312,0)&amp;ELENCO!$A$4," ")</f>
        <v xml:space="preserve"> </v>
      </c>
      <c r="J1312" s="174"/>
      <c r="K1312" s="203"/>
      <c r="L1312" s="203"/>
      <c r="M1312" s="203"/>
      <c r="N1312" s="203"/>
      <c r="O1312" s="203"/>
      <c r="P1312" s="203"/>
      <c r="Q1312" s="176"/>
      <c r="R1312" s="176"/>
      <c r="S1312" s="176"/>
      <c r="T1312" s="176"/>
      <c r="U1312" s="194"/>
      <c r="V1312" s="175"/>
      <c r="W1312" s="174" t="str">
        <f t="shared" si="40"/>
        <v/>
      </c>
      <c r="X1312" s="177"/>
      <c r="Y1312" s="177"/>
      <c r="Z1312" s="177"/>
      <c r="AA1312" s="177"/>
      <c r="AB1312" s="177"/>
      <c r="AC1312" s="177"/>
      <c r="AD1312" s="177"/>
      <c r="AE1312" s="177" t="str">
        <f t="shared" si="41"/>
        <v/>
      </c>
      <c r="AF1312" s="193"/>
    </row>
    <row r="1313" spans="2:32" ht="12" customHeight="1" x14ac:dyDescent="0.2">
      <c r="B1313" s="179"/>
      <c r="C1313" s="180"/>
      <c r="D1313" s="182"/>
      <c r="E1313" s="175"/>
      <c r="F1313" s="175"/>
      <c r="G1313" s="202"/>
      <c r="H1313" s="175"/>
      <c r="I1313" s="172" t="str">
        <f>IF(H1313="X",TEXT(G1313,0)&amp;ELENCO!$A$4," ")</f>
        <v xml:space="preserve"> </v>
      </c>
      <c r="J1313" s="174"/>
      <c r="K1313" s="203"/>
      <c r="L1313" s="203"/>
      <c r="M1313" s="203"/>
      <c r="N1313" s="203"/>
      <c r="O1313" s="203"/>
      <c r="P1313" s="203"/>
      <c r="Q1313" s="176"/>
      <c r="R1313" s="176"/>
      <c r="S1313" s="176"/>
      <c r="T1313" s="176"/>
      <c r="U1313" s="194"/>
      <c r="V1313" s="175"/>
      <c r="W1313" s="174" t="str">
        <f t="shared" si="40"/>
        <v/>
      </c>
      <c r="X1313" s="177"/>
      <c r="Y1313" s="177"/>
      <c r="Z1313" s="177"/>
      <c r="AA1313" s="177"/>
      <c r="AB1313" s="177"/>
      <c r="AC1313" s="177"/>
      <c r="AD1313" s="177"/>
      <c r="AE1313" s="177" t="str">
        <f t="shared" si="41"/>
        <v/>
      </c>
      <c r="AF1313" s="193"/>
    </row>
    <row r="1314" spans="2:32" ht="12" customHeight="1" x14ac:dyDescent="0.2">
      <c r="B1314" s="179"/>
      <c r="C1314" s="180"/>
      <c r="D1314" s="182"/>
      <c r="E1314" s="175"/>
      <c r="F1314" s="175"/>
      <c r="G1314" s="202"/>
      <c r="H1314" s="175"/>
      <c r="I1314" s="172" t="str">
        <f>IF(H1314="X",TEXT(G1314,0)&amp;ELENCO!$A$4," ")</f>
        <v xml:space="preserve"> </v>
      </c>
      <c r="J1314" s="174"/>
      <c r="K1314" s="203"/>
      <c r="L1314" s="203"/>
      <c r="M1314" s="203"/>
      <c r="N1314" s="203"/>
      <c r="O1314" s="203"/>
      <c r="P1314" s="203"/>
      <c r="Q1314" s="176"/>
      <c r="R1314" s="176"/>
      <c r="S1314" s="176"/>
      <c r="T1314" s="176"/>
      <c r="U1314" s="194"/>
      <c r="V1314" s="175"/>
      <c r="W1314" s="174" t="str">
        <f t="shared" si="40"/>
        <v/>
      </c>
      <c r="X1314" s="177"/>
      <c r="Y1314" s="177"/>
      <c r="Z1314" s="177"/>
      <c r="AA1314" s="177"/>
      <c r="AB1314" s="177"/>
      <c r="AC1314" s="177"/>
      <c r="AD1314" s="177"/>
      <c r="AE1314" s="177" t="str">
        <f t="shared" si="41"/>
        <v/>
      </c>
      <c r="AF1314" s="193"/>
    </row>
    <row r="1315" spans="2:32" ht="12" customHeight="1" x14ac:dyDescent="0.2">
      <c r="B1315" s="179"/>
      <c r="C1315" s="180"/>
      <c r="D1315" s="182"/>
      <c r="E1315" s="175"/>
      <c r="F1315" s="175"/>
      <c r="G1315" s="202"/>
      <c r="H1315" s="175"/>
      <c r="I1315" s="172" t="str">
        <f>IF(H1315="X",TEXT(G1315,0)&amp;ELENCO!$A$4," ")</f>
        <v xml:space="preserve"> </v>
      </c>
      <c r="J1315" s="174"/>
      <c r="K1315" s="203"/>
      <c r="L1315" s="203"/>
      <c r="M1315" s="203"/>
      <c r="N1315" s="203"/>
      <c r="O1315" s="203"/>
      <c r="P1315" s="203"/>
      <c r="Q1315" s="176"/>
      <c r="R1315" s="176"/>
      <c r="S1315" s="176"/>
      <c r="T1315" s="176"/>
      <c r="U1315" s="194"/>
      <c r="V1315" s="175"/>
      <c r="W1315" s="174" t="str">
        <f t="shared" si="40"/>
        <v/>
      </c>
      <c r="X1315" s="177"/>
      <c r="Y1315" s="177"/>
      <c r="Z1315" s="177"/>
      <c r="AA1315" s="177"/>
      <c r="AB1315" s="177"/>
      <c r="AC1315" s="177"/>
      <c r="AD1315" s="177"/>
      <c r="AE1315" s="177" t="str">
        <f t="shared" si="41"/>
        <v/>
      </c>
      <c r="AF1315" s="193"/>
    </row>
    <row r="1316" spans="2:32" ht="12" customHeight="1" x14ac:dyDescent="0.2">
      <c r="B1316" s="179"/>
      <c r="C1316" s="180"/>
      <c r="D1316" s="182"/>
      <c r="E1316" s="175"/>
      <c r="F1316" s="175"/>
      <c r="G1316" s="202"/>
      <c r="H1316" s="175"/>
      <c r="I1316" s="172" t="str">
        <f>IF(H1316="X",TEXT(G1316,0)&amp;ELENCO!$A$4," ")</f>
        <v xml:space="preserve"> </v>
      </c>
      <c r="J1316" s="174"/>
      <c r="K1316" s="203"/>
      <c r="L1316" s="203"/>
      <c r="M1316" s="203"/>
      <c r="N1316" s="203"/>
      <c r="O1316" s="203"/>
      <c r="P1316" s="203"/>
      <c r="Q1316" s="176"/>
      <c r="R1316" s="176"/>
      <c r="S1316" s="176"/>
      <c r="T1316" s="176"/>
      <c r="U1316" s="194"/>
      <c r="V1316" s="175"/>
      <c r="W1316" s="174" t="str">
        <f t="shared" si="40"/>
        <v/>
      </c>
      <c r="X1316" s="177"/>
      <c r="Y1316" s="177"/>
      <c r="Z1316" s="177"/>
      <c r="AA1316" s="177"/>
      <c r="AB1316" s="177"/>
      <c r="AC1316" s="177"/>
      <c r="AD1316" s="177"/>
      <c r="AE1316" s="177" t="str">
        <f t="shared" si="41"/>
        <v/>
      </c>
      <c r="AF1316" s="193"/>
    </row>
    <row r="1317" spans="2:32" ht="12" customHeight="1" x14ac:dyDescent="0.2">
      <c r="B1317" s="179"/>
      <c r="C1317" s="180"/>
      <c r="D1317" s="182"/>
      <c r="E1317" s="175"/>
      <c r="F1317" s="175"/>
      <c r="G1317" s="202"/>
      <c r="H1317" s="175"/>
      <c r="I1317" s="172" t="str">
        <f>IF(H1317="X",TEXT(G1317,0)&amp;ELENCO!$A$4," ")</f>
        <v xml:space="preserve"> </v>
      </c>
      <c r="J1317" s="174"/>
      <c r="K1317" s="203"/>
      <c r="L1317" s="203"/>
      <c r="M1317" s="203"/>
      <c r="N1317" s="203"/>
      <c r="O1317" s="203"/>
      <c r="P1317" s="203"/>
      <c r="Q1317" s="176"/>
      <c r="R1317" s="176"/>
      <c r="S1317" s="176"/>
      <c r="T1317" s="176"/>
      <c r="U1317" s="194"/>
      <c r="V1317" s="175"/>
      <c r="W1317" s="174" t="str">
        <f t="shared" si="40"/>
        <v/>
      </c>
      <c r="X1317" s="177"/>
      <c r="Y1317" s="177"/>
      <c r="Z1317" s="177"/>
      <c r="AA1317" s="177"/>
      <c r="AB1317" s="177"/>
      <c r="AC1317" s="177"/>
      <c r="AD1317" s="177"/>
      <c r="AE1317" s="177" t="str">
        <f t="shared" si="41"/>
        <v/>
      </c>
      <c r="AF1317" s="193"/>
    </row>
    <row r="1318" spans="2:32" ht="12" customHeight="1" x14ac:dyDescent="0.2">
      <c r="B1318" s="179"/>
      <c r="C1318" s="180"/>
      <c r="D1318" s="182"/>
      <c r="E1318" s="175"/>
      <c r="F1318" s="175"/>
      <c r="G1318" s="202"/>
      <c r="H1318" s="175"/>
      <c r="I1318" s="172" t="str">
        <f>IF(H1318="X",TEXT(G1318,0)&amp;ELENCO!$A$4," ")</f>
        <v xml:space="preserve"> </v>
      </c>
      <c r="J1318" s="174"/>
      <c r="K1318" s="203"/>
      <c r="L1318" s="203"/>
      <c r="M1318" s="203"/>
      <c r="N1318" s="203"/>
      <c r="O1318" s="203"/>
      <c r="P1318" s="203"/>
      <c r="Q1318" s="176"/>
      <c r="R1318" s="176"/>
      <c r="S1318" s="176"/>
      <c r="T1318" s="176"/>
      <c r="U1318" s="194"/>
      <c r="V1318" s="175"/>
      <c r="W1318" s="174" t="str">
        <f t="shared" si="40"/>
        <v/>
      </c>
      <c r="X1318" s="177"/>
      <c r="Y1318" s="177"/>
      <c r="Z1318" s="177"/>
      <c r="AA1318" s="177"/>
      <c r="AB1318" s="177"/>
      <c r="AC1318" s="177"/>
      <c r="AD1318" s="177"/>
      <c r="AE1318" s="177" t="str">
        <f t="shared" si="41"/>
        <v/>
      </c>
      <c r="AF1318" s="193"/>
    </row>
    <row r="1319" spans="2:32" ht="12" customHeight="1" x14ac:dyDescent="0.2">
      <c r="B1319" s="179"/>
      <c r="C1319" s="180"/>
      <c r="D1319" s="182"/>
      <c r="E1319" s="175"/>
      <c r="F1319" s="175"/>
      <c r="G1319" s="202"/>
      <c r="H1319" s="175"/>
      <c r="I1319" s="172" t="str">
        <f>IF(H1319="X",TEXT(G1319,0)&amp;ELENCO!$A$4," ")</f>
        <v xml:space="preserve"> </v>
      </c>
      <c r="J1319" s="174"/>
      <c r="K1319" s="203"/>
      <c r="L1319" s="203"/>
      <c r="M1319" s="203"/>
      <c r="N1319" s="203"/>
      <c r="O1319" s="203"/>
      <c r="P1319" s="203"/>
      <c r="Q1319" s="176"/>
      <c r="R1319" s="176"/>
      <c r="S1319" s="176"/>
      <c r="T1319" s="176"/>
      <c r="U1319" s="194"/>
      <c r="V1319" s="175"/>
      <c r="W1319" s="174" t="str">
        <f t="shared" si="40"/>
        <v/>
      </c>
      <c r="X1319" s="177"/>
      <c r="Y1319" s="177"/>
      <c r="Z1319" s="177"/>
      <c r="AA1319" s="177"/>
      <c r="AB1319" s="177"/>
      <c r="AC1319" s="177"/>
      <c r="AD1319" s="177"/>
      <c r="AE1319" s="177" t="str">
        <f t="shared" si="41"/>
        <v/>
      </c>
      <c r="AF1319" s="193"/>
    </row>
    <row r="1320" spans="2:32" ht="12" customHeight="1" x14ac:dyDescent="0.2">
      <c r="B1320" s="179"/>
      <c r="C1320" s="180"/>
      <c r="D1320" s="182"/>
      <c r="E1320" s="175"/>
      <c r="F1320" s="175"/>
      <c r="G1320" s="202"/>
      <c r="H1320" s="175"/>
      <c r="I1320" s="172" t="str">
        <f>IF(H1320="X",TEXT(G1320,0)&amp;ELENCO!$A$4," ")</f>
        <v xml:space="preserve"> </v>
      </c>
      <c r="J1320" s="174"/>
      <c r="K1320" s="203"/>
      <c r="L1320" s="203"/>
      <c r="M1320" s="203"/>
      <c r="N1320" s="203"/>
      <c r="O1320" s="203"/>
      <c r="P1320" s="203"/>
      <c r="Q1320" s="176"/>
      <c r="R1320" s="176"/>
      <c r="S1320" s="176"/>
      <c r="T1320" s="176"/>
      <c r="U1320" s="194"/>
      <c r="V1320" s="175"/>
      <c r="W1320" s="174" t="str">
        <f t="shared" si="40"/>
        <v/>
      </c>
      <c r="X1320" s="177"/>
      <c r="Y1320" s="177"/>
      <c r="Z1320" s="177"/>
      <c r="AA1320" s="177"/>
      <c r="AB1320" s="177"/>
      <c r="AC1320" s="177"/>
      <c r="AD1320" s="177"/>
      <c r="AE1320" s="177" t="str">
        <f t="shared" si="41"/>
        <v/>
      </c>
      <c r="AF1320" s="193"/>
    </row>
    <row r="1321" spans="2:32" ht="12" customHeight="1" x14ac:dyDescent="0.2">
      <c r="B1321" s="179"/>
      <c r="C1321" s="180"/>
      <c r="D1321" s="182"/>
      <c r="E1321" s="175"/>
      <c r="F1321" s="175"/>
      <c r="G1321" s="202"/>
      <c r="H1321" s="175"/>
      <c r="I1321" s="172" t="str">
        <f>IF(H1321="X",TEXT(G1321,0)&amp;ELENCO!$A$4," ")</f>
        <v xml:space="preserve"> </v>
      </c>
      <c r="J1321" s="174"/>
      <c r="K1321" s="203"/>
      <c r="L1321" s="203"/>
      <c r="M1321" s="203"/>
      <c r="N1321" s="203"/>
      <c r="O1321" s="203"/>
      <c r="P1321" s="203"/>
      <c r="Q1321" s="176"/>
      <c r="R1321" s="176"/>
      <c r="S1321" s="176"/>
      <c r="T1321" s="176"/>
      <c r="U1321" s="194"/>
      <c r="V1321" s="175"/>
      <c r="W1321" s="174" t="str">
        <f t="shared" si="40"/>
        <v/>
      </c>
      <c r="X1321" s="177"/>
      <c r="Y1321" s="177"/>
      <c r="Z1321" s="177"/>
      <c r="AA1321" s="177"/>
      <c r="AB1321" s="177"/>
      <c r="AC1321" s="177"/>
      <c r="AD1321" s="177"/>
      <c r="AE1321" s="177" t="str">
        <f t="shared" si="41"/>
        <v/>
      </c>
      <c r="AF1321" s="193"/>
    </row>
    <row r="1322" spans="2:32" ht="12" customHeight="1" x14ac:dyDescent="0.2">
      <c r="B1322" s="179"/>
      <c r="C1322" s="180"/>
      <c r="D1322" s="182"/>
      <c r="E1322" s="175"/>
      <c r="F1322" s="175"/>
      <c r="G1322" s="202"/>
      <c r="H1322" s="175"/>
      <c r="I1322" s="172" t="str">
        <f>IF(H1322="X",TEXT(G1322,0)&amp;ELENCO!$A$4," ")</f>
        <v xml:space="preserve"> </v>
      </c>
      <c r="J1322" s="174"/>
      <c r="K1322" s="203"/>
      <c r="L1322" s="203"/>
      <c r="M1322" s="203"/>
      <c r="N1322" s="203"/>
      <c r="O1322" s="203"/>
      <c r="P1322" s="203"/>
      <c r="Q1322" s="176"/>
      <c r="R1322" s="176"/>
      <c r="S1322" s="176"/>
      <c r="T1322" s="176"/>
      <c r="U1322" s="194"/>
      <c r="V1322" s="175"/>
      <c r="W1322" s="174" t="str">
        <f t="shared" si="40"/>
        <v/>
      </c>
      <c r="X1322" s="177"/>
      <c r="Y1322" s="177"/>
      <c r="Z1322" s="177"/>
      <c r="AA1322" s="177"/>
      <c r="AB1322" s="177"/>
      <c r="AC1322" s="177"/>
      <c r="AD1322" s="177"/>
      <c r="AE1322" s="177" t="str">
        <f t="shared" si="41"/>
        <v/>
      </c>
      <c r="AF1322" s="193"/>
    </row>
    <row r="1323" spans="2:32" ht="12" customHeight="1" x14ac:dyDescent="0.2">
      <c r="B1323" s="179"/>
      <c r="C1323" s="180"/>
      <c r="D1323" s="182"/>
      <c r="E1323" s="175"/>
      <c r="F1323" s="175"/>
      <c r="G1323" s="202"/>
      <c r="H1323" s="175"/>
      <c r="I1323" s="172" t="str">
        <f>IF(H1323="X",TEXT(G1323,0)&amp;ELENCO!$A$4," ")</f>
        <v xml:space="preserve"> </v>
      </c>
      <c r="J1323" s="174"/>
      <c r="K1323" s="203"/>
      <c r="L1323" s="203"/>
      <c r="M1323" s="203"/>
      <c r="N1323" s="203"/>
      <c r="O1323" s="203"/>
      <c r="P1323" s="203"/>
      <c r="Q1323" s="176"/>
      <c r="R1323" s="176"/>
      <c r="S1323" s="176"/>
      <c r="T1323" s="176"/>
      <c r="U1323" s="194"/>
      <c r="V1323" s="175"/>
      <c r="W1323" s="174" t="str">
        <f t="shared" si="40"/>
        <v/>
      </c>
      <c r="X1323" s="177"/>
      <c r="Y1323" s="177"/>
      <c r="Z1323" s="177"/>
      <c r="AA1323" s="177"/>
      <c r="AB1323" s="177"/>
      <c r="AC1323" s="177"/>
      <c r="AD1323" s="177"/>
      <c r="AE1323" s="177" t="str">
        <f t="shared" si="41"/>
        <v/>
      </c>
      <c r="AF1323" s="193"/>
    </row>
    <row r="1324" spans="2:32" ht="12" customHeight="1" x14ac:dyDescent="0.2">
      <c r="B1324" s="179"/>
      <c r="C1324" s="180"/>
      <c r="D1324" s="182"/>
      <c r="E1324" s="175"/>
      <c r="F1324" s="175"/>
      <c r="G1324" s="202"/>
      <c r="H1324" s="175"/>
      <c r="I1324" s="172" t="str">
        <f>IF(H1324="X",TEXT(G1324,0)&amp;ELENCO!$A$4," ")</f>
        <v xml:space="preserve"> </v>
      </c>
      <c r="J1324" s="174"/>
      <c r="K1324" s="203"/>
      <c r="L1324" s="203"/>
      <c r="M1324" s="203"/>
      <c r="N1324" s="203"/>
      <c r="O1324" s="203"/>
      <c r="P1324" s="203"/>
      <c r="Q1324" s="176"/>
      <c r="R1324" s="176"/>
      <c r="S1324" s="176"/>
      <c r="T1324" s="176"/>
      <c r="U1324" s="194"/>
      <c r="V1324" s="175"/>
      <c r="W1324" s="174" t="str">
        <f t="shared" si="40"/>
        <v/>
      </c>
      <c r="X1324" s="177"/>
      <c r="Y1324" s="177"/>
      <c r="Z1324" s="177"/>
      <c r="AA1324" s="177"/>
      <c r="AB1324" s="177"/>
      <c r="AC1324" s="177"/>
      <c r="AD1324" s="177"/>
      <c r="AE1324" s="177" t="str">
        <f t="shared" si="41"/>
        <v/>
      </c>
      <c r="AF1324" s="193"/>
    </row>
    <row r="1325" spans="2:32" ht="12" customHeight="1" x14ac:dyDescent="0.2">
      <c r="B1325" s="179"/>
      <c r="C1325" s="180"/>
      <c r="D1325" s="182"/>
      <c r="E1325" s="175"/>
      <c r="F1325" s="175"/>
      <c r="G1325" s="202"/>
      <c r="H1325" s="175"/>
      <c r="I1325" s="172" t="str">
        <f>IF(H1325="X",TEXT(G1325,0)&amp;ELENCO!$A$4," ")</f>
        <v xml:space="preserve"> </v>
      </c>
      <c r="J1325" s="174"/>
      <c r="K1325" s="203"/>
      <c r="L1325" s="203"/>
      <c r="M1325" s="203"/>
      <c r="N1325" s="203"/>
      <c r="O1325" s="203"/>
      <c r="P1325" s="203"/>
      <c r="Q1325" s="176"/>
      <c r="R1325" s="176"/>
      <c r="S1325" s="176"/>
      <c r="T1325" s="176"/>
      <c r="U1325" s="194"/>
      <c r="V1325" s="175"/>
      <c r="W1325" s="174" t="str">
        <f t="shared" si="40"/>
        <v/>
      </c>
      <c r="X1325" s="177"/>
      <c r="Y1325" s="177"/>
      <c r="Z1325" s="177"/>
      <c r="AA1325" s="177"/>
      <c r="AB1325" s="177"/>
      <c r="AC1325" s="177"/>
      <c r="AD1325" s="177"/>
      <c r="AE1325" s="177" t="str">
        <f t="shared" si="41"/>
        <v/>
      </c>
      <c r="AF1325" s="193"/>
    </row>
    <row r="1326" spans="2:32" ht="12" customHeight="1" x14ac:dyDescent="0.2">
      <c r="B1326" s="179"/>
      <c r="C1326" s="180"/>
      <c r="D1326" s="182"/>
      <c r="E1326" s="175"/>
      <c r="F1326" s="175"/>
      <c r="G1326" s="202"/>
      <c r="H1326" s="175"/>
      <c r="I1326" s="172" t="str">
        <f>IF(H1326="X",TEXT(G1326,0)&amp;ELENCO!$A$4," ")</f>
        <v xml:space="preserve"> </v>
      </c>
      <c r="J1326" s="174"/>
      <c r="K1326" s="203"/>
      <c r="L1326" s="203"/>
      <c r="M1326" s="203"/>
      <c r="N1326" s="203"/>
      <c r="O1326" s="203"/>
      <c r="P1326" s="203"/>
      <c r="Q1326" s="176"/>
      <c r="R1326" s="176"/>
      <c r="S1326" s="176"/>
      <c r="T1326" s="176"/>
      <c r="U1326" s="194"/>
      <c r="V1326" s="175"/>
      <c r="W1326" s="174" t="str">
        <f t="shared" si="40"/>
        <v/>
      </c>
      <c r="X1326" s="177"/>
      <c r="Y1326" s="177"/>
      <c r="Z1326" s="177"/>
      <c r="AA1326" s="177"/>
      <c r="AB1326" s="177"/>
      <c r="AC1326" s="177"/>
      <c r="AD1326" s="177"/>
      <c r="AE1326" s="177" t="str">
        <f t="shared" si="41"/>
        <v/>
      </c>
      <c r="AF1326" s="193"/>
    </row>
    <row r="1327" spans="2:32" ht="12" customHeight="1" x14ac:dyDescent="0.2">
      <c r="B1327" s="179"/>
      <c r="C1327" s="180"/>
      <c r="D1327" s="182"/>
      <c r="E1327" s="175"/>
      <c r="F1327" s="175"/>
      <c r="G1327" s="202"/>
      <c r="H1327" s="175"/>
      <c r="I1327" s="172" t="str">
        <f>IF(H1327="X",TEXT(G1327,0)&amp;ELENCO!$A$4," ")</f>
        <v xml:space="preserve"> </v>
      </c>
      <c r="J1327" s="174"/>
      <c r="K1327" s="203"/>
      <c r="L1327" s="203"/>
      <c r="M1327" s="203"/>
      <c r="N1327" s="203"/>
      <c r="O1327" s="203"/>
      <c r="P1327" s="203"/>
      <c r="Q1327" s="176"/>
      <c r="R1327" s="176"/>
      <c r="S1327" s="176"/>
      <c r="T1327" s="176"/>
      <c r="U1327" s="194"/>
      <c r="V1327" s="175"/>
      <c r="W1327" s="174" t="str">
        <f t="shared" si="40"/>
        <v/>
      </c>
      <c r="X1327" s="177"/>
      <c r="Y1327" s="177"/>
      <c r="Z1327" s="177"/>
      <c r="AA1327" s="177"/>
      <c r="AB1327" s="177"/>
      <c r="AC1327" s="177"/>
      <c r="AD1327" s="177"/>
      <c r="AE1327" s="177" t="str">
        <f t="shared" si="41"/>
        <v/>
      </c>
      <c r="AF1327" s="193"/>
    </row>
    <row r="1328" spans="2:32" ht="12" customHeight="1" x14ac:dyDescent="0.2">
      <c r="B1328" s="179"/>
      <c r="C1328" s="180"/>
      <c r="D1328" s="182"/>
      <c r="E1328" s="175"/>
      <c r="F1328" s="175"/>
      <c r="G1328" s="202"/>
      <c r="H1328" s="175"/>
      <c r="I1328" s="172" t="str">
        <f>IF(H1328="X",TEXT(G1328,0)&amp;ELENCO!$A$4," ")</f>
        <v xml:space="preserve"> </v>
      </c>
      <c r="J1328" s="174"/>
      <c r="K1328" s="203"/>
      <c r="L1328" s="203"/>
      <c r="M1328" s="203"/>
      <c r="N1328" s="203"/>
      <c r="O1328" s="203"/>
      <c r="P1328" s="203"/>
      <c r="Q1328" s="176"/>
      <c r="R1328" s="176"/>
      <c r="S1328" s="176"/>
      <c r="T1328" s="176"/>
      <c r="U1328" s="194"/>
      <c r="V1328" s="175"/>
      <c r="W1328" s="174" t="str">
        <f t="shared" si="40"/>
        <v/>
      </c>
      <c r="X1328" s="177"/>
      <c r="Y1328" s="177"/>
      <c r="Z1328" s="177"/>
      <c r="AA1328" s="177"/>
      <c r="AB1328" s="177"/>
      <c r="AC1328" s="177"/>
      <c r="AD1328" s="177"/>
      <c r="AE1328" s="177" t="str">
        <f t="shared" si="41"/>
        <v/>
      </c>
      <c r="AF1328" s="193"/>
    </row>
    <row r="1329" spans="2:32" ht="12" customHeight="1" x14ac:dyDescent="0.2">
      <c r="B1329" s="179"/>
      <c r="C1329" s="180"/>
      <c r="D1329" s="182"/>
      <c r="E1329" s="175"/>
      <c r="F1329" s="175"/>
      <c r="G1329" s="202"/>
      <c r="H1329" s="175"/>
      <c r="I1329" s="172" t="str">
        <f>IF(H1329="X",TEXT(G1329,0)&amp;ELENCO!$A$4," ")</f>
        <v xml:space="preserve"> </v>
      </c>
      <c r="J1329" s="174"/>
      <c r="K1329" s="203"/>
      <c r="L1329" s="203"/>
      <c r="M1329" s="203"/>
      <c r="N1329" s="203"/>
      <c r="O1329" s="203"/>
      <c r="P1329" s="203"/>
      <c r="Q1329" s="176"/>
      <c r="R1329" s="176"/>
      <c r="S1329" s="176"/>
      <c r="T1329" s="176"/>
      <c r="U1329" s="194"/>
      <c r="V1329" s="175"/>
      <c r="W1329" s="174" t="str">
        <f t="shared" si="40"/>
        <v/>
      </c>
      <c r="X1329" s="177"/>
      <c r="Y1329" s="177"/>
      <c r="Z1329" s="177"/>
      <c r="AA1329" s="177"/>
      <c r="AB1329" s="177"/>
      <c r="AC1329" s="177"/>
      <c r="AD1329" s="177"/>
      <c r="AE1329" s="177" t="str">
        <f t="shared" si="41"/>
        <v/>
      </c>
      <c r="AF1329" s="193"/>
    </row>
    <row r="1330" spans="2:32" ht="12" customHeight="1" x14ac:dyDescent="0.2">
      <c r="B1330" s="179"/>
      <c r="C1330" s="180"/>
      <c r="D1330" s="182"/>
      <c r="E1330" s="175"/>
      <c r="F1330" s="175"/>
      <c r="G1330" s="202"/>
      <c r="H1330" s="175"/>
      <c r="I1330" s="172" t="str">
        <f>IF(H1330="X",TEXT(G1330,0)&amp;ELENCO!$A$4," ")</f>
        <v xml:space="preserve"> </v>
      </c>
      <c r="J1330" s="174"/>
      <c r="K1330" s="203"/>
      <c r="L1330" s="203"/>
      <c r="M1330" s="203"/>
      <c r="N1330" s="203"/>
      <c r="O1330" s="203"/>
      <c r="P1330" s="203"/>
      <c r="Q1330" s="176"/>
      <c r="R1330" s="176"/>
      <c r="S1330" s="176"/>
      <c r="T1330" s="176"/>
      <c r="U1330" s="194"/>
      <c r="V1330" s="175"/>
      <c r="W1330" s="174" t="str">
        <f t="shared" si="40"/>
        <v/>
      </c>
      <c r="X1330" s="177"/>
      <c r="Y1330" s="177"/>
      <c r="Z1330" s="177"/>
      <c r="AA1330" s="177"/>
      <c r="AB1330" s="177"/>
      <c r="AC1330" s="177"/>
      <c r="AD1330" s="177"/>
      <c r="AE1330" s="177" t="str">
        <f t="shared" si="41"/>
        <v/>
      </c>
      <c r="AF1330" s="193"/>
    </row>
    <row r="1331" spans="2:32" ht="12" customHeight="1" x14ac:dyDescent="0.2">
      <c r="B1331" s="179"/>
      <c r="C1331" s="180"/>
      <c r="D1331" s="182"/>
      <c r="E1331" s="175"/>
      <c r="F1331" s="175"/>
      <c r="G1331" s="202"/>
      <c r="H1331" s="175"/>
      <c r="I1331" s="172" t="str">
        <f>IF(H1331="X",TEXT(G1331,0)&amp;ELENCO!$A$4," ")</f>
        <v xml:space="preserve"> </v>
      </c>
      <c r="J1331" s="174"/>
      <c r="K1331" s="203"/>
      <c r="L1331" s="203"/>
      <c r="M1331" s="203"/>
      <c r="N1331" s="203"/>
      <c r="O1331" s="203"/>
      <c r="P1331" s="203"/>
      <c r="Q1331" s="176"/>
      <c r="R1331" s="176"/>
      <c r="S1331" s="176"/>
      <c r="T1331" s="176"/>
      <c r="U1331" s="194"/>
      <c r="V1331" s="175"/>
      <c r="W1331" s="174" t="str">
        <f t="shared" si="40"/>
        <v/>
      </c>
      <c r="X1331" s="177"/>
      <c r="Y1331" s="177"/>
      <c r="Z1331" s="177"/>
      <c r="AA1331" s="177"/>
      <c r="AB1331" s="177"/>
      <c r="AC1331" s="177"/>
      <c r="AD1331" s="177"/>
      <c r="AE1331" s="177" t="str">
        <f t="shared" si="41"/>
        <v/>
      </c>
      <c r="AF1331" s="193"/>
    </row>
    <row r="1332" spans="2:32" ht="12" customHeight="1" x14ac:dyDescent="0.2">
      <c r="B1332" s="179"/>
      <c r="C1332" s="180"/>
      <c r="D1332" s="182"/>
      <c r="E1332" s="175"/>
      <c r="F1332" s="175"/>
      <c r="G1332" s="202"/>
      <c r="H1332" s="175"/>
      <c r="I1332" s="172" t="str">
        <f>IF(H1332="X",TEXT(G1332,0)&amp;ELENCO!$A$4," ")</f>
        <v xml:space="preserve"> </v>
      </c>
      <c r="J1332" s="174"/>
      <c r="K1332" s="203"/>
      <c r="L1332" s="203"/>
      <c r="M1332" s="203"/>
      <c r="N1332" s="203"/>
      <c r="O1332" s="203"/>
      <c r="P1332" s="203"/>
      <c r="Q1332" s="176"/>
      <c r="R1332" s="176"/>
      <c r="S1332" s="176"/>
      <c r="T1332" s="176"/>
      <c r="U1332" s="194"/>
      <c r="V1332" s="175"/>
      <c r="W1332" s="174" t="str">
        <f t="shared" si="40"/>
        <v/>
      </c>
      <c r="X1332" s="177"/>
      <c r="Y1332" s="177"/>
      <c r="Z1332" s="177"/>
      <c r="AA1332" s="177"/>
      <c r="AB1332" s="177"/>
      <c r="AC1332" s="177"/>
      <c r="AD1332" s="177"/>
      <c r="AE1332" s="177" t="str">
        <f t="shared" si="41"/>
        <v/>
      </c>
      <c r="AF1332" s="193"/>
    </row>
    <row r="1333" spans="2:32" ht="12" customHeight="1" x14ac:dyDescent="0.2">
      <c r="B1333" s="179"/>
      <c r="C1333" s="180"/>
      <c r="D1333" s="182"/>
      <c r="E1333" s="175"/>
      <c r="F1333" s="175"/>
      <c r="G1333" s="202"/>
      <c r="H1333" s="175"/>
      <c r="I1333" s="172" t="str">
        <f>IF(H1333="X",TEXT(G1333,0)&amp;ELENCO!$A$4," ")</f>
        <v xml:space="preserve"> </v>
      </c>
      <c r="J1333" s="174"/>
      <c r="K1333" s="203"/>
      <c r="L1333" s="203"/>
      <c r="M1333" s="203"/>
      <c r="N1333" s="203"/>
      <c r="O1333" s="203"/>
      <c r="P1333" s="203"/>
      <c r="Q1333" s="176"/>
      <c r="R1333" s="176"/>
      <c r="S1333" s="176"/>
      <c r="T1333" s="176"/>
      <c r="U1333" s="194"/>
      <c r="V1333" s="175"/>
      <c r="W1333" s="174" t="str">
        <f t="shared" si="40"/>
        <v/>
      </c>
      <c r="X1333" s="177"/>
      <c r="Y1333" s="177"/>
      <c r="Z1333" s="177"/>
      <c r="AA1333" s="177"/>
      <c r="AB1333" s="177"/>
      <c r="AC1333" s="177"/>
      <c r="AD1333" s="177"/>
      <c r="AE1333" s="177" t="str">
        <f t="shared" si="41"/>
        <v/>
      </c>
      <c r="AF1333" s="193"/>
    </row>
    <row r="1334" spans="2:32" ht="12" customHeight="1" x14ac:dyDescent="0.2">
      <c r="B1334" s="179"/>
      <c r="C1334" s="180"/>
      <c r="D1334" s="182"/>
      <c r="E1334" s="175"/>
      <c r="F1334" s="175"/>
      <c r="G1334" s="202"/>
      <c r="H1334" s="175"/>
      <c r="I1334" s="172" t="str">
        <f>IF(H1334="X",TEXT(G1334,0)&amp;ELENCO!$A$4," ")</f>
        <v xml:space="preserve"> </v>
      </c>
      <c r="J1334" s="174"/>
      <c r="K1334" s="203"/>
      <c r="L1334" s="203"/>
      <c r="M1334" s="203"/>
      <c r="N1334" s="203"/>
      <c r="O1334" s="203"/>
      <c r="P1334" s="203"/>
      <c r="Q1334" s="176"/>
      <c r="R1334" s="176"/>
      <c r="S1334" s="176"/>
      <c r="T1334" s="176"/>
      <c r="U1334" s="194"/>
      <c r="V1334" s="175"/>
      <c r="W1334" s="174" t="str">
        <f t="shared" si="40"/>
        <v/>
      </c>
      <c r="X1334" s="177"/>
      <c r="Y1334" s="177"/>
      <c r="Z1334" s="177"/>
      <c r="AA1334" s="177"/>
      <c r="AB1334" s="177"/>
      <c r="AC1334" s="177"/>
      <c r="AD1334" s="177"/>
      <c r="AE1334" s="177" t="str">
        <f t="shared" si="41"/>
        <v/>
      </c>
      <c r="AF1334" s="193"/>
    </row>
    <row r="1335" spans="2:32" ht="12" customHeight="1" x14ac:dyDescent="0.2">
      <c r="B1335" s="179"/>
      <c r="C1335" s="180"/>
      <c r="D1335" s="182"/>
      <c r="E1335" s="175"/>
      <c r="F1335" s="175"/>
      <c r="G1335" s="202"/>
      <c r="H1335" s="175"/>
      <c r="I1335" s="172" t="str">
        <f>IF(H1335="X",TEXT(G1335,0)&amp;ELENCO!$A$4," ")</f>
        <v xml:space="preserve"> </v>
      </c>
      <c r="J1335" s="174"/>
      <c r="K1335" s="203"/>
      <c r="L1335" s="203"/>
      <c r="M1335" s="203"/>
      <c r="N1335" s="203"/>
      <c r="O1335" s="203"/>
      <c r="P1335" s="203"/>
      <c r="Q1335" s="176"/>
      <c r="R1335" s="176"/>
      <c r="S1335" s="176"/>
      <c r="T1335" s="176"/>
      <c r="U1335" s="194"/>
      <c r="V1335" s="175"/>
      <c r="W1335" s="174" t="str">
        <f t="shared" si="40"/>
        <v/>
      </c>
      <c r="X1335" s="177"/>
      <c r="Y1335" s="177"/>
      <c r="Z1335" s="177"/>
      <c r="AA1335" s="177"/>
      <c r="AB1335" s="177"/>
      <c r="AC1335" s="177"/>
      <c r="AD1335" s="177"/>
      <c r="AE1335" s="177" t="str">
        <f t="shared" si="41"/>
        <v/>
      </c>
      <c r="AF1335" s="193"/>
    </row>
    <row r="1336" spans="2:32" ht="12" customHeight="1" x14ac:dyDescent="0.2">
      <c r="B1336" s="179"/>
      <c r="C1336" s="180"/>
      <c r="D1336" s="182"/>
      <c r="E1336" s="175"/>
      <c r="F1336" s="175"/>
      <c r="G1336" s="202"/>
      <c r="H1336" s="175"/>
      <c r="I1336" s="172" t="str">
        <f>IF(H1336="X",TEXT(G1336,0)&amp;ELENCO!$A$4," ")</f>
        <v xml:space="preserve"> </v>
      </c>
      <c r="J1336" s="174"/>
      <c r="K1336" s="203"/>
      <c r="L1336" s="203"/>
      <c r="M1336" s="203"/>
      <c r="N1336" s="203"/>
      <c r="O1336" s="203"/>
      <c r="P1336" s="203"/>
      <c r="Q1336" s="176"/>
      <c r="R1336" s="176"/>
      <c r="S1336" s="176"/>
      <c r="T1336" s="176"/>
      <c r="U1336" s="194"/>
      <c r="V1336" s="175"/>
      <c r="W1336" s="174" t="str">
        <f t="shared" si="40"/>
        <v/>
      </c>
      <c r="X1336" s="177"/>
      <c r="Y1336" s="177"/>
      <c r="Z1336" s="177"/>
      <c r="AA1336" s="177"/>
      <c r="AB1336" s="177"/>
      <c r="AC1336" s="177"/>
      <c r="AD1336" s="177"/>
      <c r="AE1336" s="177" t="str">
        <f t="shared" si="41"/>
        <v/>
      </c>
      <c r="AF1336" s="193"/>
    </row>
    <row r="1337" spans="2:32" ht="12" customHeight="1" x14ac:dyDescent="0.2">
      <c r="B1337" s="179"/>
      <c r="C1337" s="180"/>
      <c r="D1337" s="182"/>
      <c r="E1337" s="175"/>
      <c r="F1337" s="175"/>
      <c r="G1337" s="202"/>
      <c r="H1337" s="175"/>
      <c r="I1337" s="172" t="str">
        <f>IF(H1337="X",TEXT(G1337,0)&amp;ELENCO!$A$4," ")</f>
        <v xml:space="preserve"> </v>
      </c>
      <c r="J1337" s="174"/>
      <c r="K1337" s="203"/>
      <c r="L1337" s="203"/>
      <c r="M1337" s="203"/>
      <c r="N1337" s="203"/>
      <c r="O1337" s="203"/>
      <c r="P1337" s="203"/>
      <c r="Q1337" s="176"/>
      <c r="R1337" s="176"/>
      <c r="S1337" s="176"/>
      <c r="T1337" s="176"/>
      <c r="U1337" s="194"/>
      <c r="V1337" s="175"/>
      <c r="W1337" s="174" t="str">
        <f t="shared" si="40"/>
        <v/>
      </c>
      <c r="X1337" s="177"/>
      <c r="Y1337" s="177"/>
      <c r="Z1337" s="177"/>
      <c r="AA1337" s="177"/>
      <c r="AB1337" s="177"/>
      <c r="AC1337" s="177"/>
      <c r="AD1337" s="177"/>
      <c r="AE1337" s="177" t="str">
        <f t="shared" si="41"/>
        <v/>
      </c>
      <c r="AF1337" s="193"/>
    </row>
    <row r="1338" spans="2:32" ht="12" customHeight="1" x14ac:dyDescent="0.2">
      <c r="B1338" s="179"/>
      <c r="C1338" s="180"/>
      <c r="D1338" s="182"/>
      <c r="E1338" s="175"/>
      <c r="F1338" s="175"/>
      <c r="G1338" s="202"/>
      <c r="H1338" s="175"/>
      <c r="I1338" s="172" t="str">
        <f>IF(H1338="X",TEXT(G1338,0)&amp;ELENCO!$A$4," ")</f>
        <v xml:space="preserve"> </v>
      </c>
      <c r="J1338" s="174"/>
      <c r="K1338" s="203"/>
      <c r="L1338" s="203"/>
      <c r="M1338" s="203"/>
      <c r="N1338" s="203"/>
      <c r="O1338" s="203"/>
      <c r="P1338" s="203"/>
      <c r="Q1338" s="176"/>
      <c r="R1338" s="176"/>
      <c r="S1338" s="176"/>
      <c r="T1338" s="176"/>
      <c r="U1338" s="194"/>
      <c r="V1338" s="175"/>
      <c r="W1338" s="174" t="str">
        <f t="shared" si="40"/>
        <v/>
      </c>
      <c r="X1338" s="177"/>
      <c r="Y1338" s="177"/>
      <c r="Z1338" s="177"/>
      <c r="AA1338" s="177"/>
      <c r="AB1338" s="177"/>
      <c r="AC1338" s="177"/>
      <c r="AD1338" s="177"/>
      <c r="AE1338" s="177" t="str">
        <f t="shared" si="41"/>
        <v/>
      </c>
      <c r="AF1338" s="193"/>
    </row>
    <row r="1339" spans="2:32" ht="12" customHeight="1" x14ac:dyDescent="0.2">
      <c r="B1339" s="179"/>
      <c r="C1339" s="180"/>
      <c r="D1339" s="182"/>
      <c r="E1339" s="175"/>
      <c r="F1339" s="175"/>
      <c r="G1339" s="202"/>
      <c r="H1339" s="175"/>
      <c r="I1339" s="172" t="str">
        <f>IF(H1339="X",TEXT(G1339,0)&amp;ELENCO!$A$4," ")</f>
        <v xml:space="preserve"> </v>
      </c>
      <c r="J1339" s="174"/>
      <c r="K1339" s="203"/>
      <c r="L1339" s="203"/>
      <c r="M1339" s="203"/>
      <c r="N1339" s="203"/>
      <c r="O1339" s="203"/>
      <c r="P1339" s="203"/>
      <c r="Q1339" s="176"/>
      <c r="R1339" s="176"/>
      <c r="S1339" s="176"/>
      <c r="T1339" s="176"/>
      <c r="U1339" s="194"/>
      <c r="V1339" s="175"/>
      <c r="W1339" s="174" t="str">
        <f t="shared" si="40"/>
        <v/>
      </c>
      <c r="X1339" s="177"/>
      <c r="Y1339" s="177"/>
      <c r="Z1339" s="177"/>
      <c r="AA1339" s="177"/>
      <c r="AB1339" s="177"/>
      <c r="AC1339" s="177"/>
      <c r="AD1339" s="177"/>
      <c r="AE1339" s="177" t="str">
        <f t="shared" si="41"/>
        <v/>
      </c>
      <c r="AF1339" s="193"/>
    </row>
    <row r="1340" spans="2:32" ht="12" customHeight="1" x14ac:dyDescent="0.2">
      <c r="B1340" s="179"/>
      <c r="C1340" s="180"/>
      <c r="D1340" s="182"/>
      <c r="E1340" s="175"/>
      <c r="F1340" s="175"/>
      <c r="G1340" s="202"/>
      <c r="H1340" s="175"/>
      <c r="I1340" s="172" t="str">
        <f>IF(H1340="X",TEXT(G1340,0)&amp;ELENCO!$A$4," ")</f>
        <v xml:space="preserve"> </v>
      </c>
      <c r="J1340" s="174"/>
      <c r="K1340" s="203"/>
      <c r="L1340" s="203"/>
      <c r="M1340" s="203"/>
      <c r="N1340" s="203"/>
      <c r="O1340" s="203"/>
      <c r="P1340" s="203"/>
      <c r="Q1340" s="176"/>
      <c r="R1340" s="176"/>
      <c r="S1340" s="176"/>
      <c r="T1340" s="176"/>
      <c r="U1340" s="194"/>
      <c r="V1340" s="175"/>
      <c r="W1340" s="174" t="str">
        <f t="shared" si="40"/>
        <v/>
      </c>
      <c r="X1340" s="177"/>
      <c r="Y1340" s="177"/>
      <c r="Z1340" s="177"/>
      <c r="AA1340" s="177"/>
      <c r="AB1340" s="177"/>
      <c r="AC1340" s="177"/>
      <c r="AD1340" s="177"/>
      <c r="AE1340" s="177" t="str">
        <f t="shared" si="41"/>
        <v/>
      </c>
      <c r="AF1340" s="193"/>
    </row>
    <row r="1341" spans="2:32" ht="12" customHeight="1" x14ac:dyDescent="0.2">
      <c r="B1341" s="179"/>
      <c r="C1341" s="180"/>
      <c r="D1341" s="182"/>
      <c r="E1341" s="175"/>
      <c r="F1341" s="175"/>
      <c r="G1341" s="202"/>
      <c r="H1341" s="175"/>
      <c r="I1341" s="172" t="str">
        <f>IF(H1341="X",TEXT(G1341,0)&amp;ELENCO!$A$4," ")</f>
        <v xml:space="preserve"> </v>
      </c>
      <c r="J1341" s="174"/>
      <c r="K1341" s="203"/>
      <c r="L1341" s="203"/>
      <c r="M1341" s="203"/>
      <c r="N1341" s="203"/>
      <c r="O1341" s="203"/>
      <c r="P1341" s="203"/>
      <c r="Q1341" s="176"/>
      <c r="R1341" s="176"/>
      <c r="S1341" s="176"/>
      <c r="T1341" s="176"/>
      <c r="U1341" s="194"/>
      <c r="V1341" s="175"/>
      <c r="W1341" s="174" t="str">
        <f t="shared" si="40"/>
        <v/>
      </c>
      <c r="X1341" s="177"/>
      <c r="Y1341" s="177"/>
      <c r="Z1341" s="177"/>
      <c r="AA1341" s="177"/>
      <c r="AB1341" s="177"/>
      <c r="AC1341" s="177"/>
      <c r="AD1341" s="177"/>
      <c r="AE1341" s="177" t="str">
        <f t="shared" si="41"/>
        <v/>
      </c>
      <c r="AF1341" s="193"/>
    </row>
    <row r="1342" spans="2:32" ht="12" customHeight="1" x14ac:dyDescent="0.2">
      <c r="B1342" s="179"/>
      <c r="C1342" s="180"/>
      <c r="D1342" s="182"/>
      <c r="E1342" s="175"/>
      <c r="F1342" s="175"/>
      <c r="G1342" s="202"/>
      <c r="H1342" s="175"/>
      <c r="I1342" s="172" t="str">
        <f>IF(H1342="X",TEXT(G1342,0)&amp;ELENCO!$A$4," ")</f>
        <v xml:space="preserve"> </v>
      </c>
      <c r="J1342" s="174"/>
      <c r="K1342" s="203"/>
      <c r="L1342" s="203"/>
      <c r="M1342" s="203"/>
      <c r="N1342" s="203"/>
      <c r="O1342" s="203"/>
      <c r="P1342" s="203"/>
      <c r="Q1342" s="176"/>
      <c r="R1342" s="176"/>
      <c r="S1342" s="176"/>
      <c r="T1342" s="176"/>
      <c r="U1342" s="194"/>
      <c r="V1342" s="175"/>
      <c r="W1342" s="174" t="str">
        <f t="shared" si="40"/>
        <v/>
      </c>
      <c r="X1342" s="177"/>
      <c r="Y1342" s="177"/>
      <c r="Z1342" s="177"/>
      <c r="AA1342" s="177"/>
      <c r="AB1342" s="177"/>
      <c r="AC1342" s="177"/>
      <c r="AD1342" s="177"/>
      <c r="AE1342" s="177" t="str">
        <f t="shared" si="41"/>
        <v/>
      </c>
      <c r="AF1342" s="193"/>
    </row>
    <row r="1343" spans="2:32" ht="12" customHeight="1" x14ac:dyDescent="0.2">
      <c r="B1343" s="179"/>
      <c r="C1343" s="180"/>
      <c r="D1343" s="182"/>
      <c r="E1343" s="175"/>
      <c r="F1343" s="175"/>
      <c r="G1343" s="202"/>
      <c r="H1343" s="175"/>
      <c r="I1343" s="172" t="str">
        <f>IF(H1343="X",TEXT(G1343,0)&amp;ELENCO!$A$4," ")</f>
        <v xml:space="preserve"> </v>
      </c>
      <c r="J1343" s="174"/>
      <c r="K1343" s="203"/>
      <c r="L1343" s="203"/>
      <c r="M1343" s="203"/>
      <c r="N1343" s="203"/>
      <c r="O1343" s="203"/>
      <c r="P1343" s="203"/>
      <c r="Q1343" s="176"/>
      <c r="R1343" s="176"/>
      <c r="S1343" s="176"/>
      <c r="T1343" s="176"/>
      <c r="U1343" s="194"/>
      <c r="V1343" s="175"/>
      <c r="W1343" s="174" t="str">
        <f t="shared" si="40"/>
        <v/>
      </c>
      <c r="X1343" s="177"/>
      <c r="Y1343" s="177"/>
      <c r="Z1343" s="177"/>
      <c r="AA1343" s="177"/>
      <c r="AB1343" s="177"/>
      <c r="AC1343" s="177"/>
      <c r="AD1343" s="177"/>
      <c r="AE1343" s="177" t="str">
        <f t="shared" si="41"/>
        <v/>
      </c>
      <c r="AF1343" s="193"/>
    </row>
    <row r="1344" spans="2:32" ht="12" customHeight="1" x14ac:dyDescent="0.2">
      <c r="B1344" s="179"/>
      <c r="C1344" s="180"/>
      <c r="D1344" s="182"/>
      <c r="E1344" s="175"/>
      <c r="F1344" s="175"/>
      <c r="G1344" s="202"/>
      <c r="H1344" s="175"/>
      <c r="I1344" s="172" t="str">
        <f>IF(H1344="X",TEXT(G1344,0)&amp;ELENCO!$A$4," ")</f>
        <v xml:space="preserve"> </v>
      </c>
      <c r="J1344" s="174"/>
      <c r="K1344" s="203"/>
      <c r="L1344" s="203"/>
      <c r="M1344" s="203"/>
      <c r="N1344" s="203"/>
      <c r="O1344" s="203"/>
      <c r="P1344" s="203"/>
      <c r="Q1344" s="176"/>
      <c r="R1344" s="176"/>
      <c r="S1344" s="176"/>
      <c r="T1344" s="176"/>
      <c r="U1344" s="194"/>
      <c r="V1344" s="175"/>
      <c r="W1344" s="174" t="str">
        <f t="shared" si="40"/>
        <v/>
      </c>
      <c r="X1344" s="177"/>
      <c r="Y1344" s="177"/>
      <c r="Z1344" s="177"/>
      <c r="AA1344" s="177"/>
      <c r="AB1344" s="177"/>
      <c r="AC1344" s="177"/>
      <c r="AD1344" s="177"/>
      <c r="AE1344" s="177" t="str">
        <f t="shared" si="41"/>
        <v/>
      </c>
      <c r="AF1344" s="193"/>
    </row>
    <row r="1345" spans="2:32" ht="12" customHeight="1" x14ac:dyDescent="0.2">
      <c r="B1345" s="179"/>
      <c r="C1345" s="180"/>
      <c r="D1345" s="182"/>
      <c r="E1345" s="175"/>
      <c r="F1345" s="175"/>
      <c r="G1345" s="202"/>
      <c r="H1345" s="175"/>
      <c r="I1345" s="172" t="str">
        <f>IF(H1345="X",TEXT(G1345,0)&amp;ELENCO!$A$4," ")</f>
        <v xml:space="preserve"> </v>
      </c>
      <c r="J1345" s="174"/>
      <c r="K1345" s="203"/>
      <c r="L1345" s="203"/>
      <c r="M1345" s="203"/>
      <c r="N1345" s="203"/>
      <c r="O1345" s="203"/>
      <c r="P1345" s="203"/>
      <c r="Q1345" s="176"/>
      <c r="R1345" s="176"/>
      <c r="S1345" s="176"/>
      <c r="T1345" s="176"/>
      <c r="U1345" s="194"/>
      <c r="V1345" s="175"/>
      <c r="W1345" s="174" t="str">
        <f t="shared" si="40"/>
        <v/>
      </c>
      <c r="X1345" s="177"/>
      <c r="Y1345" s="177"/>
      <c r="Z1345" s="177"/>
      <c r="AA1345" s="177"/>
      <c r="AB1345" s="177"/>
      <c r="AC1345" s="177"/>
      <c r="AD1345" s="177"/>
      <c r="AE1345" s="177" t="str">
        <f t="shared" si="41"/>
        <v/>
      </c>
      <c r="AF1345" s="193"/>
    </row>
    <row r="1346" spans="2:32" ht="12" customHeight="1" x14ac:dyDescent="0.2">
      <c r="B1346" s="179"/>
      <c r="C1346" s="180"/>
      <c r="D1346" s="182"/>
      <c r="E1346" s="175"/>
      <c r="F1346" s="175"/>
      <c r="G1346" s="202"/>
      <c r="H1346" s="175"/>
      <c r="I1346" s="172" t="str">
        <f>IF(H1346="X",TEXT(G1346,0)&amp;ELENCO!$A$4," ")</f>
        <v xml:space="preserve"> </v>
      </c>
      <c r="J1346" s="174"/>
      <c r="K1346" s="203"/>
      <c r="L1346" s="203"/>
      <c r="M1346" s="203"/>
      <c r="N1346" s="203"/>
      <c r="O1346" s="203"/>
      <c r="P1346" s="203"/>
      <c r="Q1346" s="176"/>
      <c r="R1346" s="176"/>
      <c r="S1346" s="176"/>
      <c r="T1346" s="176"/>
      <c r="U1346" s="194"/>
      <c r="V1346" s="175"/>
      <c r="W1346" s="174" t="str">
        <f t="shared" si="40"/>
        <v/>
      </c>
      <c r="X1346" s="177"/>
      <c r="Y1346" s="177"/>
      <c r="Z1346" s="177"/>
      <c r="AA1346" s="177"/>
      <c r="AB1346" s="177"/>
      <c r="AC1346" s="177"/>
      <c r="AD1346" s="177"/>
      <c r="AE1346" s="177" t="str">
        <f t="shared" si="41"/>
        <v/>
      </c>
      <c r="AF1346" s="193"/>
    </row>
    <row r="1347" spans="2:32" ht="12" customHeight="1" x14ac:dyDescent="0.2">
      <c r="B1347" s="179"/>
      <c r="C1347" s="180"/>
      <c r="D1347" s="182"/>
      <c r="E1347" s="175"/>
      <c r="F1347" s="175"/>
      <c r="G1347" s="202"/>
      <c r="H1347" s="175"/>
      <c r="I1347" s="172" t="str">
        <f>IF(H1347="X",TEXT(G1347,0)&amp;ELENCO!$A$4," ")</f>
        <v xml:space="preserve"> </v>
      </c>
      <c r="J1347" s="174"/>
      <c r="K1347" s="203"/>
      <c r="L1347" s="203"/>
      <c r="M1347" s="203"/>
      <c r="N1347" s="203"/>
      <c r="O1347" s="203"/>
      <c r="P1347" s="203"/>
      <c r="Q1347" s="176"/>
      <c r="R1347" s="176"/>
      <c r="S1347" s="176"/>
      <c r="T1347" s="176"/>
      <c r="U1347" s="194"/>
      <c r="V1347" s="175"/>
      <c r="W1347" s="174" t="str">
        <f t="shared" si="40"/>
        <v/>
      </c>
      <c r="X1347" s="177"/>
      <c r="Y1347" s="177"/>
      <c r="Z1347" s="177"/>
      <c r="AA1347" s="177"/>
      <c r="AB1347" s="177"/>
      <c r="AC1347" s="177"/>
      <c r="AD1347" s="177"/>
      <c r="AE1347" s="177" t="str">
        <f t="shared" si="41"/>
        <v/>
      </c>
      <c r="AF1347" s="193"/>
    </row>
    <row r="1348" spans="2:32" ht="12" customHeight="1" x14ac:dyDescent="0.2">
      <c r="B1348" s="179"/>
      <c r="C1348" s="180"/>
      <c r="D1348" s="182"/>
      <c r="E1348" s="175"/>
      <c r="F1348" s="175"/>
      <c r="G1348" s="202"/>
      <c r="H1348" s="175"/>
      <c r="I1348" s="172" t="str">
        <f>IF(H1348="X",TEXT(G1348,0)&amp;ELENCO!$A$4," ")</f>
        <v xml:space="preserve"> </v>
      </c>
      <c r="J1348" s="174"/>
      <c r="K1348" s="203"/>
      <c r="L1348" s="203"/>
      <c r="M1348" s="203"/>
      <c r="N1348" s="203"/>
      <c r="O1348" s="203"/>
      <c r="P1348" s="203"/>
      <c r="Q1348" s="176"/>
      <c r="R1348" s="176"/>
      <c r="S1348" s="176"/>
      <c r="T1348" s="176"/>
      <c r="U1348" s="194"/>
      <c r="V1348" s="175"/>
      <c r="W1348" s="174" t="str">
        <f t="shared" si="40"/>
        <v/>
      </c>
      <c r="X1348" s="177"/>
      <c r="Y1348" s="177"/>
      <c r="Z1348" s="177"/>
      <c r="AA1348" s="177"/>
      <c r="AB1348" s="177"/>
      <c r="AC1348" s="177"/>
      <c r="AD1348" s="177"/>
      <c r="AE1348" s="177" t="str">
        <f t="shared" si="41"/>
        <v/>
      </c>
      <c r="AF1348" s="193"/>
    </row>
    <row r="1349" spans="2:32" ht="12" customHeight="1" x14ac:dyDescent="0.2">
      <c r="B1349" s="179"/>
      <c r="C1349" s="180"/>
      <c r="D1349" s="182"/>
      <c r="E1349" s="175"/>
      <c r="F1349" s="175"/>
      <c r="G1349" s="202"/>
      <c r="H1349" s="175"/>
      <c r="I1349" s="172" t="str">
        <f>IF(H1349="X",TEXT(G1349,0)&amp;ELENCO!$A$4," ")</f>
        <v xml:space="preserve"> </v>
      </c>
      <c r="J1349" s="174"/>
      <c r="K1349" s="203"/>
      <c r="L1349" s="203"/>
      <c r="M1349" s="203"/>
      <c r="N1349" s="203"/>
      <c r="O1349" s="203"/>
      <c r="P1349" s="203"/>
      <c r="Q1349" s="176"/>
      <c r="R1349" s="176"/>
      <c r="S1349" s="176"/>
      <c r="T1349" s="176"/>
      <c r="U1349" s="194"/>
      <c r="V1349" s="175"/>
      <c r="W1349" s="174" t="str">
        <f t="shared" si="40"/>
        <v/>
      </c>
      <c r="X1349" s="177"/>
      <c r="Y1349" s="177"/>
      <c r="Z1349" s="177"/>
      <c r="AA1349" s="177"/>
      <c r="AB1349" s="177"/>
      <c r="AC1349" s="177"/>
      <c r="AD1349" s="177"/>
      <c r="AE1349" s="177" t="str">
        <f t="shared" si="41"/>
        <v/>
      </c>
      <c r="AF1349" s="193"/>
    </row>
    <row r="1350" spans="2:32" ht="12" customHeight="1" x14ac:dyDescent="0.2">
      <c r="B1350" s="179"/>
      <c r="C1350" s="180"/>
      <c r="D1350" s="182"/>
      <c r="E1350" s="175"/>
      <c r="F1350" s="175"/>
      <c r="G1350" s="202"/>
      <c r="H1350" s="175"/>
      <c r="I1350" s="172" t="str">
        <f>IF(H1350="X",TEXT(G1350,0)&amp;ELENCO!$A$4," ")</f>
        <v xml:space="preserve"> </v>
      </c>
      <c r="J1350" s="174"/>
      <c r="K1350" s="203"/>
      <c r="L1350" s="203"/>
      <c r="M1350" s="203"/>
      <c r="N1350" s="203"/>
      <c r="O1350" s="203"/>
      <c r="P1350" s="203"/>
      <c r="Q1350" s="176"/>
      <c r="R1350" s="176"/>
      <c r="S1350" s="176"/>
      <c r="T1350" s="176"/>
      <c r="U1350" s="194"/>
      <c r="V1350" s="175"/>
      <c r="W1350" s="174" t="str">
        <f t="shared" ref="W1350:W1413" si="42">IF(AND(NOT(ISERROR(SEARCH("Ricaricabile",Q1350,1)))),"Tacito Assenso","")</f>
        <v/>
      </c>
      <c r="X1350" s="177"/>
      <c r="Y1350" s="177"/>
      <c r="Z1350" s="177"/>
      <c r="AA1350" s="177"/>
      <c r="AB1350" s="177"/>
      <c r="AC1350" s="177"/>
      <c r="AD1350" s="177"/>
      <c r="AE1350" s="177" t="str">
        <f t="shared" ref="AE1350:AE1413" si="43">IF(AND(NOT(ISERROR(SEARCH("Ricaricabile",Q1350,1))),R1350="Abilitato"),IF(SUM(AB1350:AD1350)=0,4.1,""),"")</f>
        <v/>
      </c>
      <c r="AF1350" s="193"/>
    </row>
    <row r="1351" spans="2:32" ht="12" customHeight="1" x14ac:dyDescent="0.2">
      <c r="B1351" s="179"/>
      <c r="C1351" s="180"/>
      <c r="D1351" s="182"/>
      <c r="E1351" s="175"/>
      <c r="F1351" s="175"/>
      <c r="G1351" s="202"/>
      <c r="H1351" s="175"/>
      <c r="I1351" s="172" t="str">
        <f>IF(H1351="X",TEXT(G1351,0)&amp;ELENCO!$A$4," ")</f>
        <v xml:space="preserve"> </v>
      </c>
      <c r="J1351" s="174"/>
      <c r="K1351" s="203"/>
      <c r="L1351" s="203"/>
      <c r="M1351" s="203"/>
      <c r="N1351" s="203"/>
      <c r="O1351" s="203"/>
      <c r="P1351" s="203"/>
      <c r="Q1351" s="176"/>
      <c r="R1351" s="176"/>
      <c r="S1351" s="176"/>
      <c r="T1351" s="176"/>
      <c r="U1351" s="194"/>
      <c r="V1351" s="175"/>
      <c r="W1351" s="174" t="str">
        <f t="shared" si="42"/>
        <v/>
      </c>
      <c r="X1351" s="177"/>
      <c r="Y1351" s="177"/>
      <c r="Z1351" s="177"/>
      <c r="AA1351" s="177"/>
      <c r="AB1351" s="177"/>
      <c r="AC1351" s="177"/>
      <c r="AD1351" s="177"/>
      <c r="AE1351" s="177" t="str">
        <f t="shared" si="43"/>
        <v/>
      </c>
      <c r="AF1351" s="193"/>
    </row>
    <row r="1352" spans="2:32" ht="12" customHeight="1" x14ac:dyDescent="0.2">
      <c r="B1352" s="179"/>
      <c r="C1352" s="180"/>
      <c r="D1352" s="182"/>
      <c r="E1352" s="175"/>
      <c r="F1352" s="175"/>
      <c r="G1352" s="202"/>
      <c r="H1352" s="175"/>
      <c r="I1352" s="172" t="str">
        <f>IF(H1352="X",TEXT(G1352,0)&amp;ELENCO!$A$4," ")</f>
        <v xml:space="preserve"> </v>
      </c>
      <c r="J1352" s="174"/>
      <c r="K1352" s="203"/>
      <c r="L1352" s="203"/>
      <c r="M1352" s="203"/>
      <c r="N1352" s="203"/>
      <c r="O1352" s="203"/>
      <c r="P1352" s="203"/>
      <c r="Q1352" s="176"/>
      <c r="R1352" s="176"/>
      <c r="S1352" s="176"/>
      <c r="T1352" s="176"/>
      <c r="U1352" s="194"/>
      <c r="V1352" s="175"/>
      <c r="W1352" s="174" t="str">
        <f t="shared" si="42"/>
        <v/>
      </c>
      <c r="X1352" s="177"/>
      <c r="Y1352" s="177"/>
      <c r="Z1352" s="177"/>
      <c r="AA1352" s="177"/>
      <c r="AB1352" s="177"/>
      <c r="AC1352" s="177"/>
      <c r="AD1352" s="177"/>
      <c r="AE1352" s="177" t="str">
        <f t="shared" si="43"/>
        <v/>
      </c>
      <c r="AF1352" s="193"/>
    </row>
    <row r="1353" spans="2:32" ht="12" customHeight="1" x14ac:dyDescent="0.2">
      <c r="B1353" s="179"/>
      <c r="C1353" s="180"/>
      <c r="D1353" s="182"/>
      <c r="E1353" s="175"/>
      <c r="F1353" s="175"/>
      <c r="G1353" s="202"/>
      <c r="H1353" s="175"/>
      <c r="I1353" s="172" t="str">
        <f>IF(H1353="X",TEXT(G1353,0)&amp;ELENCO!$A$4," ")</f>
        <v xml:space="preserve"> </v>
      </c>
      <c r="J1353" s="174"/>
      <c r="K1353" s="203"/>
      <c r="L1353" s="203"/>
      <c r="M1353" s="203"/>
      <c r="N1353" s="203"/>
      <c r="O1353" s="203"/>
      <c r="P1353" s="203"/>
      <c r="Q1353" s="176"/>
      <c r="R1353" s="176"/>
      <c r="S1353" s="176"/>
      <c r="T1353" s="176"/>
      <c r="U1353" s="194"/>
      <c r="V1353" s="175"/>
      <c r="W1353" s="174" t="str">
        <f t="shared" si="42"/>
        <v/>
      </c>
      <c r="X1353" s="177"/>
      <c r="Y1353" s="177"/>
      <c r="Z1353" s="177"/>
      <c r="AA1353" s="177"/>
      <c r="AB1353" s="177"/>
      <c r="AC1353" s="177"/>
      <c r="AD1353" s="177"/>
      <c r="AE1353" s="177" t="str">
        <f t="shared" si="43"/>
        <v/>
      </c>
      <c r="AF1353" s="193"/>
    </row>
    <row r="1354" spans="2:32" ht="12" customHeight="1" x14ac:dyDescent="0.2">
      <c r="B1354" s="179"/>
      <c r="C1354" s="180"/>
      <c r="D1354" s="182"/>
      <c r="E1354" s="175"/>
      <c r="F1354" s="175"/>
      <c r="G1354" s="202"/>
      <c r="H1354" s="175"/>
      <c r="I1354" s="172" t="str">
        <f>IF(H1354="X",TEXT(G1354,0)&amp;ELENCO!$A$4," ")</f>
        <v xml:space="preserve"> </v>
      </c>
      <c r="J1354" s="174"/>
      <c r="K1354" s="203"/>
      <c r="L1354" s="203"/>
      <c r="M1354" s="203"/>
      <c r="N1354" s="203"/>
      <c r="O1354" s="203"/>
      <c r="P1354" s="203"/>
      <c r="Q1354" s="176"/>
      <c r="R1354" s="176"/>
      <c r="S1354" s="176"/>
      <c r="T1354" s="176"/>
      <c r="U1354" s="194"/>
      <c r="V1354" s="175"/>
      <c r="W1354" s="174" t="str">
        <f t="shared" si="42"/>
        <v/>
      </c>
      <c r="X1354" s="177"/>
      <c r="Y1354" s="177"/>
      <c r="Z1354" s="177"/>
      <c r="AA1354" s="177"/>
      <c r="AB1354" s="177"/>
      <c r="AC1354" s="177"/>
      <c r="AD1354" s="177"/>
      <c r="AE1354" s="177" t="str">
        <f t="shared" si="43"/>
        <v/>
      </c>
      <c r="AF1354" s="193"/>
    </row>
    <row r="1355" spans="2:32" ht="12" customHeight="1" x14ac:dyDescent="0.2">
      <c r="B1355" s="179"/>
      <c r="C1355" s="180"/>
      <c r="D1355" s="182"/>
      <c r="E1355" s="175"/>
      <c r="F1355" s="175"/>
      <c r="G1355" s="202"/>
      <c r="H1355" s="175"/>
      <c r="I1355" s="172" t="str">
        <f>IF(H1355="X",TEXT(G1355,0)&amp;ELENCO!$A$4," ")</f>
        <v xml:space="preserve"> </v>
      </c>
      <c r="J1355" s="174"/>
      <c r="K1355" s="203"/>
      <c r="L1355" s="203"/>
      <c r="M1355" s="203"/>
      <c r="N1355" s="203"/>
      <c r="O1355" s="203"/>
      <c r="P1355" s="203"/>
      <c r="Q1355" s="176"/>
      <c r="R1355" s="176"/>
      <c r="S1355" s="176"/>
      <c r="T1355" s="176"/>
      <c r="U1355" s="194"/>
      <c r="V1355" s="175"/>
      <c r="W1355" s="174" t="str">
        <f t="shared" si="42"/>
        <v/>
      </c>
      <c r="X1355" s="177"/>
      <c r="Y1355" s="177"/>
      <c r="Z1355" s="177"/>
      <c r="AA1355" s="177"/>
      <c r="AB1355" s="177"/>
      <c r="AC1355" s="177"/>
      <c r="AD1355" s="177"/>
      <c r="AE1355" s="177" t="str">
        <f t="shared" si="43"/>
        <v/>
      </c>
      <c r="AF1355" s="193"/>
    </row>
    <row r="1356" spans="2:32" ht="12" customHeight="1" x14ac:dyDescent="0.2">
      <c r="B1356" s="179"/>
      <c r="C1356" s="180"/>
      <c r="D1356" s="182"/>
      <c r="E1356" s="175"/>
      <c r="F1356" s="175"/>
      <c r="G1356" s="202"/>
      <c r="H1356" s="175"/>
      <c r="I1356" s="172" t="str">
        <f>IF(H1356="X",TEXT(G1356,0)&amp;ELENCO!$A$4," ")</f>
        <v xml:space="preserve"> </v>
      </c>
      <c r="J1356" s="174"/>
      <c r="K1356" s="203"/>
      <c r="L1356" s="203"/>
      <c r="M1356" s="203"/>
      <c r="N1356" s="203"/>
      <c r="O1356" s="203"/>
      <c r="P1356" s="203"/>
      <c r="Q1356" s="176"/>
      <c r="R1356" s="176"/>
      <c r="S1356" s="176"/>
      <c r="T1356" s="176"/>
      <c r="U1356" s="194"/>
      <c r="V1356" s="175"/>
      <c r="W1356" s="174" t="str">
        <f t="shared" si="42"/>
        <v/>
      </c>
      <c r="X1356" s="177"/>
      <c r="Y1356" s="177"/>
      <c r="Z1356" s="177"/>
      <c r="AA1356" s="177"/>
      <c r="AB1356" s="177"/>
      <c r="AC1356" s="177"/>
      <c r="AD1356" s="177"/>
      <c r="AE1356" s="177" t="str">
        <f t="shared" si="43"/>
        <v/>
      </c>
      <c r="AF1356" s="193"/>
    </row>
    <row r="1357" spans="2:32" ht="12" customHeight="1" x14ac:dyDescent="0.2">
      <c r="B1357" s="179"/>
      <c r="C1357" s="180"/>
      <c r="D1357" s="182"/>
      <c r="E1357" s="175"/>
      <c r="F1357" s="175"/>
      <c r="G1357" s="202"/>
      <c r="H1357" s="175"/>
      <c r="I1357" s="172" t="str">
        <f>IF(H1357="X",TEXT(G1357,0)&amp;ELENCO!$A$4," ")</f>
        <v xml:space="preserve"> </v>
      </c>
      <c r="J1357" s="174"/>
      <c r="K1357" s="203"/>
      <c r="L1357" s="203"/>
      <c r="M1357" s="203"/>
      <c r="N1357" s="203"/>
      <c r="O1357" s="203"/>
      <c r="P1357" s="203"/>
      <c r="Q1357" s="176"/>
      <c r="R1357" s="176"/>
      <c r="S1357" s="176"/>
      <c r="T1357" s="176"/>
      <c r="U1357" s="194"/>
      <c r="V1357" s="175"/>
      <c r="W1357" s="174" t="str">
        <f t="shared" si="42"/>
        <v/>
      </c>
      <c r="X1357" s="177"/>
      <c r="Y1357" s="177"/>
      <c r="Z1357" s="177"/>
      <c r="AA1357" s="177"/>
      <c r="AB1357" s="177"/>
      <c r="AC1357" s="177"/>
      <c r="AD1357" s="177"/>
      <c r="AE1357" s="177" t="str">
        <f t="shared" si="43"/>
        <v/>
      </c>
      <c r="AF1357" s="193"/>
    </row>
    <row r="1358" spans="2:32" ht="12" customHeight="1" x14ac:dyDescent="0.2">
      <c r="B1358" s="179"/>
      <c r="C1358" s="180"/>
      <c r="D1358" s="182"/>
      <c r="E1358" s="175"/>
      <c r="F1358" s="175"/>
      <c r="G1358" s="202"/>
      <c r="H1358" s="175"/>
      <c r="I1358" s="172" t="str">
        <f>IF(H1358="X",TEXT(G1358,0)&amp;ELENCO!$A$4," ")</f>
        <v xml:space="preserve"> </v>
      </c>
      <c r="J1358" s="174"/>
      <c r="K1358" s="203"/>
      <c r="L1358" s="203"/>
      <c r="M1358" s="203"/>
      <c r="N1358" s="203"/>
      <c r="O1358" s="203"/>
      <c r="P1358" s="203"/>
      <c r="Q1358" s="176"/>
      <c r="R1358" s="176"/>
      <c r="S1358" s="176"/>
      <c r="T1358" s="176"/>
      <c r="U1358" s="194"/>
      <c r="V1358" s="175"/>
      <c r="W1358" s="174" t="str">
        <f t="shared" si="42"/>
        <v/>
      </c>
      <c r="X1358" s="177"/>
      <c r="Y1358" s="177"/>
      <c r="Z1358" s="177"/>
      <c r="AA1358" s="177"/>
      <c r="AB1358" s="177"/>
      <c r="AC1358" s="177"/>
      <c r="AD1358" s="177"/>
      <c r="AE1358" s="177" t="str">
        <f t="shared" si="43"/>
        <v/>
      </c>
      <c r="AF1358" s="193"/>
    </row>
    <row r="1359" spans="2:32" ht="12" customHeight="1" x14ac:dyDescent="0.2">
      <c r="B1359" s="179"/>
      <c r="C1359" s="180"/>
      <c r="D1359" s="182"/>
      <c r="E1359" s="175"/>
      <c r="F1359" s="175"/>
      <c r="G1359" s="202"/>
      <c r="H1359" s="175"/>
      <c r="I1359" s="172" t="str">
        <f>IF(H1359="X",TEXT(G1359,0)&amp;ELENCO!$A$4," ")</f>
        <v xml:space="preserve"> </v>
      </c>
      <c r="J1359" s="174"/>
      <c r="K1359" s="203"/>
      <c r="L1359" s="203"/>
      <c r="M1359" s="203"/>
      <c r="N1359" s="203"/>
      <c r="O1359" s="203"/>
      <c r="P1359" s="203"/>
      <c r="Q1359" s="176"/>
      <c r="R1359" s="176"/>
      <c r="S1359" s="176"/>
      <c r="T1359" s="176"/>
      <c r="U1359" s="194"/>
      <c r="V1359" s="175"/>
      <c r="W1359" s="174" t="str">
        <f t="shared" si="42"/>
        <v/>
      </c>
      <c r="X1359" s="177"/>
      <c r="Y1359" s="177"/>
      <c r="Z1359" s="177"/>
      <c r="AA1359" s="177"/>
      <c r="AB1359" s="177"/>
      <c r="AC1359" s="177"/>
      <c r="AD1359" s="177"/>
      <c r="AE1359" s="177" t="str">
        <f t="shared" si="43"/>
        <v/>
      </c>
      <c r="AF1359" s="193"/>
    </row>
    <row r="1360" spans="2:32" ht="12" customHeight="1" x14ac:dyDescent="0.2">
      <c r="B1360" s="179"/>
      <c r="C1360" s="180"/>
      <c r="D1360" s="182"/>
      <c r="E1360" s="175"/>
      <c r="F1360" s="175"/>
      <c r="G1360" s="202"/>
      <c r="H1360" s="175"/>
      <c r="I1360" s="172" t="str">
        <f>IF(H1360="X",TEXT(G1360,0)&amp;ELENCO!$A$4," ")</f>
        <v xml:space="preserve"> </v>
      </c>
      <c r="J1360" s="174"/>
      <c r="K1360" s="203"/>
      <c r="L1360" s="203"/>
      <c r="M1360" s="203"/>
      <c r="N1360" s="203"/>
      <c r="O1360" s="203"/>
      <c r="P1360" s="203"/>
      <c r="Q1360" s="176"/>
      <c r="R1360" s="176"/>
      <c r="S1360" s="176"/>
      <c r="T1360" s="176"/>
      <c r="U1360" s="194"/>
      <c r="V1360" s="175"/>
      <c r="W1360" s="174" t="str">
        <f t="shared" si="42"/>
        <v/>
      </c>
      <c r="X1360" s="177"/>
      <c r="Y1360" s="177"/>
      <c r="Z1360" s="177"/>
      <c r="AA1360" s="177"/>
      <c r="AB1360" s="177"/>
      <c r="AC1360" s="177"/>
      <c r="AD1360" s="177"/>
      <c r="AE1360" s="177" t="str">
        <f t="shared" si="43"/>
        <v/>
      </c>
      <c r="AF1360" s="193"/>
    </row>
    <row r="1361" spans="2:32" ht="12" customHeight="1" x14ac:dyDescent="0.2">
      <c r="B1361" s="179"/>
      <c r="C1361" s="180"/>
      <c r="D1361" s="182"/>
      <c r="E1361" s="175"/>
      <c r="F1361" s="175"/>
      <c r="G1361" s="202"/>
      <c r="H1361" s="175"/>
      <c r="I1361" s="172" t="str">
        <f>IF(H1361="X",TEXT(G1361,0)&amp;ELENCO!$A$4," ")</f>
        <v xml:space="preserve"> </v>
      </c>
      <c r="J1361" s="174"/>
      <c r="K1361" s="203"/>
      <c r="L1361" s="203"/>
      <c r="M1361" s="203"/>
      <c r="N1361" s="203"/>
      <c r="O1361" s="203"/>
      <c r="P1361" s="203"/>
      <c r="Q1361" s="176"/>
      <c r="R1361" s="176"/>
      <c r="S1361" s="176"/>
      <c r="T1361" s="176"/>
      <c r="U1361" s="194"/>
      <c r="V1361" s="175"/>
      <c r="W1361" s="174" t="str">
        <f t="shared" si="42"/>
        <v/>
      </c>
      <c r="X1361" s="177"/>
      <c r="Y1361" s="177"/>
      <c r="Z1361" s="177"/>
      <c r="AA1361" s="177"/>
      <c r="AB1361" s="177"/>
      <c r="AC1361" s="177"/>
      <c r="AD1361" s="177"/>
      <c r="AE1361" s="177" t="str">
        <f t="shared" si="43"/>
        <v/>
      </c>
      <c r="AF1361" s="193"/>
    </row>
    <row r="1362" spans="2:32" ht="12" customHeight="1" x14ac:dyDescent="0.2">
      <c r="B1362" s="179"/>
      <c r="C1362" s="180"/>
      <c r="D1362" s="182"/>
      <c r="E1362" s="175"/>
      <c r="F1362" s="175"/>
      <c r="G1362" s="202"/>
      <c r="H1362" s="175"/>
      <c r="I1362" s="172" t="str">
        <f>IF(H1362="X",TEXT(G1362,0)&amp;ELENCO!$A$4," ")</f>
        <v xml:space="preserve"> </v>
      </c>
      <c r="J1362" s="174"/>
      <c r="K1362" s="203"/>
      <c r="L1362" s="203"/>
      <c r="M1362" s="203"/>
      <c r="N1362" s="203"/>
      <c r="O1362" s="203"/>
      <c r="P1362" s="203"/>
      <c r="Q1362" s="176"/>
      <c r="R1362" s="176"/>
      <c r="S1362" s="176"/>
      <c r="T1362" s="176"/>
      <c r="U1362" s="194"/>
      <c r="V1362" s="175"/>
      <c r="W1362" s="174" t="str">
        <f t="shared" si="42"/>
        <v/>
      </c>
      <c r="X1362" s="177"/>
      <c r="Y1362" s="177"/>
      <c r="Z1362" s="177"/>
      <c r="AA1362" s="177"/>
      <c r="AB1362" s="177"/>
      <c r="AC1362" s="177"/>
      <c r="AD1362" s="177"/>
      <c r="AE1362" s="177" t="str">
        <f t="shared" si="43"/>
        <v/>
      </c>
      <c r="AF1362" s="193"/>
    </row>
    <row r="1363" spans="2:32" ht="12" customHeight="1" x14ac:dyDescent="0.2">
      <c r="B1363" s="179"/>
      <c r="C1363" s="180"/>
      <c r="D1363" s="182"/>
      <c r="E1363" s="175"/>
      <c r="F1363" s="175"/>
      <c r="G1363" s="202"/>
      <c r="H1363" s="175"/>
      <c r="I1363" s="172" t="str">
        <f>IF(H1363="X",TEXT(G1363,0)&amp;ELENCO!$A$4," ")</f>
        <v xml:space="preserve"> </v>
      </c>
      <c r="J1363" s="174"/>
      <c r="K1363" s="203"/>
      <c r="L1363" s="203"/>
      <c r="M1363" s="203"/>
      <c r="N1363" s="203"/>
      <c r="O1363" s="203"/>
      <c r="P1363" s="203"/>
      <c r="Q1363" s="176"/>
      <c r="R1363" s="176"/>
      <c r="S1363" s="176"/>
      <c r="T1363" s="176"/>
      <c r="U1363" s="194"/>
      <c r="V1363" s="175"/>
      <c r="W1363" s="174" t="str">
        <f t="shared" si="42"/>
        <v/>
      </c>
      <c r="X1363" s="177"/>
      <c r="Y1363" s="177"/>
      <c r="Z1363" s="177"/>
      <c r="AA1363" s="177"/>
      <c r="AB1363" s="177"/>
      <c r="AC1363" s="177"/>
      <c r="AD1363" s="177"/>
      <c r="AE1363" s="177" t="str">
        <f t="shared" si="43"/>
        <v/>
      </c>
      <c r="AF1363" s="193"/>
    </row>
    <row r="1364" spans="2:32" ht="12" customHeight="1" x14ac:dyDescent="0.2">
      <c r="B1364" s="179"/>
      <c r="C1364" s="180"/>
      <c r="D1364" s="182"/>
      <c r="E1364" s="175"/>
      <c r="F1364" s="175"/>
      <c r="G1364" s="202"/>
      <c r="H1364" s="175"/>
      <c r="I1364" s="172" t="str">
        <f>IF(H1364="X",TEXT(G1364,0)&amp;ELENCO!$A$4," ")</f>
        <v xml:space="preserve"> </v>
      </c>
      <c r="J1364" s="174"/>
      <c r="K1364" s="203"/>
      <c r="L1364" s="203"/>
      <c r="M1364" s="203"/>
      <c r="N1364" s="203"/>
      <c r="O1364" s="203"/>
      <c r="P1364" s="203"/>
      <c r="Q1364" s="176"/>
      <c r="R1364" s="176"/>
      <c r="S1364" s="176"/>
      <c r="T1364" s="176"/>
      <c r="U1364" s="194"/>
      <c r="V1364" s="175"/>
      <c r="W1364" s="174" t="str">
        <f t="shared" si="42"/>
        <v/>
      </c>
      <c r="X1364" s="177"/>
      <c r="Y1364" s="177"/>
      <c r="Z1364" s="177"/>
      <c r="AA1364" s="177"/>
      <c r="AB1364" s="177"/>
      <c r="AC1364" s="177"/>
      <c r="AD1364" s="177"/>
      <c r="AE1364" s="177" t="str">
        <f t="shared" si="43"/>
        <v/>
      </c>
      <c r="AF1364" s="193"/>
    </row>
    <row r="1365" spans="2:32" ht="12" customHeight="1" x14ac:dyDescent="0.2">
      <c r="B1365" s="179"/>
      <c r="C1365" s="180"/>
      <c r="D1365" s="182"/>
      <c r="E1365" s="175"/>
      <c r="F1365" s="175"/>
      <c r="G1365" s="202"/>
      <c r="H1365" s="175"/>
      <c r="I1365" s="172" t="str">
        <f>IF(H1365="X",TEXT(G1365,0)&amp;ELENCO!$A$4," ")</f>
        <v xml:space="preserve"> </v>
      </c>
      <c r="J1365" s="174"/>
      <c r="K1365" s="203"/>
      <c r="L1365" s="203"/>
      <c r="M1365" s="203"/>
      <c r="N1365" s="203"/>
      <c r="O1365" s="203"/>
      <c r="P1365" s="203"/>
      <c r="Q1365" s="176"/>
      <c r="R1365" s="176"/>
      <c r="S1365" s="176"/>
      <c r="T1365" s="176"/>
      <c r="U1365" s="194"/>
      <c r="V1365" s="175"/>
      <c r="W1365" s="174" t="str">
        <f t="shared" si="42"/>
        <v/>
      </c>
      <c r="X1365" s="177"/>
      <c r="Y1365" s="177"/>
      <c r="Z1365" s="177"/>
      <c r="AA1365" s="177"/>
      <c r="AB1365" s="177"/>
      <c r="AC1365" s="177"/>
      <c r="AD1365" s="177"/>
      <c r="AE1365" s="177" t="str">
        <f t="shared" si="43"/>
        <v/>
      </c>
      <c r="AF1365" s="193"/>
    </row>
    <row r="1366" spans="2:32" ht="12" customHeight="1" x14ac:dyDescent="0.2">
      <c r="B1366" s="179"/>
      <c r="C1366" s="180"/>
      <c r="D1366" s="182"/>
      <c r="E1366" s="175"/>
      <c r="F1366" s="175"/>
      <c r="G1366" s="202"/>
      <c r="H1366" s="175"/>
      <c r="I1366" s="172" t="str">
        <f>IF(H1366="X",TEXT(G1366,0)&amp;ELENCO!$A$4," ")</f>
        <v xml:space="preserve"> </v>
      </c>
      <c r="J1366" s="174"/>
      <c r="K1366" s="203"/>
      <c r="L1366" s="203"/>
      <c r="M1366" s="203"/>
      <c r="N1366" s="203"/>
      <c r="O1366" s="203"/>
      <c r="P1366" s="203"/>
      <c r="Q1366" s="176"/>
      <c r="R1366" s="176"/>
      <c r="S1366" s="176"/>
      <c r="T1366" s="176"/>
      <c r="U1366" s="194"/>
      <c r="V1366" s="175"/>
      <c r="W1366" s="174" t="str">
        <f t="shared" si="42"/>
        <v/>
      </c>
      <c r="X1366" s="177"/>
      <c r="Y1366" s="177"/>
      <c r="Z1366" s="177"/>
      <c r="AA1366" s="177"/>
      <c r="AB1366" s="177"/>
      <c r="AC1366" s="177"/>
      <c r="AD1366" s="177"/>
      <c r="AE1366" s="177" t="str">
        <f t="shared" si="43"/>
        <v/>
      </c>
      <c r="AF1366" s="193"/>
    </row>
    <row r="1367" spans="2:32" ht="12" customHeight="1" x14ac:dyDescent="0.2">
      <c r="B1367" s="179"/>
      <c r="C1367" s="180"/>
      <c r="D1367" s="182"/>
      <c r="E1367" s="175"/>
      <c r="F1367" s="175"/>
      <c r="G1367" s="202"/>
      <c r="H1367" s="175"/>
      <c r="I1367" s="172" t="str">
        <f>IF(H1367="X",TEXT(G1367,0)&amp;ELENCO!$A$4," ")</f>
        <v xml:space="preserve"> </v>
      </c>
      <c r="J1367" s="174"/>
      <c r="K1367" s="203"/>
      <c r="L1367" s="203"/>
      <c r="M1367" s="203"/>
      <c r="N1367" s="203"/>
      <c r="O1367" s="203"/>
      <c r="P1367" s="203"/>
      <c r="Q1367" s="176"/>
      <c r="R1367" s="176"/>
      <c r="S1367" s="176"/>
      <c r="T1367" s="176"/>
      <c r="U1367" s="194"/>
      <c r="V1367" s="175"/>
      <c r="W1367" s="174" t="str">
        <f t="shared" si="42"/>
        <v/>
      </c>
      <c r="X1367" s="177"/>
      <c r="Y1367" s="177"/>
      <c r="Z1367" s="177"/>
      <c r="AA1367" s="177"/>
      <c r="AB1367" s="177"/>
      <c r="AC1367" s="177"/>
      <c r="AD1367" s="177"/>
      <c r="AE1367" s="177" t="str">
        <f t="shared" si="43"/>
        <v/>
      </c>
      <c r="AF1367" s="193"/>
    </row>
    <row r="1368" spans="2:32" ht="12" customHeight="1" x14ac:dyDescent="0.2">
      <c r="B1368" s="179"/>
      <c r="C1368" s="180"/>
      <c r="D1368" s="182"/>
      <c r="E1368" s="175"/>
      <c r="F1368" s="175"/>
      <c r="G1368" s="202"/>
      <c r="H1368" s="175"/>
      <c r="I1368" s="172" t="str">
        <f>IF(H1368="X",TEXT(G1368,0)&amp;ELENCO!$A$4," ")</f>
        <v xml:space="preserve"> </v>
      </c>
      <c r="J1368" s="174"/>
      <c r="K1368" s="203"/>
      <c r="L1368" s="203"/>
      <c r="M1368" s="203"/>
      <c r="N1368" s="203"/>
      <c r="O1368" s="203"/>
      <c r="P1368" s="203"/>
      <c r="Q1368" s="176"/>
      <c r="R1368" s="176"/>
      <c r="S1368" s="176"/>
      <c r="T1368" s="176"/>
      <c r="U1368" s="194"/>
      <c r="V1368" s="175"/>
      <c r="W1368" s="174" t="str">
        <f t="shared" si="42"/>
        <v/>
      </c>
      <c r="X1368" s="177"/>
      <c r="Y1368" s="177"/>
      <c r="Z1368" s="177"/>
      <c r="AA1368" s="177"/>
      <c r="AB1368" s="177"/>
      <c r="AC1368" s="177"/>
      <c r="AD1368" s="177"/>
      <c r="AE1368" s="177" t="str">
        <f t="shared" si="43"/>
        <v/>
      </c>
      <c r="AF1368" s="193"/>
    </row>
    <row r="1369" spans="2:32" ht="12" customHeight="1" x14ac:dyDescent="0.2">
      <c r="B1369" s="179"/>
      <c r="C1369" s="180"/>
      <c r="D1369" s="182"/>
      <c r="E1369" s="175"/>
      <c r="F1369" s="175"/>
      <c r="G1369" s="202"/>
      <c r="H1369" s="175"/>
      <c r="I1369" s="172" t="str">
        <f>IF(H1369="X",TEXT(G1369,0)&amp;ELENCO!$A$4," ")</f>
        <v xml:space="preserve"> </v>
      </c>
      <c r="J1369" s="174"/>
      <c r="K1369" s="203"/>
      <c r="L1369" s="203"/>
      <c r="M1369" s="203"/>
      <c r="N1369" s="203"/>
      <c r="O1369" s="203"/>
      <c r="P1369" s="203"/>
      <c r="Q1369" s="176"/>
      <c r="R1369" s="176"/>
      <c r="S1369" s="176"/>
      <c r="T1369" s="176"/>
      <c r="U1369" s="194"/>
      <c r="V1369" s="175"/>
      <c r="W1369" s="174" t="str">
        <f t="shared" si="42"/>
        <v/>
      </c>
      <c r="X1369" s="177"/>
      <c r="Y1369" s="177"/>
      <c r="Z1369" s="177"/>
      <c r="AA1369" s="177"/>
      <c r="AB1369" s="177"/>
      <c r="AC1369" s="177"/>
      <c r="AD1369" s="177"/>
      <c r="AE1369" s="177" t="str">
        <f t="shared" si="43"/>
        <v/>
      </c>
      <c r="AF1369" s="193"/>
    </row>
    <row r="1370" spans="2:32" ht="12" customHeight="1" x14ac:dyDescent="0.2">
      <c r="B1370" s="179"/>
      <c r="C1370" s="180"/>
      <c r="D1370" s="182"/>
      <c r="E1370" s="175"/>
      <c r="F1370" s="175"/>
      <c r="G1370" s="202"/>
      <c r="H1370" s="175"/>
      <c r="I1370" s="172" t="str">
        <f>IF(H1370="X",TEXT(G1370,0)&amp;ELENCO!$A$4," ")</f>
        <v xml:space="preserve"> </v>
      </c>
      <c r="J1370" s="174"/>
      <c r="K1370" s="203"/>
      <c r="L1370" s="203"/>
      <c r="M1370" s="203"/>
      <c r="N1370" s="203"/>
      <c r="O1370" s="203"/>
      <c r="P1370" s="203"/>
      <c r="Q1370" s="176"/>
      <c r="R1370" s="176"/>
      <c r="S1370" s="176"/>
      <c r="T1370" s="176"/>
      <c r="U1370" s="194"/>
      <c r="V1370" s="175"/>
      <c r="W1370" s="174" t="str">
        <f t="shared" si="42"/>
        <v/>
      </c>
      <c r="X1370" s="177"/>
      <c r="Y1370" s="177"/>
      <c r="Z1370" s="177"/>
      <c r="AA1370" s="177"/>
      <c r="AB1370" s="177"/>
      <c r="AC1370" s="177"/>
      <c r="AD1370" s="177"/>
      <c r="AE1370" s="177" t="str">
        <f t="shared" si="43"/>
        <v/>
      </c>
      <c r="AF1370" s="193"/>
    </row>
    <row r="1371" spans="2:32" ht="12" customHeight="1" x14ac:dyDescent="0.2">
      <c r="B1371" s="179"/>
      <c r="C1371" s="180"/>
      <c r="D1371" s="182"/>
      <c r="E1371" s="175"/>
      <c r="F1371" s="175"/>
      <c r="G1371" s="202"/>
      <c r="H1371" s="175"/>
      <c r="I1371" s="172" t="str">
        <f>IF(H1371="X",TEXT(G1371,0)&amp;ELENCO!$A$4," ")</f>
        <v xml:space="preserve"> </v>
      </c>
      <c r="J1371" s="174"/>
      <c r="K1371" s="203"/>
      <c r="L1371" s="203"/>
      <c r="M1371" s="203"/>
      <c r="N1371" s="203"/>
      <c r="O1371" s="203"/>
      <c r="P1371" s="203"/>
      <c r="Q1371" s="176"/>
      <c r="R1371" s="176"/>
      <c r="S1371" s="176"/>
      <c r="T1371" s="176"/>
      <c r="U1371" s="194"/>
      <c r="V1371" s="175"/>
      <c r="W1371" s="174" t="str">
        <f t="shared" si="42"/>
        <v/>
      </c>
      <c r="X1371" s="177"/>
      <c r="Y1371" s="177"/>
      <c r="Z1371" s="177"/>
      <c r="AA1371" s="177"/>
      <c r="AB1371" s="177"/>
      <c r="AC1371" s="177"/>
      <c r="AD1371" s="177"/>
      <c r="AE1371" s="177" t="str">
        <f t="shared" si="43"/>
        <v/>
      </c>
      <c r="AF1371" s="193"/>
    </row>
    <row r="1372" spans="2:32" ht="12" customHeight="1" x14ac:dyDescent="0.2">
      <c r="B1372" s="179"/>
      <c r="C1372" s="180"/>
      <c r="D1372" s="182"/>
      <c r="E1372" s="175"/>
      <c r="F1372" s="175"/>
      <c r="G1372" s="202"/>
      <c r="H1372" s="175"/>
      <c r="I1372" s="172" t="str">
        <f>IF(H1372="X",TEXT(G1372,0)&amp;ELENCO!$A$4," ")</f>
        <v xml:space="preserve"> </v>
      </c>
      <c r="J1372" s="174"/>
      <c r="K1372" s="203"/>
      <c r="L1372" s="203"/>
      <c r="M1372" s="203"/>
      <c r="N1372" s="203"/>
      <c r="O1372" s="203"/>
      <c r="P1372" s="203"/>
      <c r="Q1372" s="176"/>
      <c r="R1372" s="176"/>
      <c r="S1372" s="176"/>
      <c r="T1372" s="176"/>
      <c r="U1372" s="194"/>
      <c r="V1372" s="175"/>
      <c r="W1372" s="174" t="str">
        <f t="shared" si="42"/>
        <v/>
      </c>
      <c r="X1372" s="177"/>
      <c r="Y1372" s="177"/>
      <c r="Z1372" s="177"/>
      <c r="AA1372" s="177"/>
      <c r="AB1372" s="177"/>
      <c r="AC1372" s="177"/>
      <c r="AD1372" s="177"/>
      <c r="AE1372" s="177" t="str">
        <f t="shared" si="43"/>
        <v/>
      </c>
      <c r="AF1372" s="193"/>
    </row>
    <row r="1373" spans="2:32" ht="12" customHeight="1" x14ac:dyDescent="0.2">
      <c r="B1373" s="179"/>
      <c r="C1373" s="180"/>
      <c r="D1373" s="182"/>
      <c r="E1373" s="175"/>
      <c r="F1373" s="175"/>
      <c r="G1373" s="202"/>
      <c r="H1373" s="175"/>
      <c r="I1373" s="172" t="str">
        <f>IF(H1373="X",TEXT(G1373,0)&amp;ELENCO!$A$4," ")</f>
        <v xml:space="preserve"> </v>
      </c>
      <c r="J1373" s="174"/>
      <c r="K1373" s="203"/>
      <c r="L1373" s="203"/>
      <c r="M1373" s="203"/>
      <c r="N1373" s="203"/>
      <c r="O1373" s="203"/>
      <c r="P1373" s="203"/>
      <c r="Q1373" s="176"/>
      <c r="R1373" s="176"/>
      <c r="S1373" s="176"/>
      <c r="T1373" s="176"/>
      <c r="U1373" s="194"/>
      <c r="V1373" s="175"/>
      <c r="W1373" s="174" t="str">
        <f t="shared" si="42"/>
        <v/>
      </c>
      <c r="X1373" s="177"/>
      <c r="Y1373" s="177"/>
      <c r="Z1373" s="177"/>
      <c r="AA1373" s="177"/>
      <c r="AB1373" s="177"/>
      <c r="AC1373" s="177"/>
      <c r="AD1373" s="177"/>
      <c r="AE1373" s="177" t="str">
        <f t="shared" si="43"/>
        <v/>
      </c>
      <c r="AF1373" s="193"/>
    </row>
    <row r="1374" spans="2:32" ht="12" customHeight="1" x14ac:dyDescent="0.2">
      <c r="B1374" s="179"/>
      <c r="C1374" s="180"/>
      <c r="D1374" s="182"/>
      <c r="E1374" s="175"/>
      <c r="F1374" s="175"/>
      <c r="G1374" s="202"/>
      <c r="H1374" s="175"/>
      <c r="I1374" s="172" t="str">
        <f>IF(H1374="X",TEXT(G1374,0)&amp;ELENCO!$A$4," ")</f>
        <v xml:space="preserve"> </v>
      </c>
      <c r="J1374" s="174"/>
      <c r="K1374" s="203"/>
      <c r="L1374" s="203"/>
      <c r="M1374" s="203"/>
      <c r="N1374" s="203"/>
      <c r="O1374" s="203"/>
      <c r="P1374" s="203"/>
      <c r="Q1374" s="176"/>
      <c r="R1374" s="176"/>
      <c r="S1374" s="176"/>
      <c r="T1374" s="176"/>
      <c r="U1374" s="194"/>
      <c r="V1374" s="175"/>
      <c r="W1374" s="174" t="str">
        <f t="shared" si="42"/>
        <v/>
      </c>
      <c r="X1374" s="177"/>
      <c r="Y1374" s="177"/>
      <c r="Z1374" s="177"/>
      <c r="AA1374" s="177"/>
      <c r="AB1374" s="177"/>
      <c r="AC1374" s="177"/>
      <c r="AD1374" s="177"/>
      <c r="AE1374" s="177" t="str">
        <f t="shared" si="43"/>
        <v/>
      </c>
      <c r="AF1374" s="193"/>
    </row>
    <row r="1375" spans="2:32" ht="12" customHeight="1" x14ac:dyDescent="0.2">
      <c r="B1375" s="179"/>
      <c r="C1375" s="180"/>
      <c r="D1375" s="182"/>
      <c r="E1375" s="175"/>
      <c r="F1375" s="175"/>
      <c r="G1375" s="202"/>
      <c r="H1375" s="175"/>
      <c r="I1375" s="172" t="str">
        <f>IF(H1375="X",TEXT(G1375,0)&amp;ELENCO!$A$4," ")</f>
        <v xml:space="preserve"> </v>
      </c>
      <c r="J1375" s="174"/>
      <c r="K1375" s="203"/>
      <c r="L1375" s="203"/>
      <c r="M1375" s="203"/>
      <c r="N1375" s="203"/>
      <c r="O1375" s="203"/>
      <c r="P1375" s="203"/>
      <c r="Q1375" s="176"/>
      <c r="R1375" s="176"/>
      <c r="S1375" s="176"/>
      <c r="T1375" s="176"/>
      <c r="U1375" s="194"/>
      <c r="V1375" s="175"/>
      <c r="W1375" s="174" t="str">
        <f t="shared" si="42"/>
        <v/>
      </c>
      <c r="X1375" s="177"/>
      <c r="Y1375" s="177"/>
      <c r="Z1375" s="177"/>
      <c r="AA1375" s="177"/>
      <c r="AB1375" s="177"/>
      <c r="AC1375" s="177"/>
      <c r="AD1375" s="177"/>
      <c r="AE1375" s="177" t="str">
        <f t="shared" si="43"/>
        <v/>
      </c>
      <c r="AF1375" s="193"/>
    </row>
    <row r="1376" spans="2:32" ht="12" customHeight="1" x14ac:dyDescent="0.2">
      <c r="B1376" s="179"/>
      <c r="C1376" s="180"/>
      <c r="D1376" s="182"/>
      <c r="E1376" s="175"/>
      <c r="F1376" s="175"/>
      <c r="G1376" s="202"/>
      <c r="H1376" s="175"/>
      <c r="I1376" s="172" t="str">
        <f>IF(H1376="X",TEXT(G1376,0)&amp;ELENCO!$A$4," ")</f>
        <v xml:space="preserve"> </v>
      </c>
      <c r="J1376" s="174"/>
      <c r="K1376" s="203"/>
      <c r="L1376" s="203"/>
      <c r="M1376" s="203"/>
      <c r="N1376" s="203"/>
      <c r="O1376" s="203"/>
      <c r="P1376" s="203"/>
      <c r="Q1376" s="176"/>
      <c r="R1376" s="176"/>
      <c r="S1376" s="176"/>
      <c r="T1376" s="176"/>
      <c r="U1376" s="194"/>
      <c r="V1376" s="175"/>
      <c r="W1376" s="174" t="str">
        <f t="shared" si="42"/>
        <v/>
      </c>
      <c r="X1376" s="177"/>
      <c r="Y1376" s="177"/>
      <c r="Z1376" s="177"/>
      <c r="AA1376" s="177"/>
      <c r="AB1376" s="177"/>
      <c r="AC1376" s="177"/>
      <c r="AD1376" s="177"/>
      <c r="AE1376" s="177" t="str">
        <f t="shared" si="43"/>
        <v/>
      </c>
      <c r="AF1376" s="193"/>
    </row>
    <row r="1377" spans="2:32" ht="12" customHeight="1" x14ac:dyDescent="0.2">
      <c r="B1377" s="179"/>
      <c r="C1377" s="180"/>
      <c r="D1377" s="182"/>
      <c r="E1377" s="175"/>
      <c r="F1377" s="175"/>
      <c r="G1377" s="202"/>
      <c r="H1377" s="175"/>
      <c r="I1377" s="172" t="str">
        <f>IF(H1377="X",TEXT(G1377,0)&amp;ELENCO!$A$4," ")</f>
        <v xml:space="preserve"> </v>
      </c>
      <c r="J1377" s="174"/>
      <c r="K1377" s="203"/>
      <c r="L1377" s="203"/>
      <c r="M1377" s="203"/>
      <c r="N1377" s="203"/>
      <c r="O1377" s="203"/>
      <c r="P1377" s="203"/>
      <c r="Q1377" s="176"/>
      <c r="R1377" s="176"/>
      <c r="S1377" s="176"/>
      <c r="T1377" s="176"/>
      <c r="U1377" s="194"/>
      <c r="V1377" s="175"/>
      <c r="W1377" s="174" t="str">
        <f t="shared" si="42"/>
        <v/>
      </c>
      <c r="X1377" s="177"/>
      <c r="Y1377" s="177"/>
      <c r="Z1377" s="177"/>
      <c r="AA1377" s="177"/>
      <c r="AB1377" s="177"/>
      <c r="AC1377" s="177"/>
      <c r="AD1377" s="177"/>
      <c r="AE1377" s="177" t="str">
        <f t="shared" si="43"/>
        <v/>
      </c>
      <c r="AF1377" s="193"/>
    </row>
    <row r="1378" spans="2:32" ht="12" customHeight="1" x14ac:dyDescent="0.2">
      <c r="B1378" s="179"/>
      <c r="C1378" s="180"/>
      <c r="D1378" s="182"/>
      <c r="E1378" s="175"/>
      <c r="F1378" s="175"/>
      <c r="G1378" s="202"/>
      <c r="H1378" s="175"/>
      <c r="I1378" s="172" t="str">
        <f>IF(H1378="X",TEXT(G1378,0)&amp;ELENCO!$A$4," ")</f>
        <v xml:space="preserve"> </v>
      </c>
      <c r="J1378" s="174"/>
      <c r="K1378" s="203"/>
      <c r="L1378" s="203"/>
      <c r="M1378" s="203"/>
      <c r="N1378" s="203"/>
      <c r="O1378" s="203"/>
      <c r="P1378" s="203"/>
      <c r="Q1378" s="176"/>
      <c r="R1378" s="176"/>
      <c r="S1378" s="176"/>
      <c r="T1378" s="176"/>
      <c r="U1378" s="194"/>
      <c r="V1378" s="175"/>
      <c r="W1378" s="174" t="str">
        <f t="shared" si="42"/>
        <v/>
      </c>
      <c r="X1378" s="177"/>
      <c r="Y1378" s="177"/>
      <c r="Z1378" s="177"/>
      <c r="AA1378" s="177"/>
      <c r="AB1378" s="177"/>
      <c r="AC1378" s="177"/>
      <c r="AD1378" s="177"/>
      <c r="AE1378" s="177" t="str">
        <f t="shared" si="43"/>
        <v/>
      </c>
      <c r="AF1378" s="193"/>
    </row>
    <row r="1379" spans="2:32" ht="12" customHeight="1" x14ac:dyDescent="0.2">
      <c r="B1379" s="179"/>
      <c r="C1379" s="180"/>
      <c r="D1379" s="182"/>
      <c r="E1379" s="175"/>
      <c r="F1379" s="175"/>
      <c r="G1379" s="202"/>
      <c r="H1379" s="175"/>
      <c r="I1379" s="172" t="str">
        <f>IF(H1379="X",TEXT(G1379,0)&amp;ELENCO!$A$4," ")</f>
        <v xml:space="preserve"> </v>
      </c>
      <c r="J1379" s="174"/>
      <c r="K1379" s="203"/>
      <c r="L1379" s="203"/>
      <c r="M1379" s="203"/>
      <c r="N1379" s="203"/>
      <c r="O1379" s="203"/>
      <c r="P1379" s="203"/>
      <c r="Q1379" s="176"/>
      <c r="R1379" s="176"/>
      <c r="S1379" s="176"/>
      <c r="T1379" s="176"/>
      <c r="U1379" s="194"/>
      <c r="V1379" s="175"/>
      <c r="W1379" s="174" t="str">
        <f t="shared" si="42"/>
        <v/>
      </c>
      <c r="X1379" s="177"/>
      <c r="Y1379" s="177"/>
      <c r="Z1379" s="177"/>
      <c r="AA1379" s="177"/>
      <c r="AB1379" s="177"/>
      <c r="AC1379" s="177"/>
      <c r="AD1379" s="177"/>
      <c r="AE1379" s="177" t="str">
        <f t="shared" si="43"/>
        <v/>
      </c>
      <c r="AF1379" s="193"/>
    </row>
    <row r="1380" spans="2:32" ht="12" customHeight="1" x14ac:dyDescent="0.2">
      <c r="B1380" s="179"/>
      <c r="C1380" s="180"/>
      <c r="D1380" s="182"/>
      <c r="E1380" s="175"/>
      <c r="F1380" s="175"/>
      <c r="G1380" s="202"/>
      <c r="H1380" s="175"/>
      <c r="I1380" s="172" t="str">
        <f>IF(H1380="X",TEXT(G1380,0)&amp;ELENCO!$A$4," ")</f>
        <v xml:space="preserve"> </v>
      </c>
      <c r="J1380" s="174"/>
      <c r="K1380" s="203"/>
      <c r="L1380" s="203"/>
      <c r="M1380" s="203"/>
      <c r="N1380" s="203"/>
      <c r="O1380" s="203"/>
      <c r="P1380" s="203"/>
      <c r="Q1380" s="176"/>
      <c r="R1380" s="176"/>
      <c r="S1380" s="176"/>
      <c r="T1380" s="176"/>
      <c r="U1380" s="194"/>
      <c r="V1380" s="175"/>
      <c r="W1380" s="174" t="str">
        <f t="shared" si="42"/>
        <v/>
      </c>
      <c r="X1380" s="177"/>
      <c r="Y1380" s="177"/>
      <c r="Z1380" s="177"/>
      <c r="AA1380" s="177"/>
      <c r="AB1380" s="177"/>
      <c r="AC1380" s="177"/>
      <c r="AD1380" s="177"/>
      <c r="AE1380" s="177" t="str">
        <f t="shared" si="43"/>
        <v/>
      </c>
      <c r="AF1380" s="193"/>
    </row>
    <row r="1381" spans="2:32" ht="12" customHeight="1" x14ac:dyDescent="0.2">
      <c r="B1381" s="179"/>
      <c r="C1381" s="180"/>
      <c r="D1381" s="182"/>
      <c r="E1381" s="175"/>
      <c r="F1381" s="175"/>
      <c r="G1381" s="202"/>
      <c r="H1381" s="175"/>
      <c r="I1381" s="172" t="str">
        <f>IF(H1381="X",TEXT(G1381,0)&amp;ELENCO!$A$4," ")</f>
        <v xml:space="preserve"> </v>
      </c>
      <c r="J1381" s="174"/>
      <c r="K1381" s="203"/>
      <c r="L1381" s="203"/>
      <c r="M1381" s="203"/>
      <c r="N1381" s="203"/>
      <c r="O1381" s="203"/>
      <c r="P1381" s="203"/>
      <c r="Q1381" s="176"/>
      <c r="R1381" s="176"/>
      <c r="S1381" s="176"/>
      <c r="T1381" s="176"/>
      <c r="U1381" s="194"/>
      <c r="V1381" s="175"/>
      <c r="W1381" s="174" t="str">
        <f t="shared" si="42"/>
        <v/>
      </c>
      <c r="X1381" s="177"/>
      <c r="Y1381" s="177"/>
      <c r="Z1381" s="177"/>
      <c r="AA1381" s="177"/>
      <c r="AB1381" s="177"/>
      <c r="AC1381" s="177"/>
      <c r="AD1381" s="177"/>
      <c r="AE1381" s="177" t="str">
        <f t="shared" si="43"/>
        <v/>
      </c>
      <c r="AF1381" s="193"/>
    </row>
    <row r="1382" spans="2:32" ht="12" customHeight="1" x14ac:dyDescent="0.2">
      <c r="B1382" s="179"/>
      <c r="C1382" s="180"/>
      <c r="D1382" s="182"/>
      <c r="E1382" s="175"/>
      <c r="F1382" s="175"/>
      <c r="G1382" s="202"/>
      <c r="H1382" s="175"/>
      <c r="I1382" s="172" t="str">
        <f>IF(H1382="X",TEXT(G1382,0)&amp;ELENCO!$A$4," ")</f>
        <v xml:space="preserve"> </v>
      </c>
      <c r="J1382" s="174"/>
      <c r="K1382" s="203"/>
      <c r="L1382" s="203"/>
      <c r="M1382" s="203"/>
      <c r="N1382" s="203"/>
      <c r="O1382" s="203"/>
      <c r="P1382" s="203"/>
      <c r="Q1382" s="176"/>
      <c r="R1382" s="176"/>
      <c r="S1382" s="176"/>
      <c r="T1382" s="176"/>
      <c r="U1382" s="194"/>
      <c r="V1382" s="175"/>
      <c r="W1382" s="174" t="str">
        <f t="shared" si="42"/>
        <v/>
      </c>
      <c r="X1382" s="177"/>
      <c r="Y1382" s="177"/>
      <c r="Z1382" s="177"/>
      <c r="AA1382" s="177"/>
      <c r="AB1382" s="177"/>
      <c r="AC1382" s="177"/>
      <c r="AD1382" s="177"/>
      <c r="AE1382" s="177" t="str">
        <f t="shared" si="43"/>
        <v/>
      </c>
      <c r="AF1382" s="193"/>
    </row>
    <row r="1383" spans="2:32" ht="12" customHeight="1" x14ac:dyDescent="0.2">
      <c r="B1383" s="179"/>
      <c r="C1383" s="180"/>
      <c r="D1383" s="182"/>
      <c r="E1383" s="175"/>
      <c r="F1383" s="175"/>
      <c r="G1383" s="202"/>
      <c r="H1383" s="175"/>
      <c r="I1383" s="172" t="str">
        <f>IF(H1383="X",TEXT(G1383,0)&amp;ELENCO!$A$4," ")</f>
        <v xml:space="preserve"> </v>
      </c>
      <c r="J1383" s="174"/>
      <c r="K1383" s="203"/>
      <c r="L1383" s="203"/>
      <c r="M1383" s="203"/>
      <c r="N1383" s="203"/>
      <c r="O1383" s="203"/>
      <c r="P1383" s="203"/>
      <c r="Q1383" s="176"/>
      <c r="R1383" s="176"/>
      <c r="S1383" s="176"/>
      <c r="T1383" s="176"/>
      <c r="U1383" s="194"/>
      <c r="V1383" s="175"/>
      <c r="W1383" s="174" t="str">
        <f t="shared" si="42"/>
        <v/>
      </c>
      <c r="X1383" s="177"/>
      <c r="Y1383" s="177"/>
      <c r="Z1383" s="177"/>
      <c r="AA1383" s="177"/>
      <c r="AB1383" s="177"/>
      <c r="AC1383" s="177"/>
      <c r="AD1383" s="177"/>
      <c r="AE1383" s="177" t="str">
        <f t="shared" si="43"/>
        <v/>
      </c>
      <c r="AF1383" s="193"/>
    </row>
    <row r="1384" spans="2:32" ht="12" customHeight="1" x14ac:dyDescent="0.2">
      <c r="B1384" s="179"/>
      <c r="C1384" s="180"/>
      <c r="D1384" s="182"/>
      <c r="E1384" s="175"/>
      <c r="F1384" s="175"/>
      <c r="G1384" s="202"/>
      <c r="H1384" s="175"/>
      <c r="I1384" s="172" t="str">
        <f>IF(H1384="X",TEXT(G1384,0)&amp;ELENCO!$A$4," ")</f>
        <v xml:space="preserve"> </v>
      </c>
      <c r="J1384" s="174"/>
      <c r="K1384" s="203"/>
      <c r="L1384" s="203"/>
      <c r="M1384" s="203"/>
      <c r="N1384" s="203"/>
      <c r="O1384" s="203"/>
      <c r="P1384" s="203"/>
      <c r="Q1384" s="176"/>
      <c r="R1384" s="176"/>
      <c r="S1384" s="176"/>
      <c r="T1384" s="176"/>
      <c r="U1384" s="194"/>
      <c r="V1384" s="175"/>
      <c r="W1384" s="174" t="str">
        <f t="shared" si="42"/>
        <v/>
      </c>
      <c r="X1384" s="177"/>
      <c r="Y1384" s="177"/>
      <c r="Z1384" s="177"/>
      <c r="AA1384" s="177"/>
      <c r="AB1384" s="177"/>
      <c r="AC1384" s="177"/>
      <c r="AD1384" s="177"/>
      <c r="AE1384" s="177" t="str">
        <f t="shared" si="43"/>
        <v/>
      </c>
      <c r="AF1384" s="193"/>
    </row>
    <row r="1385" spans="2:32" ht="12" customHeight="1" x14ac:dyDescent="0.2">
      <c r="B1385" s="179"/>
      <c r="C1385" s="180"/>
      <c r="D1385" s="182"/>
      <c r="E1385" s="175"/>
      <c r="F1385" s="175"/>
      <c r="G1385" s="202"/>
      <c r="H1385" s="175"/>
      <c r="I1385" s="172" t="str">
        <f>IF(H1385="X",TEXT(G1385,0)&amp;ELENCO!$A$4," ")</f>
        <v xml:space="preserve"> </v>
      </c>
      <c r="J1385" s="174"/>
      <c r="K1385" s="203"/>
      <c r="L1385" s="203"/>
      <c r="M1385" s="203"/>
      <c r="N1385" s="203"/>
      <c r="O1385" s="203"/>
      <c r="P1385" s="203"/>
      <c r="Q1385" s="176"/>
      <c r="R1385" s="176"/>
      <c r="S1385" s="176"/>
      <c r="T1385" s="176"/>
      <c r="U1385" s="194"/>
      <c r="V1385" s="175"/>
      <c r="W1385" s="174" t="str">
        <f t="shared" si="42"/>
        <v/>
      </c>
      <c r="X1385" s="177"/>
      <c r="Y1385" s="177"/>
      <c r="Z1385" s="177"/>
      <c r="AA1385" s="177"/>
      <c r="AB1385" s="177"/>
      <c r="AC1385" s="177"/>
      <c r="AD1385" s="177"/>
      <c r="AE1385" s="177" t="str">
        <f t="shared" si="43"/>
        <v/>
      </c>
      <c r="AF1385" s="193"/>
    </row>
    <row r="1386" spans="2:32" ht="12" customHeight="1" x14ac:dyDescent="0.2">
      <c r="B1386" s="179"/>
      <c r="C1386" s="180"/>
      <c r="D1386" s="182"/>
      <c r="E1386" s="175"/>
      <c r="F1386" s="175"/>
      <c r="G1386" s="202"/>
      <c r="H1386" s="175"/>
      <c r="I1386" s="172" t="str">
        <f>IF(H1386="X",TEXT(G1386,0)&amp;ELENCO!$A$4," ")</f>
        <v xml:space="preserve"> </v>
      </c>
      <c r="J1386" s="174"/>
      <c r="K1386" s="203"/>
      <c r="L1386" s="203"/>
      <c r="M1386" s="203"/>
      <c r="N1386" s="203"/>
      <c r="O1386" s="203"/>
      <c r="P1386" s="203"/>
      <c r="Q1386" s="176"/>
      <c r="R1386" s="176"/>
      <c r="S1386" s="176"/>
      <c r="T1386" s="176"/>
      <c r="U1386" s="194"/>
      <c r="V1386" s="175"/>
      <c r="W1386" s="174" t="str">
        <f t="shared" si="42"/>
        <v/>
      </c>
      <c r="X1386" s="177"/>
      <c r="Y1386" s="177"/>
      <c r="Z1386" s="177"/>
      <c r="AA1386" s="177"/>
      <c r="AB1386" s="177"/>
      <c r="AC1386" s="177"/>
      <c r="AD1386" s="177"/>
      <c r="AE1386" s="177" t="str">
        <f t="shared" si="43"/>
        <v/>
      </c>
      <c r="AF1386" s="193"/>
    </row>
    <row r="1387" spans="2:32" ht="12" customHeight="1" x14ac:dyDescent="0.2">
      <c r="B1387" s="179"/>
      <c r="C1387" s="180"/>
      <c r="D1387" s="182"/>
      <c r="E1387" s="175"/>
      <c r="F1387" s="175"/>
      <c r="G1387" s="202"/>
      <c r="H1387" s="175"/>
      <c r="I1387" s="172" t="str">
        <f>IF(H1387="X",TEXT(G1387,0)&amp;ELENCO!$A$4," ")</f>
        <v xml:space="preserve"> </v>
      </c>
      <c r="J1387" s="174"/>
      <c r="K1387" s="203"/>
      <c r="L1387" s="203"/>
      <c r="M1387" s="203"/>
      <c r="N1387" s="203"/>
      <c r="O1387" s="203"/>
      <c r="P1387" s="203"/>
      <c r="Q1387" s="176"/>
      <c r="R1387" s="176"/>
      <c r="S1387" s="176"/>
      <c r="T1387" s="176"/>
      <c r="U1387" s="194"/>
      <c r="V1387" s="175"/>
      <c r="W1387" s="174" t="str">
        <f t="shared" si="42"/>
        <v/>
      </c>
      <c r="X1387" s="177"/>
      <c r="Y1387" s="177"/>
      <c r="Z1387" s="177"/>
      <c r="AA1387" s="177"/>
      <c r="AB1387" s="177"/>
      <c r="AC1387" s="177"/>
      <c r="AD1387" s="177"/>
      <c r="AE1387" s="177" t="str">
        <f t="shared" si="43"/>
        <v/>
      </c>
      <c r="AF1387" s="193"/>
    </row>
    <row r="1388" spans="2:32" ht="12" customHeight="1" x14ac:dyDescent="0.2">
      <c r="B1388" s="179"/>
      <c r="C1388" s="180"/>
      <c r="D1388" s="182"/>
      <c r="E1388" s="175"/>
      <c r="F1388" s="175"/>
      <c r="G1388" s="202"/>
      <c r="H1388" s="175"/>
      <c r="I1388" s="172" t="str">
        <f>IF(H1388="X",TEXT(G1388,0)&amp;ELENCO!$A$4," ")</f>
        <v xml:space="preserve"> </v>
      </c>
      <c r="J1388" s="174"/>
      <c r="K1388" s="203"/>
      <c r="L1388" s="203"/>
      <c r="M1388" s="203"/>
      <c r="N1388" s="203"/>
      <c r="O1388" s="203"/>
      <c r="P1388" s="203"/>
      <c r="Q1388" s="176"/>
      <c r="R1388" s="176"/>
      <c r="S1388" s="176"/>
      <c r="T1388" s="176"/>
      <c r="U1388" s="194"/>
      <c r="V1388" s="175"/>
      <c r="W1388" s="174" t="str">
        <f t="shared" si="42"/>
        <v/>
      </c>
      <c r="X1388" s="177"/>
      <c r="Y1388" s="177"/>
      <c r="Z1388" s="177"/>
      <c r="AA1388" s="177"/>
      <c r="AB1388" s="177"/>
      <c r="AC1388" s="177"/>
      <c r="AD1388" s="177"/>
      <c r="AE1388" s="177" t="str">
        <f t="shared" si="43"/>
        <v/>
      </c>
      <c r="AF1388" s="193"/>
    </row>
    <row r="1389" spans="2:32" ht="12" customHeight="1" x14ac:dyDescent="0.2">
      <c r="B1389" s="179"/>
      <c r="C1389" s="180"/>
      <c r="D1389" s="182"/>
      <c r="E1389" s="175"/>
      <c r="F1389" s="175"/>
      <c r="G1389" s="202"/>
      <c r="H1389" s="175"/>
      <c r="I1389" s="172" t="str">
        <f>IF(H1389="X",TEXT(G1389,0)&amp;ELENCO!$A$4," ")</f>
        <v xml:space="preserve"> </v>
      </c>
      <c r="J1389" s="174"/>
      <c r="K1389" s="203"/>
      <c r="L1389" s="203"/>
      <c r="M1389" s="203"/>
      <c r="N1389" s="203"/>
      <c r="O1389" s="203"/>
      <c r="P1389" s="203"/>
      <c r="Q1389" s="176"/>
      <c r="R1389" s="176"/>
      <c r="S1389" s="176"/>
      <c r="T1389" s="176"/>
      <c r="U1389" s="194"/>
      <c r="V1389" s="175"/>
      <c r="W1389" s="174" t="str">
        <f t="shared" si="42"/>
        <v/>
      </c>
      <c r="X1389" s="177"/>
      <c r="Y1389" s="177"/>
      <c r="Z1389" s="177"/>
      <c r="AA1389" s="177"/>
      <c r="AB1389" s="177"/>
      <c r="AC1389" s="177"/>
      <c r="AD1389" s="177"/>
      <c r="AE1389" s="177" t="str">
        <f t="shared" si="43"/>
        <v/>
      </c>
      <c r="AF1389" s="193"/>
    </row>
    <row r="1390" spans="2:32" ht="12" customHeight="1" x14ac:dyDescent="0.2">
      <c r="B1390" s="179"/>
      <c r="C1390" s="180"/>
      <c r="D1390" s="182"/>
      <c r="E1390" s="175"/>
      <c r="F1390" s="175"/>
      <c r="G1390" s="202"/>
      <c r="H1390" s="175"/>
      <c r="I1390" s="172" t="str">
        <f>IF(H1390="X",TEXT(G1390,0)&amp;ELENCO!$A$4," ")</f>
        <v xml:space="preserve"> </v>
      </c>
      <c r="J1390" s="174"/>
      <c r="K1390" s="203"/>
      <c r="L1390" s="203"/>
      <c r="M1390" s="203"/>
      <c r="N1390" s="203"/>
      <c r="O1390" s="203"/>
      <c r="P1390" s="203"/>
      <c r="Q1390" s="176"/>
      <c r="R1390" s="176"/>
      <c r="S1390" s="176"/>
      <c r="T1390" s="176"/>
      <c r="U1390" s="194"/>
      <c r="V1390" s="175"/>
      <c r="W1390" s="174" t="str">
        <f t="shared" si="42"/>
        <v/>
      </c>
      <c r="X1390" s="177"/>
      <c r="Y1390" s="177"/>
      <c r="Z1390" s="177"/>
      <c r="AA1390" s="177"/>
      <c r="AB1390" s="177"/>
      <c r="AC1390" s="177"/>
      <c r="AD1390" s="177"/>
      <c r="AE1390" s="177" t="str">
        <f t="shared" si="43"/>
        <v/>
      </c>
      <c r="AF1390" s="193"/>
    </row>
    <row r="1391" spans="2:32" ht="12" customHeight="1" x14ac:dyDescent="0.2">
      <c r="B1391" s="179"/>
      <c r="C1391" s="180"/>
      <c r="D1391" s="182"/>
      <c r="E1391" s="175"/>
      <c r="F1391" s="175"/>
      <c r="G1391" s="202"/>
      <c r="H1391" s="175"/>
      <c r="I1391" s="172" t="str">
        <f>IF(H1391="X",TEXT(G1391,0)&amp;ELENCO!$A$4," ")</f>
        <v xml:space="preserve"> </v>
      </c>
      <c r="J1391" s="174"/>
      <c r="K1391" s="203"/>
      <c r="L1391" s="203"/>
      <c r="M1391" s="203"/>
      <c r="N1391" s="203"/>
      <c r="O1391" s="203"/>
      <c r="P1391" s="203"/>
      <c r="Q1391" s="176"/>
      <c r="R1391" s="176"/>
      <c r="S1391" s="176"/>
      <c r="T1391" s="176"/>
      <c r="U1391" s="194"/>
      <c r="V1391" s="175"/>
      <c r="W1391" s="174" t="str">
        <f t="shared" si="42"/>
        <v/>
      </c>
      <c r="X1391" s="177"/>
      <c r="Y1391" s="177"/>
      <c r="Z1391" s="177"/>
      <c r="AA1391" s="177"/>
      <c r="AB1391" s="177"/>
      <c r="AC1391" s="177"/>
      <c r="AD1391" s="177"/>
      <c r="AE1391" s="177" t="str">
        <f t="shared" si="43"/>
        <v/>
      </c>
      <c r="AF1391" s="193"/>
    </row>
    <row r="1392" spans="2:32" ht="12" customHeight="1" x14ac:dyDescent="0.2">
      <c r="B1392" s="179"/>
      <c r="C1392" s="180"/>
      <c r="D1392" s="182"/>
      <c r="E1392" s="175"/>
      <c r="F1392" s="175"/>
      <c r="G1392" s="202"/>
      <c r="H1392" s="175"/>
      <c r="I1392" s="172" t="str">
        <f>IF(H1392="X",TEXT(G1392,0)&amp;ELENCO!$A$4," ")</f>
        <v xml:space="preserve"> </v>
      </c>
      <c r="J1392" s="174"/>
      <c r="K1392" s="203"/>
      <c r="L1392" s="203"/>
      <c r="M1392" s="203"/>
      <c r="N1392" s="203"/>
      <c r="O1392" s="203"/>
      <c r="P1392" s="203"/>
      <c r="Q1392" s="176"/>
      <c r="R1392" s="176"/>
      <c r="S1392" s="176"/>
      <c r="T1392" s="176"/>
      <c r="U1392" s="194"/>
      <c r="V1392" s="175"/>
      <c r="W1392" s="174" t="str">
        <f t="shared" si="42"/>
        <v/>
      </c>
      <c r="X1392" s="177"/>
      <c r="Y1392" s="177"/>
      <c r="Z1392" s="177"/>
      <c r="AA1392" s="177"/>
      <c r="AB1392" s="177"/>
      <c r="AC1392" s="177"/>
      <c r="AD1392" s="177"/>
      <c r="AE1392" s="177" t="str">
        <f t="shared" si="43"/>
        <v/>
      </c>
      <c r="AF1392" s="193"/>
    </row>
    <row r="1393" spans="2:32" ht="12" customHeight="1" x14ac:dyDescent="0.2">
      <c r="B1393" s="179"/>
      <c r="C1393" s="180"/>
      <c r="D1393" s="182"/>
      <c r="E1393" s="175"/>
      <c r="F1393" s="175"/>
      <c r="G1393" s="202"/>
      <c r="H1393" s="175"/>
      <c r="I1393" s="172" t="str">
        <f>IF(H1393="X",TEXT(G1393,0)&amp;ELENCO!$A$4," ")</f>
        <v xml:space="preserve"> </v>
      </c>
      <c r="J1393" s="174"/>
      <c r="K1393" s="203"/>
      <c r="L1393" s="203"/>
      <c r="M1393" s="203"/>
      <c r="N1393" s="203"/>
      <c r="O1393" s="203"/>
      <c r="P1393" s="203"/>
      <c r="Q1393" s="176"/>
      <c r="R1393" s="176"/>
      <c r="S1393" s="176"/>
      <c r="T1393" s="176"/>
      <c r="U1393" s="194"/>
      <c r="V1393" s="175"/>
      <c r="W1393" s="174" t="str">
        <f t="shared" si="42"/>
        <v/>
      </c>
      <c r="X1393" s="177"/>
      <c r="Y1393" s="177"/>
      <c r="Z1393" s="177"/>
      <c r="AA1393" s="177"/>
      <c r="AB1393" s="177"/>
      <c r="AC1393" s="177"/>
      <c r="AD1393" s="177"/>
      <c r="AE1393" s="177" t="str">
        <f t="shared" si="43"/>
        <v/>
      </c>
      <c r="AF1393" s="193"/>
    </row>
    <row r="1394" spans="2:32" ht="12" customHeight="1" x14ac:dyDescent="0.2">
      <c r="B1394" s="179"/>
      <c r="C1394" s="180"/>
      <c r="D1394" s="182"/>
      <c r="E1394" s="175"/>
      <c r="F1394" s="175"/>
      <c r="G1394" s="202"/>
      <c r="H1394" s="175"/>
      <c r="I1394" s="172" t="str">
        <f>IF(H1394="X",TEXT(G1394,0)&amp;ELENCO!$A$4," ")</f>
        <v xml:space="preserve"> </v>
      </c>
      <c r="J1394" s="174"/>
      <c r="K1394" s="203"/>
      <c r="L1394" s="203"/>
      <c r="M1394" s="203"/>
      <c r="N1394" s="203"/>
      <c r="O1394" s="203"/>
      <c r="P1394" s="203"/>
      <c r="Q1394" s="176"/>
      <c r="R1394" s="176"/>
      <c r="S1394" s="176"/>
      <c r="T1394" s="176"/>
      <c r="U1394" s="194"/>
      <c r="V1394" s="175"/>
      <c r="W1394" s="174" t="str">
        <f t="shared" si="42"/>
        <v/>
      </c>
      <c r="X1394" s="177"/>
      <c r="Y1394" s="177"/>
      <c r="Z1394" s="177"/>
      <c r="AA1394" s="177"/>
      <c r="AB1394" s="177"/>
      <c r="AC1394" s="177"/>
      <c r="AD1394" s="177"/>
      <c r="AE1394" s="177" t="str">
        <f t="shared" si="43"/>
        <v/>
      </c>
      <c r="AF1394" s="193"/>
    </row>
    <row r="1395" spans="2:32" ht="12" customHeight="1" x14ac:dyDescent="0.2">
      <c r="B1395" s="179"/>
      <c r="C1395" s="180"/>
      <c r="D1395" s="182"/>
      <c r="E1395" s="175"/>
      <c r="F1395" s="175"/>
      <c r="G1395" s="202"/>
      <c r="H1395" s="175"/>
      <c r="I1395" s="172" t="str">
        <f>IF(H1395="X",TEXT(G1395,0)&amp;ELENCO!$A$4," ")</f>
        <v xml:space="preserve"> </v>
      </c>
      <c r="J1395" s="174"/>
      <c r="K1395" s="203"/>
      <c r="L1395" s="203"/>
      <c r="M1395" s="203"/>
      <c r="N1395" s="203"/>
      <c r="O1395" s="203"/>
      <c r="P1395" s="203"/>
      <c r="Q1395" s="176"/>
      <c r="R1395" s="176"/>
      <c r="S1395" s="176"/>
      <c r="T1395" s="176"/>
      <c r="U1395" s="194"/>
      <c r="V1395" s="175"/>
      <c r="W1395" s="174" t="str">
        <f t="shared" si="42"/>
        <v/>
      </c>
      <c r="X1395" s="177"/>
      <c r="Y1395" s="177"/>
      <c r="Z1395" s="177"/>
      <c r="AA1395" s="177"/>
      <c r="AB1395" s="177"/>
      <c r="AC1395" s="177"/>
      <c r="AD1395" s="177"/>
      <c r="AE1395" s="177" t="str">
        <f t="shared" si="43"/>
        <v/>
      </c>
      <c r="AF1395" s="193"/>
    </row>
    <row r="1396" spans="2:32" ht="12" customHeight="1" x14ac:dyDescent="0.2">
      <c r="B1396" s="179"/>
      <c r="C1396" s="180"/>
      <c r="D1396" s="182"/>
      <c r="E1396" s="175"/>
      <c r="F1396" s="175"/>
      <c r="G1396" s="202"/>
      <c r="H1396" s="175"/>
      <c r="I1396" s="172" t="str">
        <f>IF(H1396="X",TEXT(G1396,0)&amp;ELENCO!$A$4," ")</f>
        <v xml:space="preserve"> </v>
      </c>
      <c r="J1396" s="174"/>
      <c r="K1396" s="203"/>
      <c r="L1396" s="203"/>
      <c r="M1396" s="203"/>
      <c r="N1396" s="203"/>
      <c r="O1396" s="203"/>
      <c r="P1396" s="203"/>
      <c r="Q1396" s="176"/>
      <c r="R1396" s="176"/>
      <c r="S1396" s="176"/>
      <c r="T1396" s="176"/>
      <c r="U1396" s="194"/>
      <c r="V1396" s="175"/>
      <c r="W1396" s="174" t="str">
        <f t="shared" si="42"/>
        <v/>
      </c>
      <c r="X1396" s="177"/>
      <c r="Y1396" s="177"/>
      <c r="Z1396" s="177"/>
      <c r="AA1396" s="177"/>
      <c r="AB1396" s="177"/>
      <c r="AC1396" s="177"/>
      <c r="AD1396" s="177"/>
      <c r="AE1396" s="177" t="str">
        <f t="shared" si="43"/>
        <v/>
      </c>
      <c r="AF1396" s="193"/>
    </row>
    <row r="1397" spans="2:32" ht="12" customHeight="1" x14ac:dyDescent="0.2">
      <c r="B1397" s="179"/>
      <c r="C1397" s="180"/>
      <c r="D1397" s="182"/>
      <c r="E1397" s="175"/>
      <c r="F1397" s="175"/>
      <c r="G1397" s="202"/>
      <c r="H1397" s="175"/>
      <c r="I1397" s="172" t="str">
        <f>IF(H1397="X",TEXT(G1397,0)&amp;ELENCO!$A$4," ")</f>
        <v xml:space="preserve"> </v>
      </c>
      <c r="J1397" s="174"/>
      <c r="K1397" s="203"/>
      <c r="L1397" s="203"/>
      <c r="M1397" s="203"/>
      <c r="N1397" s="203"/>
      <c r="O1397" s="203"/>
      <c r="P1397" s="203"/>
      <c r="Q1397" s="176"/>
      <c r="R1397" s="176"/>
      <c r="S1397" s="176"/>
      <c r="T1397" s="176"/>
      <c r="U1397" s="194"/>
      <c r="V1397" s="175"/>
      <c r="W1397" s="174" t="str">
        <f t="shared" si="42"/>
        <v/>
      </c>
      <c r="X1397" s="177"/>
      <c r="Y1397" s="177"/>
      <c r="Z1397" s="177"/>
      <c r="AA1397" s="177"/>
      <c r="AB1397" s="177"/>
      <c r="AC1397" s="177"/>
      <c r="AD1397" s="177"/>
      <c r="AE1397" s="177" t="str">
        <f t="shared" si="43"/>
        <v/>
      </c>
      <c r="AF1397" s="193"/>
    </row>
    <row r="1398" spans="2:32" ht="12" customHeight="1" x14ac:dyDescent="0.2">
      <c r="B1398" s="179"/>
      <c r="C1398" s="180"/>
      <c r="D1398" s="182"/>
      <c r="E1398" s="175"/>
      <c r="F1398" s="175"/>
      <c r="G1398" s="202"/>
      <c r="H1398" s="175"/>
      <c r="I1398" s="172" t="str">
        <f>IF(H1398="X",TEXT(G1398,0)&amp;ELENCO!$A$4," ")</f>
        <v xml:space="preserve"> </v>
      </c>
      <c r="J1398" s="174"/>
      <c r="K1398" s="203"/>
      <c r="L1398" s="203"/>
      <c r="M1398" s="203"/>
      <c r="N1398" s="203"/>
      <c r="O1398" s="203"/>
      <c r="P1398" s="203"/>
      <c r="Q1398" s="176"/>
      <c r="R1398" s="176"/>
      <c r="S1398" s="176"/>
      <c r="T1398" s="176"/>
      <c r="U1398" s="194"/>
      <c r="V1398" s="175"/>
      <c r="W1398" s="174" t="str">
        <f t="shared" si="42"/>
        <v/>
      </c>
      <c r="X1398" s="177"/>
      <c r="Y1398" s="177"/>
      <c r="Z1398" s="177"/>
      <c r="AA1398" s="177"/>
      <c r="AB1398" s="177"/>
      <c r="AC1398" s="177"/>
      <c r="AD1398" s="177"/>
      <c r="AE1398" s="177" t="str">
        <f t="shared" si="43"/>
        <v/>
      </c>
      <c r="AF1398" s="193"/>
    </row>
    <row r="1399" spans="2:32" ht="12" customHeight="1" x14ac:dyDescent="0.2">
      <c r="B1399" s="179"/>
      <c r="C1399" s="180"/>
      <c r="D1399" s="182"/>
      <c r="E1399" s="175"/>
      <c r="F1399" s="175"/>
      <c r="G1399" s="202"/>
      <c r="H1399" s="175"/>
      <c r="I1399" s="172" t="str">
        <f>IF(H1399="X",TEXT(G1399,0)&amp;ELENCO!$A$4," ")</f>
        <v xml:space="preserve"> </v>
      </c>
      <c r="J1399" s="174"/>
      <c r="K1399" s="203"/>
      <c r="L1399" s="203"/>
      <c r="M1399" s="203"/>
      <c r="N1399" s="203"/>
      <c r="O1399" s="203"/>
      <c r="P1399" s="203"/>
      <c r="Q1399" s="176"/>
      <c r="R1399" s="176"/>
      <c r="S1399" s="176"/>
      <c r="T1399" s="176"/>
      <c r="U1399" s="194"/>
      <c r="V1399" s="175"/>
      <c r="W1399" s="174" t="str">
        <f t="shared" si="42"/>
        <v/>
      </c>
      <c r="X1399" s="177"/>
      <c r="Y1399" s="177"/>
      <c r="Z1399" s="177"/>
      <c r="AA1399" s="177"/>
      <c r="AB1399" s="177"/>
      <c r="AC1399" s="177"/>
      <c r="AD1399" s="177"/>
      <c r="AE1399" s="177" t="str">
        <f t="shared" si="43"/>
        <v/>
      </c>
      <c r="AF1399" s="193"/>
    </row>
    <row r="1400" spans="2:32" ht="12" customHeight="1" x14ac:dyDescent="0.2">
      <c r="B1400" s="179"/>
      <c r="C1400" s="180"/>
      <c r="D1400" s="182"/>
      <c r="E1400" s="175"/>
      <c r="F1400" s="175"/>
      <c r="G1400" s="202"/>
      <c r="H1400" s="175"/>
      <c r="I1400" s="172" t="str">
        <f>IF(H1400="X",TEXT(G1400,0)&amp;ELENCO!$A$4," ")</f>
        <v xml:space="preserve"> </v>
      </c>
      <c r="J1400" s="174"/>
      <c r="K1400" s="203"/>
      <c r="L1400" s="203"/>
      <c r="M1400" s="203"/>
      <c r="N1400" s="203"/>
      <c r="O1400" s="203"/>
      <c r="P1400" s="203"/>
      <c r="Q1400" s="176"/>
      <c r="R1400" s="176"/>
      <c r="S1400" s="176"/>
      <c r="T1400" s="176"/>
      <c r="U1400" s="194"/>
      <c r="V1400" s="175"/>
      <c r="W1400" s="174" t="str">
        <f t="shared" si="42"/>
        <v/>
      </c>
      <c r="X1400" s="177"/>
      <c r="Y1400" s="177"/>
      <c r="Z1400" s="177"/>
      <c r="AA1400" s="177"/>
      <c r="AB1400" s="177"/>
      <c r="AC1400" s="177"/>
      <c r="AD1400" s="177"/>
      <c r="AE1400" s="177" t="str">
        <f t="shared" si="43"/>
        <v/>
      </c>
      <c r="AF1400" s="193"/>
    </row>
    <row r="1401" spans="2:32" ht="12" customHeight="1" x14ac:dyDescent="0.2">
      <c r="B1401" s="179"/>
      <c r="C1401" s="180"/>
      <c r="D1401" s="182"/>
      <c r="E1401" s="175"/>
      <c r="F1401" s="175"/>
      <c r="G1401" s="202"/>
      <c r="H1401" s="175"/>
      <c r="I1401" s="172" t="str">
        <f>IF(H1401="X",TEXT(G1401,0)&amp;ELENCO!$A$4," ")</f>
        <v xml:space="preserve"> </v>
      </c>
      <c r="J1401" s="174"/>
      <c r="K1401" s="203"/>
      <c r="L1401" s="203"/>
      <c r="M1401" s="203"/>
      <c r="N1401" s="203"/>
      <c r="O1401" s="203"/>
      <c r="P1401" s="203"/>
      <c r="Q1401" s="176"/>
      <c r="R1401" s="176"/>
      <c r="S1401" s="176"/>
      <c r="T1401" s="176"/>
      <c r="U1401" s="194"/>
      <c r="V1401" s="175"/>
      <c r="W1401" s="174" t="str">
        <f t="shared" si="42"/>
        <v/>
      </c>
      <c r="X1401" s="177"/>
      <c r="Y1401" s="177"/>
      <c r="Z1401" s="177"/>
      <c r="AA1401" s="177"/>
      <c r="AB1401" s="177"/>
      <c r="AC1401" s="177"/>
      <c r="AD1401" s="177"/>
      <c r="AE1401" s="177" t="str">
        <f t="shared" si="43"/>
        <v/>
      </c>
      <c r="AF1401" s="193"/>
    </row>
    <row r="1402" spans="2:32" ht="12" customHeight="1" x14ac:dyDescent="0.2">
      <c r="B1402" s="179"/>
      <c r="C1402" s="180"/>
      <c r="D1402" s="182"/>
      <c r="E1402" s="175"/>
      <c r="F1402" s="175"/>
      <c r="G1402" s="202"/>
      <c r="H1402" s="175"/>
      <c r="I1402" s="172" t="str">
        <f>IF(H1402="X",TEXT(G1402,0)&amp;ELENCO!$A$4," ")</f>
        <v xml:space="preserve"> </v>
      </c>
      <c r="J1402" s="174"/>
      <c r="K1402" s="203"/>
      <c r="L1402" s="203"/>
      <c r="M1402" s="203"/>
      <c r="N1402" s="203"/>
      <c r="O1402" s="203"/>
      <c r="P1402" s="203"/>
      <c r="Q1402" s="176"/>
      <c r="R1402" s="176"/>
      <c r="S1402" s="176"/>
      <c r="T1402" s="176"/>
      <c r="U1402" s="194"/>
      <c r="V1402" s="175"/>
      <c r="W1402" s="174" t="str">
        <f t="shared" si="42"/>
        <v/>
      </c>
      <c r="X1402" s="177"/>
      <c r="Y1402" s="177"/>
      <c r="Z1402" s="177"/>
      <c r="AA1402" s="177"/>
      <c r="AB1402" s="177"/>
      <c r="AC1402" s="177"/>
      <c r="AD1402" s="177"/>
      <c r="AE1402" s="177" t="str">
        <f t="shared" si="43"/>
        <v/>
      </c>
      <c r="AF1402" s="193"/>
    </row>
    <row r="1403" spans="2:32" ht="12" customHeight="1" x14ac:dyDescent="0.2">
      <c r="B1403" s="179"/>
      <c r="C1403" s="180"/>
      <c r="D1403" s="182"/>
      <c r="E1403" s="175"/>
      <c r="F1403" s="175"/>
      <c r="G1403" s="202"/>
      <c r="H1403" s="175"/>
      <c r="I1403" s="172" t="str">
        <f>IF(H1403="X",TEXT(G1403,0)&amp;ELENCO!$A$4," ")</f>
        <v xml:space="preserve"> </v>
      </c>
      <c r="J1403" s="174"/>
      <c r="K1403" s="203"/>
      <c r="L1403" s="203"/>
      <c r="M1403" s="203"/>
      <c r="N1403" s="203"/>
      <c r="O1403" s="203"/>
      <c r="P1403" s="203"/>
      <c r="Q1403" s="176"/>
      <c r="R1403" s="176"/>
      <c r="S1403" s="176"/>
      <c r="T1403" s="176"/>
      <c r="U1403" s="194"/>
      <c r="V1403" s="175"/>
      <c r="W1403" s="174" t="str">
        <f t="shared" si="42"/>
        <v/>
      </c>
      <c r="X1403" s="177"/>
      <c r="Y1403" s="177"/>
      <c r="Z1403" s="177"/>
      <c r="AA1403" s="177"/>
      <c r="AB1403" s="177"/>
      <c r="AC1403" s="177"/>
      <c r="AD1403" s="177"/>
      <c r="AE1403" s="177" t="str">
        <f t="shared" si="43"/>
        <v/>
      </c>
      <c r="AF1403" s="193"/>
    </row>
    <row r="1404" spans="2:32" ht="12" customHeight="1" x14ac:dyDescent="0.2">
      <c r="B1404" s="179"/>
      <c r="C1404" s="180"/>
      <c r="D1404" s="182"/>
      <c r="E1404" s="175"/>
      <c r="F1404" s="175"/>
      <c r="G1404" s="202"/>
      <c r="H1404" s="175"/>
      <c r="I1404" s="172" t="str">
        <f>IF(H1404="X",TEXT(G1404,0)&amp;ELENCO!$A$4," ")</f>
        <v xml:space="preserve"> </v>
      </c>
      <c r="J1404" s="174"/>
      <c r="K1404" s="203"/>
      <c r="L1404" s="203"/>
      <c r="M1404" s="203"/>
      <c r="N1404" s="203"/>
      <c r="O1404" s="203"/>
      <c r="P1404" s="203"/>
      <c r="Q1404" s="176"/>
      <c r="R1404" s="176"/>
      <c r="S1404" s="176"/>
      <c r="T1404" s="176"/>
      <c r="U1404" s="194"/>
      <c r="V1404" s="175"/>
      <c r="W1404" s="174" t="str">
        <f t="shared" si="42"/>
        <v/>
      </c>
      <c r="X1404" s="177"/>
      <c r="Y1404" s="177"/>
      <c r="Z1404" s="177"/>
      <c r="AA1404" s="177"/>
      <c r="AB1404" s="177"/>
      <c r="AC1404" s="177"/>
      <c r="AD1404" s="177"/>
      <c r="AE1404" s="177" t="str">
        <f t="shared" si="43"/>
        <v/>
      </c>
      <c r="AF1404" s="193"/>
    </row>
    <row r="1405" spans="2:32" ht="12" customHeight="1" x14ac:dyDescent="0.2">
      <c r="B1405" s="179"/>
      <c r="C1405" s="180"/>
      <c r="D1405" s="182"/>
      <c r="E1405" s="175"/>
      <c r="F1405" s="175"/>
      <c r="G1405" s="202"/>
      <c r="H1405" s="175"/>
      <c r="I1405" s="172" t="str">
        <f>IF(H1405="X",TEXT(G1405,0)&amp;ELENCO!$A$4," ")</f>
        <v xml:space="preserve"> </v>
      </c>
      <c r="J1405" s="174"/>
      <c r="K1405" s="203"/>
      <c r="L1405" s="203"/>
      <c r="M1405" s="203"/>
      <c r="N1405" s="203"/>
      <c r="O1405" s="203"/>
      <c r="P1405" s="203"/>
      <c r="Q1405" s="176"/>
      <c r="R1405" s="176"/>
      <c r="S1405" s="176"/>
      <c r="T1405" s="176"/>
      <c r="U1405" s="194"/>
      <c r="V1405" s="175"/>
      <c r="W1405" s="174" t="str">
        <f t="shared" si="42"/>
        <v/>
      </c>
      <c r="X1405" s="177"/>
      <c r="Y1405" s="177"/>
      <c r="Z1405" s="177"/>
      <c r="AA1405" s="177"/>
      <c r="AB1405" s="177"/>
      <c r="AC1405" s="177"/>
      <c r="AD1405" s="177"/>
      <c r="AE1405" s="177" t="str">
        <f t="shared" si="43"/>
        <v/>
      </c>
      <c r="AF1405" s="193"/>
    </row>
    <row r="1406" spans="2:32" ht="12" customHeight="1" x14ac:dyDescent="0.2">
      <c r="B1406" s="179"/>
      <c r="C1406" s="180"/>
      <c r="D1406" s="182"/>
      <c r="E1406" s="175"/>
      <c r="F1406" s="175"/>
      <c r="G1406" s="202"/>
      <c r="H1406" s="175"/>
      <c r="I1406" s="172" t="str">
        <f>IF(H1406="X",TEXT(G1406,0)&amp;ELENCO!$A$4," ")</f>
        <v xml:space="preserve"> </v>
      </c>
      <c r="J1406" s="174"/>
      <c r="K1406" s="203"/>
      <c r="L1406" s="203"/>
      <c r="M1406" s="203"/>
      <c r="N1406" s="203"/>
      <c r="O1406" s="203"/>
      <c r="P1406" s="203"/>
      <c r="Q1406" s="176"/>
      <c r="R1406" s="176"/>
      <c r="S1406" s="176"/>
      <c r="T1406" s="176"/>
      <c r="U1406" s="194"/>
      <c r="V1406" s="175"/>
      <c r="W1406" s="174" t="str">
        <f t="shared" si="42"/>
        <v/>
      </c>
      <c r="X1406" s="177"/>
      <c r="Y1406" s="177"/>
      <c r="Z1406" s="177"/>
      <c r="AA1406" s="177"/>
      <c r="AB1406" s="177"/>
      <c r="AC1406" s="177"/>
      <c r="AD1406" s="177"/>
      <c r="AE1406" s="177" t="str">
        <f t="shared" si="43"/>
        <v/>
      </c>
      <c r="AF1406" s="193"/>
    </row>
    <row r="1407" spans="2:32" ht="12" customHeight="1" x14ac:dyDescent="0.2">
      <c r="B1407" s="179"/>
      <c r="C1407" s="180"/>
      <c r="D1407" s="182"/>
      <c r="E1407" s="175"/>
      <c r="F1407" s="175"/>
      <c r="G1407" s="202"/>
      <c r="H1407" s="175"/>
      <c r="I1407" s="172" t="str">
        <f>IF(H1407="X",TEXT(G1407,0)&amp;ELENCO!$A$4," ")</f>
        <v xml:space="preserve"> </v>
      </c>
      <c r="J1407" s="174"/>
      <c r="K1407" s="203"/>
      <c r="L1407" s="203"/>
      <c r="M1407" s="203"/>
      <c r="N1407" s="203"/>
      <c r="O1407" s="203"/>
      <c r="P1407" s="203"/>
      <c r="Q1407" s="176"/>
      <c r="R1407" s="176"/>
      <c r="S1407" s="176"/>
      <c r="T1407" s="176"/>
      <c r="U1407" s="194"/>
      <c r="V1407" s="175"/>
      <c r="W1407" s="174" t="str">
        <f t="shared" si="42"/>
        <v/>
      </c>
      <c r="X1407" s="177"/>
      <c r="Y1407" s="177"/>
      <c r="Z1407" s="177"/>
      <c r="AA1407" s="177"/>
      <c r="AB1407" s="177"/>
      <c r="AC1407" s="177"/>
      <c r="AD1407" s="177"/>
      <c r="AE1407" s="177" t="str">
        <f t="shared" si="43"/>
        <v/>
      </c>
      <c r="AF1407" s="193"/>
    </row>
    <row r="1408" spans="2:32" ht="12" customHeight="1" x14ac:dyDescent="0.2">
      <c r="B1408" s="179"/>
      <c r="C1408" s="180"/>
      <c r="D1408" s="182"/>
      <c r="E1408" s="175"/>
      <c r="F1408" s="175"/>
      <c r="G1408" s="202"/>
      <c r="H1408" s="175"/>
      <c r="I1408" s="172" t="str">
        <f>IF(H1408="X",TEXT(G1408,0)&amp;ELENCO!$A$4," ")</f>
        <v xml:space="preserve"> </v>
      </c>
      <c r="J1408" s="174"/>
      <c r="K1408" s="203"/>
      <c r="L1408" s="203"/>
      <c r="M1408" s="203"/>
      <c r="N1408" s="203"/>
      <c r="O1408" s="203"/>
      <c r="P1408" s="203"/>
      <c r="Q1408" s="176"/>
      <c r="R1408" s="176"/>
      <c r="S1408" s="176"/>
      <c r="T1408" s="176"/>
      <c r="U1408" s="194"/>
      <c r="V1408" s="175"/>
      <c r="W1408" s="174" t="str">
        <f t="shared" si="42"/>
        <v/>
      </c>
      <c r="X1408" s="177"/>
      <c r="Y1408" s="177"/>
      <c r="Z1408" s="177"/>
      <c r="AA1408" s="177"/>
      <c r="AB1408" s="177"/>
      <c r="AC1408" s="177"/>
      <c r="AD1408" s="177"/>
      <c r="AE1408" s="177" t="str">
        <f t="shared" si="43"/>
        <v/>
      </c>
      <c r="AF1408" s="193"/>
    </row>
    <row r="1409" spans="2:32" ht="12" customHeight="1" x14ac:dyDescent="0.2">
      <c r="B1409" s="179"/>
      <c r="C1409" s="180"/>
      <c r="D1409" s="182"/>
      <c r="E1409" s="175"/>
      <c r="F1409" s="175"/>
      <c r="G1409" s="202"/>
      <c r="H1409" s="175"/>
      <c r="I1409" s="172" t="str">
        <f>IF(H1409="X",TEXT(G1409,0)&amp;ELENCO!$A$4," ")</f>
        <v xml:space="preserve"> </v>
      </c>
      <c r="J1409" s="174"/>
      <c r="K1409" s="203"/>
      <c r="L1409" s="203"/>
      <c r="M1409" s="203"/>
      <c r="N1409" s="203"/>
      <c r="O1409" s="203"/>
      <c r="P1409" s="203"/>
      <c r="Q1409" s="176"/>
      <c r="R1409" s="176"/>
      <c r="S1409" s="176"/>
      <c r="T1409" s="176"/>
      <c r="U1409" s="194"/>
      <c r="V1409" s="175"/>
      <c r="W1409" s="174" t="str">
        <f t="shared" si="42"/>
        <v/>
      </c>
      <c r="X1409" s="177"/>
      <c r="Y1409" s="177"/>
      <c r="Z1409" s="177"/>
      <c r="AA1409" s="177"/>
      <c r="AB1409" s="177"/>
      <c r="AC1409" s="177"/>
      <c r="AD1409" s="177"/>
      <c r="AE1409" s="177" t="str">
        <f t="shared" si="43"/>
        <v/>
      </c>
      <c r="AF1409" s="193"/>
    </row>
    <row r="1410" spans="2:32" ht="12" customHeight="1" x14ac:dyDescent="0.2">
      <c r="B1410" s="179"/>
      <c r="C1410" s="180"/>
      <c r="D1410" s="182"/>
      <c r="E1410" s="175"/>
      <c r="F1410" s="175"/>
      <c r="G1410" s="202"/>
      <c r="H1410" s="175"/>
      <c r="I1410" s="172" t="str">
        <f>IF(H1410="X",TEXT(G1410,0)&amp;ELENCO!$A$4," ")</f>
        <v xml:space="preserve"> </v>
      </c>
      <c r="J1410" s="174"/>
      <c r="K1410" s="203"/>
      <c r="L1410" s="203"/>
      <c r="M1410" s="203"/>
      <c r="N1410" s="203"/>
      <c r="O1410" s="203"/>
      <c r="P1410" s="203"/>
      <c r="Q1410" s="176"/>
      <c r="R1410" s="176"/>
      <c r="S1410" s="176"/>
      <c r="T1410" s="176"/>
      <c r="U1410" s="194"/>
      <c r="V1410" s="175"/>
      <c r="W1410" s="174" t="str">
        <f t="shared" si="42"/>
        <v/>
      </c>
      <c r="X1410" s="177"/>
      <c r="Y1410" s="177"/>
      <c r="Z1410" s="177"/>
      <c r="AA1410" s="177"/>
      <c r="AB1410" s="177"/>
      <c r="AC1410" s="177"/>
      <c r="AD1410" s="177"/>
      <c r="AE1410" s="177" t="str">
        <f t="shared" si="43"/>
        <v/>
      </c>
      <c r="AF1410" s="193"/>
    </row>
    <row r="1411" spans="2:32" ht="12" customHeight="1" x14ac:dyDescent="0.2">
      <c r="B1411" s="179"/>
      <c r="C1411" s="180"/>
      <c r="D1411" s="182"/>
      <c r="E1411" s="175"/>
      <c r="F1411" s="175"/>
      <c r="G1411" s="202"/>
      <c r="H1411" s="175"/>
      <c r="I1411" s="172" t="str">
        <f>IF(H1411="X",TEXT(G1411,0)&amp;ELENCO!$A$4," ")</f>
        <v xml:space="preserve"> </v>
      </c>
      <c r="J1411" s="174"/>
      <c r="K1411" s="203"/>
      <c r="L1411" s="203"/>
      <c r="M1411" s="203"/>
      <c r="N1411" s="203"/>
      <c r="O1411" s="203"/>
      <c r="P1411" s="203"/>
      <c r="Q1411" s="176"/>
      <c r="R1411" s="176"/>
      <c r="S1411" s="176"/>
      <c r="T1411" s="176"/>
      <c r="U1411" s="194"/>
      <c r="V1411" s="175"/>
      <c r="W1411" s="174" t="str">
        <f t="shared" si="42"/>
        <v/>
      </c>
      <c r="X1411" s="177"/>
      <c r="Y1411" s="177"/>
      <c r="Z1411" s="177"/>
      <c r="AA1411" s="177"/>
      <c r="AB1411" s="177"/>
      <c r="AC1411" s="177"/>
      <c r="AD1411" s="177"/>
      <c r="AE1411" s="177" t="str">
        <f t="shared" si="43"/>
        <v/>
      </c>
      <c r="AF1411" s="193"/>
    </row>
    <row r="1412" spans="2:32" ht="12" customHeight="1" x14ac:dyDescent="0.2">
      <c r="B1412" s="179"/>
      <c r="C1412" s="180"/>
      <c r="D1412" s="182"/>
      <c r="E1412" s="175"/>
      <c r="F1412" s="175"/>
      <c r="G1412" s="202"/>
      <c r="H1412" s="175"/>
      <c r="I1412" s="172" t="str">
        <f>IF(H1412="X",TEXT(G1412,0)&amp;ELENCO!$A$4," ")</f>
        <v xml:space="preserve"> </v>
      </c>
      <c r="J1412" s="174"/>
      <c r="K1412" s="203"/>
      <c r="L1412" s="203"/>
      <c r="M1412" s="203"/>
      <c r="N1412" s="203"/>
      <c r="O1412" s="203"/>
      <c r="P1412" s="203"/>
      <c r="Q1412" s="176"/>
      <c r="R1412" s="176"/>
      <c r="S1412" s="176"/>
      <c r="T1412" s="176"/>
      <c r="U1412" s="194"/>
      <c r="V1412" s="175"/>
      <c r="W1412" s="174" t="str">
        <f t="shared" si="42"/>
        <v/>
      </c>
      <c r="X1412" s="177"/>
      <c r="Y1412" s="177"/>
      <c r="Z1412" s="177"/>
      <c r="AA1412" s="177"/>
      <c r="AB1412" s="177"/>
      <c r="AC1412" s="177"/>
      <c r="AD1412" s="177"/>
      <c r="AE1412" s="177" t="str">
        <f t="shared" si="43"/>
        <v/>
      </c>
      <c r="AF1412" s="193"/>
    </row>
    <row r="1413" spans="2:32" ht="12" customHeight="1" x14ac:dyDescent="0.2">
      <c r="B1413" s="179"/>
      <c r="C1413" s="180"/>
      <c r="D1413" s="182"/>
      <c r="E1413" s="175"/>
      <c r="F1413" s="175"/>
      <c r="G1413" s="202"/>
      <c r="H1413" s="175"/>
      <c r="I1413" s="172" t="str">
        <f>IF(H1413="X",TEXT(G1413,0)&amp;ELENCO!$A$4," ")</f>
        <v xml:space="preserve"> </v>
      </c>
      <c r="J1413" s="174"/>
      <c r="K1413" s="203"/>
      <c r="L1413" s="203"/>
      <c r="M1413" s="203"/>
      <c r="N1413" s="203"/>
      <c r="O1413" s="203"/>
      <c r="P1413" s="203"/>
      <c r="Q1413" s="176"/>
      <c r="R1413" s="176"/>
      <c r="S1413" s="176"/>
      <c r="T1413" s="176"/>
      <c r="U1413" s="194"/>
      <c r="V1413" s="175"/>
      <c r="W1413" s="174" t="str">
        <f t="shared" si="42"/>
        <v/>
      </c>
      <c r="X1413" s="177"/>
      <c r="Y1413" s="177"/>
      <c r="Z1413" s="177"/>
      <c r="AA1413" s="177"/>
      <c r="AB1413" s="177"/>
      <c r="AC1413" s="177"/>
      <c r="AD1413" s="177"/>
      <c r="AE1413" s="177" t="str">
        <f t="shared" si="43"/>
        <v/>
      </c>
      <c r="AF1413" s="193"/>
    </row>
    <row r="1414" spans="2:32" ht="12" customHeight="1" x14ac:dyDescent="0.2">
      <c r="B1414" s="179"/>
      <c r="C1414" s="180"/>
      <c r="D1414" s="182"/>
      <c r="E1414" s="175"/>
      <c r="F1414" s="175"/>
      <c r="G1414" s="202"/>
      <c r="H1414" s="175"/>
      <c r="I1414" s="172" t="str">
        <f>IF(H1414="X",TEXT(G1414,0)&amp;ELENCO!$A$4," ")</f>
        <v xml:space="preserve"> </v>
      </c>
      <c r="J1414" s="174"/>
      <c r="K1414" s="203"/>
      <c r="L1414" s="203"/>
      <c r="M1414" s="203"/>
      <c r="N1414" s="203"/>
      <c r="O1414" s="203"/>
      <c r="P1414" s="203"/>
      <c r="Q1414" s="176"/>
      <c r="R1414" s="176"/>
      <c r="S1414" s="176"/>
      <c r="T1414" s="176"/>
      <c r="U1414" s="194"/>
      <c r="V1414" s="175"/>
      <c r="W1414" s="174" t="str">
        <f t="shared" ref="W1414:W1477" si="44">IF(AND(NOT(ISERROR(SEARCH("Ricaricabile",Q1414,1)))),"Tacito Assenso","")</f>
        <v/>
      </c>
      <c r="X1414" s="177"/>
      <c r="Y1414" s="177"/>
      <c r="Z1414" s="177"/>
      <c r="AA1414" s="177"/>
      <c r="AB1414" s="177"/>
      <c r="AC1414" s="177"/>
      <c r="AD1414" s="177"/>
      <c r="AE1414" s="177" t="str">
        <f t="shared" ref="AE1414:AE1477" si="45">IF(AND(NOT(ISERROR(SEARCH("Ricaricabile",Q1414,1))),R1414="Abilitato"),IF(SUM(AB1414:AD1414)=0,4.1,""),"")</f>
        <v/>
      </c>
      <c r="AF1414" s="193"/>
    </row>
    <row r="1415" spans="2:32" ht="12" customHeight="1" x14ac:dyDescent="0.2">
      <c r="B1415" s="179"/>
      <c r="C1415" s="180"/>
      <c r="D1415" s="182"/>
      <c r="E1415" s="175"/>
      <c r="F1415" s="175"/>
      <c r="G1415" s="202"/>
      <c r="H1415" s="175"/>
      <c r="I1415" s="172" t="str">
        <f>IF(H1415="X",TEXT(G1415,0)&amp;ELENCO!$A$4," ")</f>
        <v xml:space="preserve"> </v>
      </c>
      <c r="J1415" s="174"/>
      <c r="K1415" s="203"/>
      <c r="L1415" s="203"/>
      <c r="M1415" s="203"/>
      <c r="N1415" s="203"/>
      <c r="O1415" s="203"/>
      <c r="P1415" s="203"/>
      <c r="Q1415" s="176"/>
      <c r="R1415" s="176"/>
      <c r="S1415" s="176"/>
      <c r="T1415" s="176"/>
      <c r="U1415" s="194"/>
      <c r="V1415" s="175"/>
      <c r="W1415" s="174" t="str">
        <f t="shared" si="44"/>
        <v/>
      </c>
      <c r="X1415" s="177"/>
      <c r="Y1415" s="177"/>
      <c r="Z1415" s="177"/>
      <c r="AA1415" s="177"/>
      <c r="AB1415" s="177"/>
      <c r="AC1415" s="177"/>
      <c r="AD1415" s="177"/>
      <c r="AE1415" s="177" t="str">
        <f t="shared" si="45"/>
        <v/>
      </c>
      <c r="AF1415" s="193"/>
    </row>
    <row r="1416" spans="2:32" ht="12" customHeight="1" x14ac:dyDescent="0.2">
      <c r="B1416" s="179"/>
      <c r="C1416" s="180"/>
      <c r="D1416" s="182"/>
      <c r="E1416" s="175"/>
      <c r="F1416" s="175"/>
      <c r="G1416" s="202"/>
      <c r="H1416" s="175"/>
      <c r="I1416" s="172" t="str">
        <f>IF(H1416="X",TEXT(G1416,0)&amp;ELENCO!$A$4," ")</f>
        <v xml:space="preserve"> </v>
      </c>
      <c r="J1416" s="174"/>
      <c r="K1416" s="203"/>
      <c r="L1416" s="203"/>
      <c r="M1416" s="203"/>
      <c r="N1416" s="203"/>
      <c r="O1416" s="203"/>
      <c r="P1416" s="203"/>
      <c r="Q1416" s="176"/>
      <c r="R1416" s="176"/>
      <c r="S1416" s="176"/>
      <c r="T1416" s="176"/>
      <c r="U1416" s="194"/>
      <c r="V1416" s="175"/>
      <c r="W1416" s="174" t="str">
        <f t="shared" si="44"/>
        <v/>
      </c>
      <c r="X1416" s="177"/>
      <c r="Y1416" s="177"/>
      <c r="Z1416" s="177"/>
      <c r="AA1416" s="177"/>
      <c r="AB1416" s="177"/>
      <c r="AC1416" s="177"/>
      <c r="AD1416" s="177"/>
      <c r="AE1416" s="177" t="str">
        <f t="shared" si="45"/>
        <v/>
      </c>
      <c r="AF1416" s="193"/>
    </row>
    <row r="1417" spans="2:32" ht="12" customHeight="1" x14ac:dyDescent="0.2">
      <c r="B1417" s="179"/>
      <c r="C1417" s="180"/>
      <c r="D1417" s="182"/>
      <c r="E1417" s="175"/>
      <c r="F1417" s="175"/>
      <c r="G1417" s="202"/>
      <c r="H1417" s="175"/>
      <c r="I1417" s="172" t="str">
        <f>IF(H1417="X",TEXT(G1417,0)&amp;ELENCO!$A$4," ")</f>
        <v xml:space="preserve"> </v>
      </c>
      <c r="J1417" s="174"/>
      <c r="K1417" s="203"/>
      <c r="L1417" s="203"/>
      <c r="M1417" s="203"/>
      <c r="N1417" s="203"/>
      <c r="O1417" s="203"/>
      <c r="P1417" s="203"/>
      <c r="Q1417" s="176"/>
      <c r="R1417" s="176"/>
      <c r="S1417" s="176"/>
      <c r="T1417" s="176"/>
      <c r="U1417" s="194"/>
      <c r="V1417" s="175"/>
      <c r="W1417" s="174" t="str">
        <f t="shared" si="44"/>
        <v/>
      </c>
      <c r="X1417" s="177"/>
      <c r="Y1417" s="177"/>
      <c r="Z1417" s="177"/>
      <c r="AA1417" s="177"/>
      <c r="AB1417" s="177"/>
      <c r="AC1417" s="177"/>
      <c r="AD1417" s="177"/>
      <c r="AE1417" s="177" t="str">
        <f t="shared" si="45"/>
        <v/>
      </c>
      <c r="AF1417" s="193"/>
    </row>
    <row r="1418" spans="2:32" ht="12" customHeight="1" x14ac:dyDescent="0.2">
      <c r="B1418" s="179"/>
      <c r="C1418" s="180"/>
      <c r="D1418" s="182"/>
      <c r="E1418" s="175"/>
      <c r="F1418" s="175"/>
      <c r="G1418" s="202"/>
      <c r="H1418" s="175"/>
      <c r="I1418" s="172" t="str">
        <f>IF(H1418="X",TEXT(G1418,0)&amp;ELENCO!$A$4," ")</f>
        <v xml:space="preserve"> </v>
      </c>
      <c r="J1418" s="174"/>
      <c r="K1418" s="203"/>
      <c r="L1418" s="203"/>
      <c r="M1418" s="203"/>
      <c r="N1418" s="203"/>
      <c r="O1418" s="203"/>
      <c r="P1418" s="203"/>
      <c r="Q1418" s="176"/>
      <c r="R1418" s="176"/>
      <c r="S1418" s="176"/>
      <c r="T1418" s="176"/>
      <c r="U1418" s="194"/>
      <c r="V1418" s="175"/>
      <c r="W1418" s="174" t="str">
        <f t="shared" si="44"/>
        <v/>
      </c>
      <c r="X1418" s="177"/>
      <c r="Y1418" s="177"/>
      <c r="Z1418" s="177"/>
      <c r="AA1418" s="177"/>
      <c r="AB1418" s="177"/>
      <c r="AC1418" s="177"/>
      <c r="AD1418" s="177"/>
      <c r="AE1418" s="177" t="str">
        <f t="shared" si="45"/>
        <v/>
      </c>
      <c r="AF1418" s="193"/>
    </row>
    <row r="1419" spans="2:32" ht="12" customHeight="1" x14ac:dyDescent="0.2">
      <c r="B1419" s="179"/>
      <c r="C1419" s="180"/>
      <c r="D1419" s="182"/>
      <c r="E1419" s="175"/>
      <c r="F1419" s="175"/>
      <c r="G1419" s="202"/>
      <c r="H1419" s="175"/>
      <c r="I1419" s="172" t="str">
        <f>IF(H1419="X",TEXT(G1419,0)&amp;ELENCO!$A$4," ")</f>
        <v xml:space="preserve"> </v>
      </c>
      <c r="J1419" s="174"/>
      <c r="K1419" s="203"/>
      <c r="L1419" s="203"/>
      <c r="M1419" s="203"/>
      <c r="N1419" s="203"/>
      <c r="O1419" s="203"/>
      <c r="P1419" s="203"/>
      <c r="Q1419" s="176"/>
      <c r="R1419" s="176"/>
      <c r="S1419" s="176"/>
      <c r="T1419" s="176"/>
      <c r="U1419" s="194"/>
      <c r="V1419" s="175"/>
      <c r="W1419" s="174" t="str">
        <f t="shared" si="44"/>
        <v/>
      </c>
      <c r="X1419" s="177"/>
      <c r="Y1419" s="177"/>
      <c r="Z1419" s="177"/>
      <c r="AA1419" s="177"/>
      <c r="AB1419" s="177"/>
      <c r="AC1419" s="177"/>
      <c r="AD1419" s="177"/>
      <c r="AE1419" s="177" t="str">
        <f t="shared" si="45"/>
        <v/>
      </c>
      <c r="AF1419" s="193"/>
    </row>
    <row r="1420" spans="2:32" ht="12" customHeight="1" x14ac:dyDescent="0.2">
      <c r="B1420" s="179"/>
      <c r="C1420" s="180"/>
      <c r="D1420" s="182"/>
      <c r="E1420" s="175"/>
      <c r="F1420" s="175"/>
      <c r="G1420" s="202"/>
      <c r="H1420" s="175"/>
      <c r="I1420" s="172" t="str">
        <f>IF(H1420="X",TEXT(G1420,0)&amp;ELENCO!$A$4," ")</f>
        <v xml:space="preserve"> </v>
      </c>
      <c r="J1420" s="174"/>
      <c r="K1420" s="203"/>
      <c r="L1420" s="203"/>
      <c r="M1420" s="203"/>
      <c r="N1420" s="203"/>
      <c r="O1420" s="203"/>
      <c r="P1420" s="203"/>
      <c r="Q1420" s="176"/>
      <c r="R1420" s="176"/>
      <c r="S1420" s="176"/>
      <c r="T1420" s="176"/>
      <c r="U1420" s="194"/>
      <c r="V1420" s="175"/>
      <c r="W1420" s="174" t="str">
        <f t="shared" si="44"/>
        <v/>
      </c>
      <c r="X1420" s="177"/>
      <c r="Y1420" s="177"/>
      <c r="Z1420" s="177"/>
      <c r="AA1420" s="177"/>
      <c r="AB1420" s="177"/>
      <c r="AC1420" s="177"/>
      <c r="AD1420" s="177"/>
      <c r="AE1420" s="177" t="str">
        <f t="shared" si="45"/>
        <v/>
      </c>
      <c r="AF1420" s="193"/>
    </row>
    <row r="1421" spans="2:32" ht="12" customHeight="1" x14ac:dyDescent="0.2">
      <c r="B1421" s="179"/>
      <c r="C1421" s="180"/>
      <c r="D1421" s="182"/>
      <c r="E1421" s="175"/>
      <c r="F1421" s="175"/>
      <c r="G1421" s="202"/>
      <c r="H1421" s="175"/>
      <c r="I1421" s="172" t="str">
        <f>IF(H1421="X",TEXT(G1421,0)&amp;ELENCO!$A$4," ")</f>
        <v xml:space="preserve"> </v>
      </c>
      <c r="J1421" s="174"/>
      <c r="K1421" s="203"/>
      <c r="L1421" s="203"/>
      <c r="M1421" s="203"/>
      <c r="N1421" s="203"/>
      <c r="O1421" s="203"/>
      <c r="P1421" s="203"/>
      <c r="Q1421" s="176"/>
      <c r="R1421" s="176"/>
      <c r="S1421" s="176"/>
      <c r="T1421" s="176"/>
      <c r="U1421" s="194"/>
      <c r="V1421" s="175"/>
      <c r="W1421" s="174" t="str">
        <f t="shared" si="44"/>
        <v/>
      </c>
      <c r="X1421" s="177"/>
      <c r="Y1421" s="177"/>
      <c r="Z1421" s="177"/>
      <c r="AA1421" s="177"/>
      <c r="AB1421" s="177"/>
      <c r="AC1421" s="177"/>
      <c r="AD1421" s="177"/>
      <c r="AE1421" s="177" t="str">
        <f t="shared" si="45"/>
        <v/>
      </c>
      <c r="AF1421" s="193"/>
    </row>
    <row r="1422" spans="2:32" ht="12" customHeight="1" x14ac:dyDescent="0.2">
      <c r="B1422" s="179"/>
      <c r="C1422" s="180"/>
      <c r="D1422" s="182"/>
      <c r="E1422" s="175"/>
      <c r="F1422" s="175"/>
      <c r="G1422" s="202"/>
      <c r="H1422" s="175"/>
      <c r="I1422" s="172" t="str">
        <f>IF(H1422="X",TEXT(G1422,0)&amp;ELENCO!$A$4," ")</f>
        <v xml:space="preserve"> </v>
      </c>
      <c r="J1422" s="174"/>
      <c r="K1422" s="203"/>
      <c r="L1422" s="203"/>
      <c r="M1422" s="203"/>
      <c r="N1422" s="203"/>
      <c r="O1422" s="203"/>
      <c r="P1422" s="203"/>
      <c r="Q1422" s="176"/>
      <c r="R1422" s="176"/>
      <c r="S1422" s="176"/>
      <c r="T1422" s="176"/>
      <c r="U1422" s="194"/>
      <c r="V1422" s="175"/>
      <c r="W1422" s="174" t="str">
        <f t="shared" si="44"/>
        <v/>
      </c>
      <c r="X1422" s="177"/>
      <c r="Y1422" s="177"/>
      <c r="Z1422" s="177"/>
      <c r="AA1422" s="177"/>
      <c r="AB1422" s="177"/>
      <c r="AC1422" s="177"/>
      <c r="AD1422" s="177"/>
      <c r="AE1422" s="177" t="str">
        <f t="shared" si="45"/>
        <v/>
      </c>
      <c r="AF1422" s="193"/>
    </row>
    <row r="1423" spans="2:32" ht="12" customHeight="1" x14ac:dyDescent="0.2">
      <c r="B1423" s="179"/>
      <c r="C1423" s="180"/>
      <c r="D1423" s="182"/>
      <c r="E1423" s="175"/>
      <c r="F1423" s="175"/>
      <c r="G1423" s="202"/>
      <c r="H1423" s="175"/>
      <c r="I1423" s="172" t="str">
        <f>IF(H1423="X",TEXT(G1423,0)&amp;ELENCO!$A$4," ")</f>
        <v xml:space="preserve"> </v>
      </c>
      <c r="J1423" s="174"/>
      <c r="K1423" s="203"/>
      <c r="L1423" s="203"/>
      <c r="M1423" s="203"/>
      <c r="N1423" s="203"/>
      <c r="O1423" s="203"/>
      <c r="P1423" s="203"/>
      <c r="Q1423" s="176"/>
      <c r="R1423" s="176"/>
      <c r="S1423" s="176"/>
      <c r="T1423" s="176"/>
      <c r="U1423" s="194"/>
      <c r="V1423" s="175"/>
      <c r="W1423" s="174" t="str">
        <f t="shared" si="44"/>
        <v/>
      </c>
      <c r="X1423" s="177"/>
      <c r="Y1423" s="177"/>
      <c r="Z1423" s="177"/>
      <c r="AA1423" s="177"/>
      <c r="AB1423" s="177"/>
      <c r="AC1423" s="177"/>
      <c r="AD1423" s="177"/>
      <c r="AE1423" s="177" t="str">
        <f t="shared" si="45"/>
        <v/>
      </c>
      <c r="AF1423" s="193"/>
    </row>
    <row r="1424" spans="2:32" ht="12" customHeight="1" x14ac:dyDescent="0.2">
      <c r="B1424" s="179"/>
      <c r="C1424" s="180"/>
      <c r="D1424" s="182"/>
      <c r="E1424" s="175"/>
      <c r="F1424" s="175"/>
      <c r="G1424" s="202"/>
      <c r="H1424" s="175"/>
      <c r="I1424" s="172" t="str">
        <f>IF(H1424="X",TEXT(G1424,0)&amp;ELENCO!$A$4," ")</f>
        <v xml:space="preserve"> </v>
      </c>
      <c r="J1424" s="174"/>
      <c r="K1424" s="203"/>
      <c r="L1424" s="203"/>
      <c r="M1424" s="203"/>
      <c r="N1424" s="203"/>
      <c r="O1424" s="203"/>
      <c r="P1424" s="203"/>
      <c r="Q1424" s="176"/>
      <c r="R1424" s="176"/>
      <c r="S1424" s="176"/>
      <c r="T1424" s="176"/>
      <c r="U1424" s="194"/>
      <c r="V1424" s="175"/>
      <c r="W1424" s="174" t="str">
        <f t="shared" si="44"/>
        <v/>
      </c>
      <c r="X1424" s="177"/>
      <c r="Y1424" s="177"/>
      <c r="Z1424" s="177"/>
      <c r="AA1424" s="177"/>
      <c r="AB1424" s="177"/>
      <c r="AC1424" s="177"/>
      <c r="AD1424" s="177"/>
      <c r="AE1424" s="177" t="str">
        <f t="shared" si="45"/>
        <v/>
      </c>
      <c r="AF1424" s="193"/>
    </row>
    <row r="1425" spans="2:32" ht="12" customHeight="1" x14ac:dyDescent="0.2">
      <c r="B1425" s="179"/>
      <c r="C1425" s="180"/>
      <c r="D1425" s="182"/>
      <c r="E1425" s="175"/>
      <c r="F1425" s="175"/>
      <c r="G1425" s="202"/>
      <c r="H1425" s="175"/>
      <c r="I1425" s="172" t="str">
        <f>IF(H1425="X",TEXT(G1425,0)&amp;ELENCO!$A$4," ")</f>
        <v xml:space="preserve"> </v>
      </c>
      <c r="J1425" s="174"/>
      <c r="K1425" s="203"/>
      <c r="L1425" s="203"/>
      <c r="M1425" s="203"/>
      <c r="N1425" s="203"/>
      <c r="O1425" s="203"/>
      <c r="P1425" s="203"/>
      <c r="Q1425" s="176"/>
      <c r="R1425" s="176"/>
      <c r="S1425" s="176"/>
      <c r="T1425" s="176"/>
      <c r="U1425" s="194"/>
      <c r="V1425" s="175"/>
      <c r="W1425" s="174" t="str">
        <f t="shared" si="44"/>
        <v/>
      </c>
      <c r="X1425" s="177"/>
      <c r="Y1425" s="177"/>
      <c r="Z1425" s="177"/>
      <c r="AA1425" s="177"/>
      <c r="AB1425" s="177"/>
      <c r="AC1425" s="177"/>
      <c r="AD1425" s="177"/>
      <c r="AE1425" s="177" t="str">
        <f t="shared" si="45"/>
        <v/>
      </c>
      <c r="AF1425" s="193"/>
    </row>
    <row r="1426" spans="2:32" ht="12" customHeight="1" x14ac:dyDescent="0.2">
      <c r="B1426" s="179"/>
      <c r="C1426" s="180"/>
      <c r="D1426" s="182"/>
      <c r="E1426" s="175"/>
      <c r="F1426" s="175"/>
      <c r="G1426" s="202"/>
      <c r="H1426" s="175"/>
      <c r="I1426" s="172" t="str">
        <f>IF(H1426="X",TEXT(G1426,0)&amp;ELENCO!$A$4," ")</f>
        <v xml:space="preserve"> </v>
      </c>
      <c r="J1426" s="174"/>
      <c r="K1426" s="203"/>
      <c r="L1426" s="203"/>
      <c r="M1426" s="203"/>
      <c r="N1426" s="203"/>
      <c r="O1426" s="203"/>
      <c r="P1426" s="203"/>
      <c r="Q1426" s="176"/>
      <c r="R1426" s="176"/>
      <c r="S1426" s="176"/>
      <c r="T1426" s="176"/>
      <c r="U1426" s="194"/>
      <c r="V1426" s="175"/>
      <c r="W1426" s="174" t="str">
        <f t="shared" si="44"/>
        <v/>
      </c>
      <c r="X1426" s="177"/>
      <c r="Y1426" s="177"/>
      <c r="Z1426" s="177"/>
      <c r="AA1426" s="177"/>
      <c r="AB1426" s="177"/>
      <c r="AC1426" s="177"/>
      <c r="AD1426" s="177"/>
      <c r="AE1426" s="177" t="str">
        <f t="shared" si="45"/>
        <v/>
      </c>
      <c r="AF1426" s="193"/>
    </row>
    <row r="1427" spans="2:32" ht="12" customHeight="1" x14ac:dyDescent="0.2">
      <c r="B1427" s="179"/>
      <c r="C1427" s="180"/>
      <c r="D1427" s="182"/>
      <c r="E1427" s="175"/>
      <c r="F1427" s="175"/>
      <c r="G1427" s="202"/>
      <c r="H1427" s="175"/>
      <c r="I1427" s="172" t="str">
        <f>IF(H1427="X",TEXT(G1427,0)&amp;ELENCO!$A$4," ")</f>
        <v xml:space="preserve"> </v>
      </c>
      <c r="J1427" s="174"/>
      <c r="K1427" s="203"/>
      <c r="L1427" s="203"/>
      <c r="M1427" s="203"/>
      <c r="N1427" s="203"/>
      <c r="O1427" s="203"/>
      <c r="P1427" s="203"/>
      <c r="Q1427" s="176"/>
      <c r="R1427" s="176"/>
      <c r="S1427" s="176"/>
      <c r="T1427" s="176"/>
      <c r="U1427" s="194"/>
      <c r="V1427" s="175"/>
      <c r="W1427" s="174" t="str">
        <f t="shared" si="44"/>
        <v/>
      </c>
      <c r="X1427" s="177"/>
      <c r="Y1427" s="177"/>
      <c r="Z1427" s="177"/>
      <c r="AA1427" s="177"/>
      <c r="AB1427" s="177"/>
      <c r="AC1427" s="177"/>
      <c r="AD1427" s="177"/>
      <c r="AE1427" s="177" t="str">
        <f t="shared" si="45"/>
        <v/>
      </c>
      <c r="AF1427" s="193"/>
    </row>
    <row r="1428" spans="2:32" ht="12" customHeight="1" x14ac:dyDescent="0.2">
      <c r="B1428" s="179"/>
      <c r="C1428" s="180"/>
      <c r="D1428" s="182"/>
      <c r="E1428" s="175"/>
      <c r="F1428" s="175"/>
      <c r="G1428" s="202"/>
      <c r="H1428" s="175"/>
      <c r="I1428" s="172" t="str">
        <f>IF(H1428="X",TEXT(G1428,0)&amp;ELENCO!$A$4," ")</f>
        <v xml:space="preserve"> </v>
      </c>
      <c r="J1428" s="174"/>
      <c r="K1428" s="203"/>
      <c r="L1428" s="203"/>
      <c r="M1428" s="203"/>
      <c r="N1428" s="203"/>
      <c r="O1428" s="203"/>
      <c r="P1428" s="203"/>
      <c r="Q1428" s="176"/>
      <c r="R1428" s="176"/>
      <c r="S1428" s="176"/>
      <c r="T1428" s="176"/>
      <c r="U1428" s="194"/>
      <c r="V1428" s="175"/>
      <c r="W1428" s="174" t="str">
        <f t="shared" si="44"/>
        <v/>
      </c>
      <c r="X1428" s="177"/>
      <c r="Y1428" s="177"/>
      <c r="Z1428" s="177"/>
      <c r="AA1428" s="177"/>
      <c r="AB1428" s="177"/>
      <c r="AC1428" s="177"/>
      <c r="AD1428" s="177"/>
      <c r="AE1428" s="177" t="str">
        <f t="shared" si="45"/>
        <v/>
      </c>
      <c r="AF1428" s="193"/>
    </row>
    <row r="1429" spans="2:32" ht="12" customHeight="1" x14ac:dyDescent="0.2">
      <c r="B1429" s="179"/>
      <c r="C1429" s="180"/>
      <c r="D1429" s="182"/>
      <c r="E1429" s="175"/>
      <c r="F1429" s="175"/>
      <c r="G1429" s="202"/>
      <c r="H1429" s="175"/>
      <c r="I1429" s="172" t="str">
        <f>IF(H1429="X",TEXT(G1429,0)&amp;ELENCO!$A$4," ")</f>
        <v xml:space="preserve"> </v>
      </c>
      <c r="J1429" s="174"/>
      <c r="K1429" s="203"/>
      <c r="L1429" s="203"/>
      <c r="M1429" s="203"/>
      <c r="N1429" s="203"/>
      <c r="O1429" s="203"/>
      <c r="P1429" s="203"/>
      <c r="Q1429" s="176"/>
      <c r="R1429" s="176"/>
      <c r="S1429" s="176"/>
      <c r="T1429" s="176"/>
      <c r="U1429" s="194"/>
      <c r="V1429" s="175"/>
      <c r="W1429" s="174" t="str">
        <f t="shared" si="44"/>
        <v/>
      </c>
      <c r="X1429" s="177"/>
      <c r="Y1429" s="177"/>
      <c r="Z1429" s="177"/>
      <c r="AA1429" s="177"/>
      <c r="AB1429" s="177"/>
      <c r="AC1429" s="177"/>
      <c r="AD1429" s="177"/>
      <c r="AE1429" s="177" t="str">
        <f t="shared" si="45"/>
        <v/>
      </c>
      <c r="AF1429" s="193"/>
    </row>
    <row r="1430" spans="2:32" ht="12" customHeight="1" x14ac:dyDescent="0.2">
      <c r="B1430" s="179"/>
      <c r="C1430" s="180"/>
      <c r="D1430" s="182"/>
      <c r="E1430" s="175"/>
      <c r="F1430" s="175"/>
      <c r="G1430" s="202"/>
      <c r="H1430" s="175"/>
      <c r="I1430" s="172" t="str">
        <f>IF(H1430="X",TEXT(G1430,0)&amp;ELENCO!$A$4," ")</f>
        <v xml:space="preserve"> </v>
      </c>
      <c r="J1430" s="174"/>
      <c r="K1430" s="203"/>
      <c r="L1430" s="203"/>
      <c r="M1430" s="203"/>
      <c r="N1430" s="203"/>
      <c r="O1430" s="203"/>
      <c r="P1430" s="203"/>
      <c r="Q1430" s="176"/>
      <c r="R1430" s="176"/>
      <c r="S1430" s="176"/>
      <c r="T1430" s="176"/>
      <c r="U1430" s="194"/>
      <c r="V1430" s="175"/>
      <c r="W1430" s="174" t="str">
        <f t="shared" si="44"/>
        <v/>
      </c>
      <c r="X1430" s="177"/>
      <c r="Y1430" s="177"/>
      <c r="Z1430" s="177"/>
      <c r="AA1430" s="177"/>
      <c r="AB1430" s="177"/>
      <c r="AC1430" s="177"/>
      <c r="AD1430" s="177"/>
      <c r="AE1430" s="177" t="str">
        <f t="shared" si="45"/>
        <v/>
      </c>
      <c r="AF1430" s="193"/>
    </row>
    <row r="1431" spans="2:32" ht="12" customHeight="1" x14ac:dyDescent="0.2">
      <c r="B1431" s="179"/>
      <c r="C1431" s="180"/>
      <c r="D1431" s="182"/>
      <c r="E1431" s="175"/>
      <c r="F1431" s="175"/>
      <c r="G1431" s="202"/>
      <c r="H1431" s="175"/>
      <c r="I1431" s="172" t="str">
        <f>IF(H1431="X",TEXT(G1431,0)&amp;ELENCO!$A$4," ")</f>
        <v xml:space="preserve"> </v>
      </c>
      <c r="J1431" s="174"/>
      <c r="K1431" s="203"/>
      <c r="L1431" s="203"/>
      <c r="M1431" s="203"/>
      <c r="N1431" s="203"/>
      <c r="O1431" s="203"/>
      <c r="P1431" s="203"/>
      <c r="Q1431" s="176"/>
      <c r="R1431" s="176"/>
      <c r="S1431" s="176"/>
      <c r="T1431" s="176"/>
      <c r="U1431" s="194"/>
      <c r="V1431" s="175"/>
      <c r="W1431" s="174" t="str">
        <f t="shared" si="44"/>
        <v/>
      </c>
      <c r="X1431" s="177"/>
      <c r="Y1431" s="177"/>
      <c r="Z1431" s="177"/>
      <c r="AA1431" s="177"/>
      <c r="AB1431" s="177"/>
      <c r="AC1431" s="177"/>
      <c r="AD1431" s="177"/>
      <c r="AE1431" s="177" t="str">
        <f t="shared" si="45"/>
        <v/>
      </c>
      <c r="AF1431" s="193"/>
    </row>
    <row r="1432" spans="2:32" ht="12" customHeight="1" x14ac:dyDescent="0.2">
      <c r="B1432" s="179"/>
      <c r="C1432" s="180"/>
      <c r="D1432" s="182"/>
      <c r="E1432" s="175"/>
      <c r="F1432" s="175"/>
      <c r="G1432" s="202"/>
      <c r="H1432" s="175"/>
      <c r="I1432" s="172" t="str">
        <f>IF(H1432="X",TEXT(G1432,0)&amp;ELENCO!$A$4," ")</f>
        <v xml:space="preserve"> </v>
      </c>
      <c r="J1432" s="174"/>
      <c r="K1432" s="203"/>
      <c r="L1432" s="203"/>
      <c r="M1432" s="203"/>
      <c r="N1432" s="203"/>
      <c r="O1432" s="203"/>
      <c r="P1432" s="203"/>
      <c r="Q1432" s="176"/>
      <c r="R1432" s="176"/>
      <c r="S1432" s="176"/>
      <c r="T1432" s="176"/>
      <c r="U1432" s="194"/>
      <c r="V1432" s="175"/>
      <c r="W1432" s="174" t="str">
        <f t="shared" si="44"/>
        <v/>
      </c>
      <c r="X1432" s="177"/>
      <c r="Y1432" s="177"/>
      <c r="Z1432" s="177"/>
      <c r="AA1432" s="177"/>
      <c r="AB1432" s="177"/>
      <c r="AC1432" s="177"/>
      <c r="AD1432" s="177"/>
      <c r="AE1432" s="177" t="str">
        <f t="shared" si="45"/>
        <v/>
      </c>
      <c r="AF1432" s="193"/>
    </row>
    <row r="1433" spans="2:32" ht="12" customHeight="1" x14ac:dyDescent="0.2">
      <c r="B1433" s="179"/>
      <c r="C1433" s="180"/>
      <c r="D1433" s="182"/>
      <c r="E1433" s="175"/>
      <c r="F1433" s="175"/>
      <c r="G1433" s="202"/>
      <c r="H1433" s="175"/>
      <c r="I1433" s="172" t="str">
        <f>IF(H1433="X",TEXT(G1433,0)&amp;ELENCO!$A$4," ")</f>
        <v xml:space="preserve"> </v>
      </c>
      <c r="J1433" s="174"/>
      <c r="K1433" s="203"/>
      <c r="L1433" s="203"/>
      <c r="M1433" s="203"/>
      <c r="N1433" s="203"/>
      <c r="O1433" s="203"/>
      <c r="P1433" s="203"/>
      <c r="Q1433" s="176"/>
      <c r="R1433" s="176"/>
      <c r="S1433" s="176"/>
      <c r="T1433" s="176"/>
      <c r="U1433" s="194"/>
      <c r="V1433" s="175"/>
      <c r="W1433" s="174" t="str">
        <f t="shared" si="44"/>
        <v/>
      </c>
      <c r="X1433" s="177"/>
      <c r="Y1433" s="177"/>
      <c r="Z1433" s="177"/>
      <c r="AA1433" s="177"/>
      <c r="AB1433" s="177"/>
      <c r="AC1433" s="177"/>
      <c r="AD1433" s="177"/>
      <c r="AE1433" s="177" t="str">
        <f t="shared" si="45"/>
        <v/>
      </c>
      <c r="AF1433" s="193"/>
    </row>
    <row r="1434" spans="2:32" ht="12" customHeight="1" x14ac:dyDescent="0.2">
      <c r="B1434" s="179"/>
      <c r="C1434" s="180"/>
      <c r="D1434" s="182"/>
      <c r="E1434" s="175"/>
      <c r="F1434" s="175"/>
      <c r="G1434" s="202"/>
      <c r="H1434" s="175"/>
      <c r="I1434" s="172" t="str">
        <f>IF(H1434="X",TEXT(G1434,0)&amp;ELENCO!$A$4," ")</f>
        <v xml:space="preserve"> </v>
      </c>
      <c r="J1434" s="174"/>
      <c r="K1434" s="203"/>
      <c r="L1434" s="203"/>
      <c r="M1434" s="203"/>
      <c r="N1434" s="203"/>
      <c r="O1434" s="203"/>
      <c r="P1434" s="203"/>
      <c r="Q1434" s="176"/>
      <c r="R1434" s="176"/>
      <c r="S1434" s="176"/>
      <c r="T1434" s="176"/>
      <c r="U1434" s="194"/>
      <c r="V1434" s="175"/>
      <c r="W1434" s="174" t="str">
        <f t="shared" si="44"/>
        <v/>
      </c>
      <c r="X1434" s="177"/>
      <c r="Y1434" s="177"/>
      <c r="Z1434" s="177"/>
      <c r="AA1434" s="177"/>
      <c r="AB1434" s="177"/>
      <c r="AC1434" s="177"/>
      <c r="AD1434" s="177"/>
      <c r="AE1434" s="177" t="str">
        <f t="shared" si="45"/>
        <v/>
      </c>
      <c r="AF1434" s="193"/>
    </row>
    <row r="1435" spans="2:32" ht="12" customHeight="1" x14ac:dyDescent="0.2">
      <c r="B1435" s="179"/>
      <c r="C1435" s="180"/>
      <c r="D1435" s="182"/>
      <c r="E1435" s="175"/>
      <c r="F1435" s="175"/>
      <c r="G1435" s="202"/>
      <c r="H1435" s="175"/>
      <c r="I1435" s="172" t="str">
        <f>IF(H1435="X",TEXT(G1435,0)&amp;ELENCO!$A$4," ")</f>
        <v xml:space="preserve"> </v>
      </c>
      <c r="J1435" s="174"/>
      <c r="K1435" s="203"/>
      <c r="L1435" s="203"/>
      <c r="M1435" s="203"/>
      <c r="N1435" s="203"/>
      <c r="O1435" s="203"/>
      <c r="P1435" s="203"/>
      <c r="Q1435" s="176"/>
      <c r="R1435" s="176"/>
      <c r="S1435" s="176"/>
      <c r="T1435" s="176"/>
      <c r="U1435" s="194"/>
      <c r="V1435" s="175"/>
      <c r="W1435" s="174" t="str">
        <f t="shared" si="44"/>
        <v/>
      </c>
      <c r="X1435" s="177"/>
      <c r="Y1435" s="177"/>
      <c r="Z1435" s="177"/>
      <c r="AA1435" s="177"/>
      <c r="AB1435" s="177"/>
      <c r="AC1435" s="177"/>
      <c r="AD1435" s="177"/>
      <c r="AE1435" s="177" t="str">
        <f t="shared" si="45"/>
        <v/>
      </c>
      <c r="AF1435" s="193"/>
    </row>
    <row r="1436" spans="2:32" ht="12" customHeight="1" x14ac:dyDescent="0.2">
      <c r="B1436" s="179"/>
      <c r="C1436" s="180"/>
      <c r="D1436" s="182"/>
      <c r="E1436" s="175"/>
      <c r="F1436" s="175"/>
      <c r="G1436" s="202"/>
      <c r="H1436" s="175"/>
      <c r="I1436" s="172" t="str">
        <f>IF(H1436="X",TEXT(G1436,0)&amp;ELENCO!$A$4," ")</f>
        <v xml:space="preserve"> </v>
      </c>
      <c r="J1436" s="174"/>
      <c r="K1436" s="203"/>
      <c r="L1436" s="203"/>
      <c r="M1436" s="203"/>
      <c r="N1436" s="203"/>
      <c r="O1436" s="203"/>
      <c r="P1436" s="203"/>
      <c r="Q1436" s="176"/>
      <c r="R1436" s="176"/>
      <c r="S1436" s="176"/>
      <c r="T1436" s="176"/>
      <c r="U1436" s="194"/>
      <c r="V1436" s="175"/>
      <c r="W1436" s="174" t="str">
        <f t="shared" si="44"/>
        <v/>
      </c>
      <c r="X1436" s="177"/>
      <c r="Y1436" s="177"/>
      <c r="Z1436" s="177"/>
      <c r="AA1436" s="177"/>
      <c r="AB1436" s="177"/>
      <c r="AC1436" s="177"/>
      <c r="AD1436" s="177"/>
      <c r="AE1436" s="177" t="str">
        <f t="shared" si="45"/>
        <v/>
      </c>
      <c r="AF1436" s="193"/>
    </row>
    <row r="1437" spans="2:32" ht="12" customHeight="1" x14ac:dyDescent="0.2">
      <c r="B1437" s="179"/>
      <c r="C1437" s="180"/>
      <c r="D1437" s="182"/>
      <c r="E1437" s="175"/>
      <c r="F1437" s="175"/>
      <c r="G1437" s="202"/>
      <c r="H1437" s="175"/>
      <c r="I1437" s="172" t="str">
        <f>IF(H1437="X",TEXT(G1437,0)&amp;ELENCO!$A$4," ")</f>
        <v xml:space="preserve"> </v>
      </c>
      <c r="J1437" s="174"/>
      <c r="K1437" s="203"/>
      <c r="L1437" s="203"/>
      <c r="M1437" s="203"/>
      <c r="N1437" s="203"/>
      <c r="O1437" s="203"/>
      <c r="P1437" s="203"/>
      <c r="Q1437" s="176"/>
      <c r="R1437" s="176"/>
      <c r="S1437" s="176"/>
      <c r="T1437" s="176"/>
      <c r="U1437" s="194"/>
      <c r="V1437" s="175"/>
      <c r="W1437" s="174" t="str">
        <f t="shared" si="44"/>
        <v/>
      </c>
      <c r="X1437" s="177"/>
      <c r="Y1437" s="177"/>
      <c r="Z1437" s="177"/>
      <c r="AA1437" s="177"/>
      <c r="AB1437" s="177"/>
      <c r="AC1437" s="177"/>
      <c r="AD1437" s="177"/>
      <c r="AE1437" s="177" t="str">
        <f t="shared" si="45"/>
        <v/>
      </c>
      <c r="AF1437" s="193"/>
    </row>
    <row r="1438" spans="2:32" ht="12" customHeight="1" x14ac:dyDescent="0.2">
      <c r="B1438" s="179"/>
      <c r="C1438" s="180"/>
      <c r="D1438" s="182"/>
      <c r="E1438" s="175"/>
      <c r="F1438" s="175"/>
      <c r="G1438" s="202"/>
      <c r="H1438" s="175"/>
      <c r="I1438" s="172" t="str">
        <f>IF(H1438="X",TEXT(G1438,0)&amp;ELENCO!$A$4," ")</f>
        <v xml:space="preserve"> </v>
      </c>
      <c r="J1438" s="174"/>
      <c r="K1438" s="203"/>
      <c r="L1438" s="203"/>
      <c r="M1438" s="203"/>
      <c r="N1438" s="203"/>
      <c r="O1438" s="203"/>
      <c r="P1438" s="203"/>
      <c r="Q1438" s="176"/>
      <c r="R1438" s="176"/>
      <c r="S1438" s="176"/>
      <c r="T1438" s="176"/>
      <c r="U1438" s="194"/>
      <c r="V1438" s="175"/>
      <c r="W1438" s="174" t="str">
        <f t="shared" si="44"/>
        <v/>
      </c>
      <c r="X1438" s="177"/>
      <c r="Y1438" s="177"/>
      <c r="Z1438" s="177"/>
      <c r="AA1438" s="177"/>
      <c r="AB1438" s="177"/>
      <c r="AC1438" s="177"/>
      <c r="AD1438" s="177"/>
      <c r="AE1438" s="177" t="str">
        <f t="shared" si="45"/>
        <v/>
      </c>
      <c r="AF1438" s="193"/>
    </row>
    <row r="1439" spans="2:32" ht="12" customHeight="1" x14ac:dyDescent="0.2">
      <c r="B1439" s="179"/>
      <c r="C1439" s="180"/>
      <c r="D1439" s="182"/>
      <c r="E1439" s="175"/>
      <c r="F1439" s="175"/>
      <c r="G1439" s="202"/>
      <c r="H1439" s="175"/>
      <c r="I1439" s="172" t="str">
        <f>IF(H1439="X",TEXT(G1439,0)&amp;ELENCO!$A$4," ")</f>
        <v xml:space="preserve"> </v>
      </c>
      <c r="J1439" s="174"/>
      <c r="K1439" s="203"/>
      <c r="L1439" s="203"/>
      <c r="M1439" s="203"/>
      <c r="N1439" s="203"/>
      <c r="O1439" s="203"/>
      <c r="P1439" s="203"/>
      <c r="Q1439" s="176"/>
      <c r="R1439" s="176"/>
      <c r="S1439" s="176"/>
      <c r="T1439" s="176"/>
      <c r="U1439" s="194"/>
      <c r="V1439" s="175"/>
      <c r="W1439" s="174" t="str">
        <f t="shared" si="44"/>
        <v/>
      </c>
      <c r="X1439" s="177"/>
      <c r="Y1439" s="177"/>
      <c r="Z1439" s="177"/>
      <c r="AA1439" s="177"/>
      <c r="AB1439" s="177"/>
      <c r="AC1439" s="177"/>
      <c r="AD1439" s="177"/>
      <c r="AE1439" s="177" t="str">
        <f t="shared" si="45"/>
        <v/>
      </c>
      <c r="AF1439" s="193"/>
    </row>
    <row r="1440" spans="2:32" ht="12" customHeight="1" x14ac:dyDescent="0.2">
      <c r="B1440" s="179"/>
      <c r="C1440" s="180"/>
      <c r="D1440" s="182"/>
      <c r="E1440" s="175"/>
      <c r="F1440" s="175"/>
      <c r="G1440" s="202"/>
      <c r="H1440" s="175"/>
      <c r="I1440" s="172" t="str">
        <f>IF(H1440="X",TEXT(G1440,0)&amp;ELENCO!$A$4," ")</f>
        <v xml:space="preserve"> </v>
      </c>
      <c r="J1440" s="174"/>
      <c r="K1440" s="203"/>
      <c r="L1440" s="203"/>
      <c r="M1440" s="203"/>
      <c r="N1440" s="203"/>
      <c r="O1440" s="203"/>
      <c r="P1440" s="203"/>
      <c r="Q1440" s="176"/>
      <c r="R1440" s="176"/>
      <c r="S1440" s="176"/>
      <c r="T1440" s="176"/>
      <c r="U1440" s="194"/>
      <c r="V1440" s="175"/>
      <c r="W1440" s="174" t="str">
        <f t="shared" si="44"/>
        <v/>
      </c>
      <c r="X1440" s="177"/>
      <c r="Y1440" s="177"/>
      <c r="Z1440" s="177"/>
      <c r="AA1440" s="177"/>
      <c r="AB1440" s="177"/>
      <c r="AC1440" s="177"/>
      <c r="AD1440" s="177"/>
      <c r="AE1440" s="177" t="str">
        <f t="shared" si="45"/>
        <v/>
      </c>
      <c r="AF1440" s="193"/>
    </row>
    <row r="1441" spans="2:32" ht="12" customHeight="1" x14ac:dyDescent="0.2">
      <c r="B1441" s="179"/>
      <c r="C1441" s="180"/>
      <c r="D1441" s="182"/>
      <c r="E1441" s="175"/>
      <c r="F1441" s="175"/>
      <c r="G1441" s="202"/>
      <c r="H1441" s="175"/>
      <c r="I1441" s="172" t="str">
        <f>IF(H1441="X",TEXT(G1441,0)&amp;ELENCO!$A$4," ")</f>
        <v xml:space="preserve"> </v>
      </c>
      <c r="J1441" s="174"/>
      <c r="K1441" s="203"/>
      <c r="L1441" s="203"/>
      <c r="M1441" s="203"/>
      <c r="N1441" s="203"/>
      <c r="O1441" s="203"/>
      <c r="P1441" s="203"/>
      <c r="Q1441" s="176"/>
      <c r="R1441" s="176"/>
      <c r="S1441" s="176"/>
      <c r="T1441" s="176"/>
      <c r="U1441" s="194"/>
      <c r="V1441" s="175"/>
      <c r="W1441" s="174" t="str">
        <f t="shared" si="44"/>
        <v/>
      </c>
      <c r="X1441" s="177"/>
      <c r="Y1441" s="177"/>
      <c r="Z1441" s="177"/>
      <c r="AA1441" s="177"/>
      <c r="AB1441" s="177"/>
      <c r="AC1441" s="177"/>
      <c r="AD1441" s="177"/>
      <c r="AE1441" s="177" t="str">
        <f t="shared" si="45"/>
        <v/>
      </c>
      <c r="AF1441" s="193"/>
    </row>
    <row r="1442" spans="2:32" ht="12" customHeight="1" x14ac:dyDescent="0.2">
      <c r="B1442" s="179"/>
      <c r="C1442" s="180"/>
      <c r="D1442" s="182"/>
      <c r="E1442" s="175"/>
      <c r="F1442" s="175"/>
      <c r="G1442" s="202"/>
      <c r="H1442" s="175"/>
      <c r="I1442" s="172" t="str">
        <f>IF(H1442="X",TEXT(G1442,0)&amp;ELENCO!$A$4," ")</f>
        <v xml:space="preserve"> </v>
      </c>
      <c r="J1442" s="174"/>
      <c r="K1442" s="203"/>
      <c r="L1442" s="203"/>
      <c r="M1442" s="203"/>
      <c r="N1442" s="203"/>
      <c r="O1442" s="203"/>
      <c r="P1442" s="203"/>
      <c r="Q1442" s="176"/>
      <c r="R1442" s="176"/>
      <c r="S1442" s="176"/>
      <c r="T1442" s="176"/>
      <c r="U1442" s="194"/>
      <c r="V1442" s="175"/>
      <c r="W1442" s="174" t="str">
        <f t="shared" si="44"/>
        <v/>
      </c>
      <c r="X1442" s="177"/>
      <c r="Y1442" s="177"/>
      <c r="Z1442" s="177"/>
      <c r="AA1442" s="177"/>
      <c r="AB1442" s="177"/>
      <c r="AC1442" s="177"/>
      <c r="AD1442" s="177"/>
      <c r="AE1442" s="177" t="str">
        <f t="shared" si="45"/>
        <v/>
      </c>
      <c r="AF1442" s="193"/>
    </row>
    <row r="1443" spans="2:32" ht="12" customHeight="1" x14ac:dyDescent="0.2">
      <c r="B1443" s="179"/>
      <c r="C1443" s="180"/>
      <c r="D1443" s="182"/>
      <c r="E1443" s="175"/>
      <c r="F1443" s="175"/>
      <c r="G1443" s="202"/>
      <c r="H1443" s="175"/>
      <c r="I1443" s="172" t="str">
        <f>IF(H1443="X",TEXT(G1443,0)&amp;ELENCO!$A$4," ")</f>
        <v xml:space="preserve"> </v>
      </c>
      <c r="J1443" s="174"/>
      <c r="K1443" s="203"/>
      <c r="L1443" s="203"/>
      <c r="M1443" s="203"/>
      <c r="N1443" s="203"/>
      <c r="O1443" s="203"/>
      <c r="P1443" s="203"/>
      <c r="Q1443" s="176"/>
      <c r="R1443" s="176"/>
      <c r="S1443" s="176"/>
      <c r="T1443" s="176"/>
      <c r="U1443" s="194"/>
      <c r="V1443" s="175"/>
      <c r="W1443" s="174" t="str">
        <f t="shared" si="44"/>
        <v/>
      </c>
      <c r="X1443" s="177"/>
      <c r="Y1443" s="177"/>
      <c r="Z1443" s="177"/>
      <c r="AA1443" s="177"/>
      <c r="AB1443" s="177"/>
      <c r="AC1443" s="177"/>
      <c r="AD1443" s="177"/>
      <c r="AE1443" s="177" t="str">
        <f t="shared" si="45"/>
        <v/>
      </c>
      <c r="AF1443" s="193"/>
    </row>
    <row r="1444" spans="2:32" ht="12" customHeight="1" x14ac:dyDescent="0.2">
      <c r="B1444" s="179"/>
      <c r="C1444" s="180"/>
      <c r="D1444" s="182"/>
      <c r="E1444" s="175"/>
      <c r="F1444" s="175"/>
      <c r="G1444" s="202"/>
      <c r="H1444" s="175"/>
      <c r="I1444" s="172" t="str">
        <f>IF(H1444="X",TEXT(G1444,0)&amp;ELENCO!$A$4," ")</f>
        <v xml:space="preserve"> </v>
      </c>
      <c r="J1444" s="174"/>
      <c r="K1444" s="203"/>
      <c r="L1444" s="203"/>
      <c r="M1444" s="203"/>
      <c r="N1444" s="203"/>
      <c r="O1444" s="203"/>
      <c r="P1444" s="203"/>
      <c r="Q1444" s="176"/>
      <c r="R1444" s="176"/>
      <c r="S1444" s="176"/>
      <c r="T1444" s="176"/>
      <c r="U1444" s="194"/>
      <c r="V1444" s="175"/>
      <c r="W1444" s="174" t="str">
        <f t="shared" si="44"/>
        <v/>
      </c>
      <c r="X1444" s="177"/>
      <c r="Y1444" s="177"/>
      <c r="Z1444" s="177"/>
      <c r="AA1444" s="177"/>
      <c r="AB1444" s="177"/>
      <c r="AC1444" s="177"/>
      <c r="AD1444" s="177"/>
      <c r="AE1444" s="177" t="str">
        <f t="shared" si="45"/>
        <v/>
      </c>
      <c r="AF1444" s="193"/>
    </row>
    <row r="1445" spans="2:32" ht="12" customHeight="1" x14ac:dyDescent="0.2">
      <c r="B1445" s="179"/>
      <c r="C1445" s="180"/>
      <c r="D1445" s="182"/>
      <c r="E1445" s="175"/>
      <c r="F1445" s="175"/>
      <c r="G1445" s="202"/>
      <c r="H1445" s="175"/>
      <c r="I1445" s="172" t="str">
        <f>IF(H1445="X",TEXT(G1445,0)&amp;ELENCO!$A$4," ")</f>
        <v xml:space="preserve"> </v>
      </c>
      <c r="J1445" s="174"/>
      <c r="K1445" s="203"/>
      <c r="L1445" s="203"/>
      <c r="M1445" s="203"/>
      <c r="N1445" s="203"/>
      <c r="O1445" s="203"/>
      <c r="P1445" s="203"/>
      <c r="Q1445" s="176"/>
      <c r="R1445" s="176"/>
      <c r="S1445" s="176"/>
      <c r="T1445" s="176"/>
      <c r="U1445" s="194"/>
      <c r="V1445" s="175"/>
      <c r="W1445" s="174" t="str">
        <f t="shared" si="44"/>
        <v/>
      </c>
      <c r="X1445" s="177"/>
      <c r="Y1445" s="177"/>
      <c r="Z1445" s="177"/>
      <c r="AA1445" s="177"/>
      <c r="AB1445" s="177"/>
      <c r="AC1445" s="177"/>
      <c r="AD1445" s="177"/>
      <c r="AE1445" s="177" t="str">
        <f t="shared" si="45"/>
        <v/>
      </c>
      <c r="AF1445" s="193"/>
    </row>
    <row r="1446" spans="2:32" ht="12" customHeight="1" x14ac:dyDescent="0.2">
      <c r="B1446" s="179"/>
      <c r="C1446" s="180"/>
      <c r="D1446" s="182"/>
      <c r="E1446" s="175"/>
      <c r="F1446" s="175"/>
      <c r="G1446" s="202"/>
      <c r="H1446" s="175"/>
      <c r="I1446" s="172" t="str">
        <f>IF(H1446="X",TEXT(G1446,0)&amp;ELENCO!$A$4," ")</f>
        <v xml:space="preserve"> </v>
      </c>
      <c r="J1446" s="174"/>
      <c r="K1446" s="203"/>
      <c r="L1446" s="203"/>
      <c r="M1446" s="203"/>
      <c r="N1446" s="203"/>
      <c r="O1446" s="203"/>
      <c r="P1446" s="203"/>
      <c r="Q1446" s="176"/>
      <c r="R1446" s="176"/>
      <c r="S1446" s="176"/>
      <c r="T1446" s="176"/>
      <c r="U1446" s="194"/>
      <c r="V1446" s="175"/>
      <c r="W1446" s="174" t="str">
        <f t="shared" si="44"/>
        <v/>
      </c>
      <c r="X1446" s="177"/>
      <c r="Y1446" s="177"/>
      <c r="Z1446" s="177"/>
      <c r="AA1446" s="177"/>
      <c r="AB1446" s="177"/>
      <c r="AC1446" s="177"/>
      <c r="AD1446" s="177"/>
      <c r="AE1446" s="177" t="str">
        <f t="shared" si="45"/>
        <v/>
      </c>
      <c r="AF1446" s="193"/>
    </row>
    <row r="1447" spans="2:32" ht="12" customHeight="1" x14ac:dyDescent="0.2">
      <c r="B1447" s="179"/>
      <c r="C1447" s="180"/>
      <c r="D1447" s="182"/>
      <c r="E1447" s="175"/>
      <c r="F1447" s="175"/>
      <c r="G1447" s="202"/>
      <c r="H1447" s="175"/>
      <c r="I1447" s="172" t="str">
        <f>IF(H1447="X",TEXT(G1447,0)&amp;ELENCO!$A$4," ")</f>
        <v xml:space="preserve"> </v>
      </c>
      <c r="J1447" s="174"/>
      <c r="K1447" s="203"/>
      <c r="L1447" s="203"/>
      <c r="M1447" s="203"/>
      <c r="N1447" s="203"/>
      <c r="O1447" s="203"/>
      <c r="P1447" s="203"/>
      <c r="Q1447" s="176"/>
      <c r="R1447" s="176"/>
      <c r="S1447" s="176"/>
      <c r="T1447" s="176"/>
      <c r="U1447" s="194"/>
      <c r="V1447" s="175"/>
      <c r="W1447" s="174" t="str">
        <f t="shared" si="44"/>
        <v/>
      </c>
      <c r="X1447" s="177"/>
      <c r="Y1447" s="177"/>
      <c r="Z1447" s="177"/>
      <c r="AA1447" s="177"/>
      <c r="AB1447" s="177"/>
      <c r="AC1447" s="177"/>
      <c r="AD1447" s="177"/>
      <c r="AE1447" s="177" t="str">
        <f t="shared" si="45"/>
        <v/>
      </c>
      <c r="AF1447" s="193"/>
    </row>
    <row r="1448" spans="2:32" ht="12" customHeight="1" x14ac:dyDescent="0.2">
      <c r="B1448" s="179"/>
      <c r="C1448" s="180"/>
      <c r="D1448" s="182"/>
      <c r="E1448" s="175"/>
      <c r="F1448" s="175"/>
      <c r="G1448" s="202"/>
      <c r="H1448" s="175"/>
      <c r="I1448" s="172" t="str">
        <f>IF(H1448="X",TEXT(G1448,0)&amp;ELENCO!$A$4," ")</f>
        <v xml:space="preserve"> </v>
      </c>
      <c r="J1448" s="174"/>
      <c r="K1448" s="203"/>
      <c r="L1448" s="203"/>
      <c r="M1448" s="203"/>
      <c r="N1448" s="203"/>
      <c r="O1448" s="203"/>
      <c r="P1448" s="203"/>
      <c r="Q1448" s="176"/>
      <c r="R1448" s="176"/>
      <c r="S1448" s="176"/>
      <c r="T1448" s="176"/>
      <c r="U1448" s="194"/>
      <c r="V1448" s="175"/>
      <c r="W1448" s="174" t="str">
        <f t="shared" si="44"/>
        <v/>
      </c>
      <c r="X1448" s="177"/>
      <c r="Y1448" s="177"/>
      <c r="Z1448" s="177"/>
      <c r="AA1448" s="177"/>
      <c r="AB1448" s="177"/>
      <c r="AC1448" s="177"/>
      <c r="AD1448" s="177"/>
      <c r="AE1448" s="177" t="str">
        <f t="shared" si="45"/>
        <v/>
      </c>
      <c r="AF1448" s="193"/>
    </row>
    <row r="1449" spans="2:32" ht="12" customHeight="1" x14ac:dyDescent="0.2">
      <c r="B1449" s="179"/>
      <c r="C1449" s="180"/>
      <c r="D1449" s="182"/>
      <c r="E1449" s="175"/>
      <c r="F1449" s="175"/>
      <c r="G1449" s="202"/>
      <c r="H1449" s="175"/>
      <c r="I1449" s="172" t="str">
        <f>IF(H1449="X",TEXT(G1449,0)&amp;ELENCO!$A$4," ")</f>
        <v xml:space="preserve"> </v>
      </c>
      <c r="J1449" s="174"/>
      <c r="K1449" s="203"/>
      <c r="L1449" s="203"/>
      <c r="M1449" s="203"/>
      <c r="N1449" s="203"/>
      <c r="O1449" s="203"/>
      <c r="P1449" s="203"/>
      <c r="Q1449" s="176"/>
      <c r="R1449" s="176"/>
      <c r="S1449" s="176"/>
      <c r="T1449" s="176"/>
      <c r="U1449" s="194"/>
      <c r="V1449" s="175"/>
      <c r="W1449" s="174" t="str">
        <f t="shared" si="44"/>
        <v/>
      </c>
      <c r="X1449" s="177"/>
      <c r="Y1449" s="177"/>
      <c r="Z1449" s="177"/>
      <c r="AA1449" s="177"/>
      <c r="AB1449" s="177"/>
      <c r="AC1449" s="177"/>
      <c r="AD1449" s="177"/>
      <c r="AE1449" s="177" t="str">
        <f t="shared" si="45"/>
        <v/>
      </c>
      <c r="AF1449" s="193"/>
    </row>
    <row r="1450" spans="2:32" ht="12" customHeight="1" x14ac:dyDescent="0.2">
      <c r="B1450" s="179"/>
      <c r="C1450" s="180"/>
      <c r="D1450" s="182"/>
      <c r="E1450" s="175"/>
      <c r="F1450" s="175"/>
      <c r="G1450" s="202"/>
      <c r="H1450" s="175"/>
      <c r="I1450" s="172" t="str">
        <f>IF(H1450="X",TEXT(G1450,0)&amp;ELENCO!$A$4," ")</f>
        <v xml:space="preserve"> </v>
      </c>
      <c r="J1450" s="174"/>
      <c r="K1450" s="203"/>
      <c r="L1450" s="203"/>
      <c r="M1450" s="203"/>
      <c r="N1450" s="203"/>
      <c r="O1450" s="203"/>
      <c r="P1450" s="203"/>
      <c r="Q1450" s="176"/>
      <c r="R1450" s="176"/>
      <c r="S1450" s="176"/>
      <c r="T1450" s="176"/>
      <c r="U1450" s="194"/>
      <c r="V1450" s="175"/>
      <c r="W1450" s="174" t="str">
        <f t="shared" si="44"/>
        <v/>
      </c>
      <c r="X1450" s="177"/>
      <c r="Y1450" s="177"/>
      <c r="Z1450" s="177"/>
      <c r="AA1450" s="177"/>
      <c r="AB1450" s="177"/>
      <c r="AC1450" s="177"/>
      <c r="AD1450" s="177"/>
      <c r="AE1450" s="177" t="str">
        <f t="shared" si="45"/>
        <v/>
      </c>
      <c r="AF1450" s="193"/>
    </row>
    <row r="1451" spans="2:32" ht="12" customHeight="1" x14ac:dyDescent="0.2">
      <c r="B1451" s="179"/>
      <c r="C1451" s="180"/>
      <c r="D1451" s="182"/>
      <c r="E1451" s="175"/>
      <c r="F1451" s="175"/>
      <c r="G1451" s="202"/>
      <c r="H1451" s="175"/>
      <c r="I1451" s="172" t="str">
        <f>IF(H1451="X",TEXT(G1451,0)&amp;ELENCO!$A$4," ")</f>
        <v xml:space="preserve"> </v>
      </c>
      <c r="J1451" s="174"/>
      <c r="K1451" s="203"/>
      <c r="L1451" s="203"/>
      <c r="M1451" s="203"/>
      <c r="N1451" s="203"/>
      <c r="O1451" s="203"/>
      <c r="P1451" s="203"/>
      <c r="Q1451" s="176"/>
      <c r="R1451" s="176"/>
      <c r="S1451" s="176"/>
      <c r="T1451" s="176"/>
      <c r="U1451" s="194"/>
      <c r="V1451" s="175"/>
      <c r="W1451" s="174" t="str">
        <f t="shared" si="44"/>
        <v/>
      </c>
      <c r="X1451" s="177"/>
      <c r="Y1451" s="177"/>
      <c r="Z1451" s="177"/>
      <c r="AA1451" s="177"/>
      <c r="AB1451" s="177"/>
      <c r="AC1451" s="177"/>
      <c r="AD1451" s="177"/>
      <c r="AE1451" s="177" t="str">
        <f t="shared" si="45"/>
        <v/>
      </c>
      <c r="AF1451" s="193"/>
    </row>
    <row r="1452" spans="2:32" ht="12" customHeight="1" x14ac:dyDescent="0.2">
      <c r="B1452" s="179"/>
      <c r="C1452" s="180"/>
      <c r="D1452" s="182"/>
      <c r="E1452" s="175"/>
      <c r="F1452" s="175"/>
      <c r="G1452" s="202"/>
      <c r="H1452" s="175"/>
      <c r="I1452" s="172" t="str">
        <f>IF(H1452="X",TEXT(G1452,0)&amp;ELENCO!$A$4," ")</f>
        <v xml:space="preserve"> </v>
      </c>
      <c r="J1452" s="174"/>
      <c r="K1452" s="203"/>
      <c r="L1452" s="203"/>
      <c r="M1452" s="203"/>
      <c r="N1452" s="203"/>
      <c r="O1452" s="203"/>
      <c r="P1452" s="203"/>
      <c r="Q1452" s="176"/>
      <c r="R1452" s="176"/>
      <c r="S1452" s="176"/>
      <c r="T1452" s="176"/>
      <c r="U1452" s="194"/>
      <c r="V1452" s="175"/>
      <c r="W1452" s="174" t="str">
        <f t="shared" si="44"/>
        <v/>
      </c>
      <c r="X1452" s="177"/>
      <c r="Y1452" s="177"/>
      <c r="Z1452" s="177"/>
      <c r="AA1452" s="177"/>
      <c r="AB1452" s="177"/>
      <c r="AC1452" s="177"/>
      <c r="AD1452" s="177"/>
      <c r="AE1452" s="177" t="str">
        <f t="shared" si="45"/>
        <v/>
      </c>
      <c r="AF1452" s="193"/>
    </row>
    <row r="1453" spans="2:32" ht="12" customHeight="1" x14ac:dyDescent="0.2">
      <c r="B1453" s="179"/>
      <c r="C1453" s="180"/>
      <c r="D1453" s="182"/>
      <c r="E1453" s="175"/>
      <c r="F1453" s="175"/>
      <c r="G1453" s="202"/>
      <c r="H1453" s="175"/>
      <c r="I1453" s="172" t="str">
        <f>IF(H1453="X",TEXT(G1453,0)&amp;ELENCO!$A$4," ")</f>
        <v xml:space="preserve"> </v>
      </c>
      <c r="J1453" s="174"/>
      <c r="K1453" s="203"/>
      <c r="L1453" s="203"/>
      <c r="M1453" s="203"/>
      <c r="N1453" s="203"/>
      <c r="O1453" s="203"/>
      <c r="P1453" s="203"/>
      <c r="Q1453" s="176"/>
      <c r="R1453" s="176"/>
      <c r="S1453" s="176"/>
      <c r="T1453" s="176"/>
      <c r="U1453" s="194"/>
      <c r="V1453" s="175"/>
      <c r="W1453" s="174" t="str">
        <f t="shared" si="44"/>
        <v/>
      </c>
      <c r="X1453" s="177"/>
      <c r="Y1453" s="177"/>
      <c r="Z1453" s="177"/>
      <c r="AA1453" s="177"/>
      <c r="AB1453" s="177"/>
      <c r="AC1453" s="177"/>
      <c r="AD1453" s="177"/>
      <c r="AE1453" s="177" t="str">
        <f t="shared" si="45"/>
        <v/>
      </c>
      <c r="AF1453" s="193"/>
    </row>
    <row r="1454" spans="2:32" ht="12" customHeight="1" x14ac:dyDescent="0.2">
      <c r="B1454" s="179"/>
      <c r="C1454" s="180"/>
      <c r="D1454" s="182"/>
      <c r="E1454" s="175"/>
      <c r="F1454" s="175"/>
      <c r="G1454" s="202"/>
      <c r="H1454" s="175"/>
      <c r="I1454" s="172" t="str">
        <f>IF(H1454="X",TEXT(G1454,0)&amp;ELENCO!$A$4," ")</f>
        <v xml:space="preserve"> </v>
      </c>
      <c r="J1454" s="174"/>
      <c r="K1454" s="203"/>
      <c r="L1454" s="203"/>
      <c r="M1454" s="203"/>
      <c r="N1454" s="203"/>
      <c r="O1454" s="203"/>
      <c r="P1454" s="203"/>
      <c r="Q1454" s="176"/>
      <c r="R1454" s="176"/>
      <c r="S1454" s="176"/>
      <c r="T1454" s="176"/>
      <c r="U1454" s="194"/>
      <c r="V1454" s="175"/>
      <c r="W1454" s="174" t="str">
        <f t="shared" si="44"/>
        <v/>
      </c>
      <c r="X1454" s="177"/>
      <c r="Y1454" s="177"/>
      <c r="Z1454" s="177"/>
      <c r="AA1454" s="177"/>
      <c r="AB1454" s="177"/>
      <c r="AC1454" s="177"/>
      <c r="AD1454" s="177"/>
      <c r="AE1454" s="177" t="str">
        <f t="shared" si="45"/>
        <v/>
      </c>
      <c r="AF1454" s="193"/>
    </row>
    <row r="1455" spans="2:32" ht="12" customHeight="1" x14ac:dyDescent="0.2">
      <c r="B1455" s="179"/>
      <c r="C1455" s="180"/>
      <c r="D1455" s="182"/>
      <c r="E1455" s="175"/>
      <c r="F1455" s="175"/>
      <c r="G1455" s="202"/>
      <c r="H1455" s="175"/>
      <c r="I1455" s="172" t="str">
        <f>IF(H1455="X",TEXT(G1455,0)&amp;ELENCO!$A$4," ")</f>
        <v xml:space="preserve"> </v>
      </c>
      <c r="J1455" s="174"/>
      <c r="K1455" s="203"/>
      <c r="L1455" s="203"/>
      <c r="M1455" s="203"/>
      <c r="N1455" s="203"/>
      <c r="O1455" s="203"/>
      <c r="P1455" s="203"/>
      <c r="Q1455" s="176"/>
      <c r="R1455" s="176"/>
      <c r="S1455" s="176"/>
      <c r="T1455" s="176"/>
      <c r="U1455" s="194"/>
      <c r="V1455" s="175"/>
      <c r="W1455" s="174" t="str">
        <f t="shared" si="44"/>
        <v/>
      </c>
      <c r="X1455" s="177"/>
      <c r="Y1455" s="177"/>
      <c r="Z1455" s="177"/>
      <c r="AA1455" s="177"/>
      <c r="AB1455" s="177"/>
      <c r="AC1455" s="177"/>
      <c r="AD1455" s="177"/>
      <c r="AE1455" s="177" t="str">
        <f t="shared" si="45"/>
        <v/>
      </c>
      <c r="AF1455" s="193"/>
    </row>
    <row r="1456" spans="2:32" ht="12" customHeight="1" x14ac:dyDescent="0.2">
      <c r="B1456" s="179"/>
      <c r="C1456" s="180"/>
      <c r="D1456" s="182"/>
      <c r="E1456" s="175"/>
      <c r="F1456" s="175"/>
      <c r="G1456" s="202"/>
      <c r="H1456" s="175"/>
      <c r="I1456" s="172" t="str">
        <f>IF(H1456="X",TEXT(G1456,0)&amp;ELENCO!$A$4," ")</f>
        <v xml:space="preserve"> </v>
      </c>
      <c r="J1456" s="174"/>
      <c r="K1456" s="203"/>
      <c r="L1456" s="203"/>
      <c r="M1456" s="203"/>
      <c r="N1456" s="203"/>
      <c r="O1456" s="203"/>
      <c r="P1456" s="203"/>
      <c r="Q1456" s="176"/>
      <c r="R1456" s="176"/>
      <c r="S1456" s="176"/>
      <c r="T1456" s="176"/>
      <c r="U1456" s="194"/>
      <c r="V1456" s="175"/>
      <c r="W1456" s="174" t="str">
        <f t="shared" si="44"/>
        <v/>
      </c>
      <c r="X1456" s="177"/>
      <c r="Y1456" s="177"/>
      <c r="Z1456" s="177"/>
      <c r="AA1456" s="177"/>
      <c r="AB1456" s="177"/>
      <c r="AC1456" s="177"/>
      <c r="AD1456" s="177"/>
      <c r="AE1456" s="177" t="str">
        <f t="shared" si="45"/>
        <v/>
      </c>
      <c r="AF1456" s="193"/>
    </row>
    <row r="1457" spans="2:32" ht="12" customHeight="1" x14ac:dyDescent="0.2">
      <c r="B1457" s="179"/>
      <c r="C1457" s="180"/>
      <c r="D1457" s="182"/>
      <c r="E1457" s="175"/>
      <c r="F1457" s="175"/>
      <c r="G1457" s="202"/>
      <c r="H1457" s="175"/>
      <c r="I1457" s="172" t="str">
        <f>IF(H1457="X",TEXT(G1457,0)&amp;ELENCO!$A$4," ")</f>
        <v xml:space="preserve"> </v>
      </c>
      <c r="J1457" s="174"/>
      <c r="K1457" s="203"/>
      <c r="L1457" s="203"/>
      <c r="M1457" s="203"/>
      <c r="N1457" s="203"/>
      <c r="O1457" s="203"/>
      <c r="P1457" s="203"/>
      <c r="Q1457" s="176"/>
      <c r="R1457" s="176"/>
      <c r="S1457" s="176"/>
      <c r="T1457" s="176"/>
      <c r="U1457" s="194"/>
      <c r="V1457" s="175"/>
      <c r="W1457" s="174" t="str">
        <f t="shared" si="44"/>
        <v/>
      </c>
      <c r="X1457" s="177"/>
      <c r="Y1457" s="177"/>
      <c r="Z1457" s="177"/>
      <c r="AA1457" s="177"/>
      <c r="AB1457" s="177"/>
      <c r="AC1457" s="177"/>
      <c r="AD1457" s="177"/>
      <c r="AE1457" s="177" t="str">
        <f t="shared" si="45"/>
        <v/>
      </c>
      <c r="AF1457" s="193"/>
    </row>
    <row r="1458" spans="2:32" ht="12" customHeight="1" x14ac:dyDescent="0.2">
      <c r="B1458" s="179"/>
      <c r="C1458" s="180"/>
      <c r="D1458" s="182"/>
      <c r="E1458" s="175"/>
      <c r="F1458" s="175"/>
      <c r="G1458" s="202"/>
      <c r="H1458" s="175"/>
      <c r="I1458" s="172" t="str">
        <f>IF(H1458="X",TEXT(G1458,0)&amp;ELENCO!$A$4," ")</f>
        <v xml:space="preserve"> </v>
      </c>
      <c r="J1458" s="174"/>
      <c r="K1458" s="203"/>
      <c r="L1458" s="203"/>
      <c r="M1458" s="203"/>
      <c r="N1458" s="203"/>
      <c r="O1458" s="203"/>
      <c r="P1458" s="203"/>
      <c r="Q1458" s="176"/>
      <c r="R1458" s="176"/>
      <c r="S1458" s="176"/>
      <c r="T1458" s="176"/>
      <c r="U1458" s="194"/>
      <c r="V1458" s="175"/>
      <c r="W1458" s="174" t="str">
        <f t="shared" si="44"/>
        <v/>
      </c>
      <c r="X1458" s="177"/>
      <c r="Y1458" s="177"/>
      <c r="Z1458" s="177"/>
      <c r="AA1458" s="177"/>
      <c r="AB1458" s="177"/>
      <c r="AC1458" s="177"/>
      <c r="AD1458" s="177"/>
      <c r="AE1458" s="177" t="str">
        <f t="shared" si="45"/>
        <v/>
      </c>
      <c r="AF1458" s="193"/>
    </row>
    <row r="1459" spans="2:32" ht="12" customHeight="1" x14ac:dyDescent="0.2">
      <c r="B1459" s="179"/>
      <c r="C1459" s="180"/>
      <c r="D1459" s="182"/>
      <c r="E1459" s="175"/>
      <c r="F1459" s="175"/>
      <c r="G1459" s="202"/>
      <c r="H1459" s="175"/>
      <c r="I1459" s="172" t="str">
        <f>IF(H1459="X",TEXT(G1459,0)&amp;ELENCO!$A$4," ")</f>
        <v xml:space="preserve"> </v>
      </c>
      <c r="J1459" s="174"/>
      <c r="K1459" s="203"/>
      <c r="L1459" s="203"/>
      <c r="M1459" s="203"/>
      <c r="N1459" s="203"/>
      <c r="O1459" s="203"/>
      <c r="P1459" s="203"/>
      <c r="Q1459" s="176"/>
      <c r="R1459" s="176"/>
      <c r="S1459" s="176"/>
      <c r="T1459" s="176"/>
      <c r="U1459" s="194"/>
      <c r="V1459" s="175"/>
      <c r="W1459" s="174" t="str">
        <f t="shared" si="44"/>
        <v/>
      </c>
      <c r="X1459" s="177"/>
      <c r="Y1459" s="177"/>
      <c r="Z1459" s="177"/>
      <c r="AA1459" s="177"/>
      <c r="AB1459" s="177"/>
      <c r="AC1459" s="177"/>
      <c r="AD1459" s="177"/>
      <c r="AE1459" s="177" t="str">
        <f t="shared" si="45"/>
        <v/>
      </c>
      <c r="AF1459" s="193"/>
    </row>
    <row r="1460" spans="2:32" ht="12" customHeight="1" x14ac:dyDescent="0.2">
      <c r="B1460" s="179"/>
      <c r="C1460" s="180"/>
      <c r="D1460" s="182"/>
      <c r="E1460" s="175"/>
      <c r="F1460" s="175"/>
      <c r="G1460" s="202"/>
      <c r="H1460" s="175"/>
      <c r="I1460" s="172" t="str">
        <f>IF(H1460="X",TEXT(G1460,0)&amp;ELENCO!$A$4," ")</f>
        <v xml:space="preserve"> </v>
      </c>
      <c r="J1460" s="174"/>
      <c r="K1460" s="203"/>
      <c r="L1460" s="203"/>
      <c r="M1460" s="203"/>
      <c r="N1460" s="203"/>
      <c r="O1460" s="203"/>
      <c r="P1460" s="203"/>
      <c r="Q1460" s="176"/>
      <c r="R1460" s="176"/>
      <c r="S1460" s="176"/>
      <c r="T1460" s="176"/>
      <c r="U1460" s="194"/>
      <c r="V1460" s="175"/>
      <c r="W1460" s="174" t="str">
        <f t="shared" si="44"/>
        <v/>
      </c>
      <c r="X1460" s="177"/>
      <c r="Y1460" s="177"/>
      <c r="Z1460" s="177"/>
      <c r="AA1460" s="177"/>
      <c r="AB1460" s="177"/>
      <c r="AC1460" s="177"/>
      <c r="AD1460" s="177"/>
      <c r="AE1460" s="177" t="str">
        <f t="shared" si="45"/>
        <v/>
      </c>
      <c r="AF1460" s="193"/>
    </row>
    <row r="1461" spans="2:32" ht="12" customHeight="1" x14ac:dyDescent="0.2">
      <c r="B1461" s="179"/>
      <c r="C1461" s="180"/>
      <c r="D1461" s="182"/>
      <c r="E1461" s="175"/>
      <c r="F1461" s="175"/>
      <c r="G1461" s="202"/>
      <c r="H1461" s="175"/>
      <c r="I1461" s="172" t="str">
        <f>IF(H1461="X",TEXT(G1461,0)&amp;ELENCO!$A$4," ")</f>
        <v xml:space="preserve"> </v>
      </c>
      <c r="J1461" s="174"/>
      <c r="K1461" s="203"/>
      <c r="L1461" s="203"/>
      <c r="M1461" s="203"/>
      <c r="N1461" s="203"/>
      <c r="O1461" s="203"/>
      <c r="P1461" s="203"/>
      <c r="Q1461" s="176"/>
      <c r="R1461" s="176"/>
      <c r="S1461" s="176"/>
      <c r="T1461" s="176"/>
      <c r="U1461" s="194"/>
      <c r="V1461" s="175"/>
      <c r="W1461" s="174" t="str">
        <f t="shared" si="44"/>
        <v/>
      </c>
      <c r="X1461" s="177"/>
      <c r="Y1461" s="177"/>
      <c r="Z1461" s="177"/>
      <c r="AA1461" s="177"/>
      <c r="AB1461" s="177"/>
      <c r="AC1461" s="177"/>
      <c r="AD1461" s="177"/>
      <c r="AE1461" s="177" t="str">
        <f t="shared" si="45"/>
        <v/>
      </c>
      <c r="AF1461" s="193"/>
    </row>
    <row r="1462" spans="2:32" ht="12" customHeight="1" x14ac:dyDescent="0.2">
      <c r="B1462" s="179"/>
      <c r="C1462" s="180"/>
      <c r="D1462" s="182"/>
      <c r="E1462" s="175"/>
      <c r="F1462" s="175"/>
      <c r="G1462" s="202"/>
      <c r="H1462" s="175"/>
      <c r="I1462" s="172" t="str">
        <f>IF(H1462="X",TEXT(G1462,0)&amp;ELENCO!$A$4," ")</f>
        <v xml:space="preserve"> </v>
      </c>
      <c r="J1462" s="174"/>
      <c r="K1462" s="203"/>
      <c r="L1462" s="203"/>
      <c r="M1462" s="203"/>
      <c r="N1462" s="203"/>
      <c r="O1462" s="203"/>
      <c r="P1462" s="203"/>
      <c r="Q1462" s="176"/>
      <c r="R1462" s="176"/>
      <c r="S1462" s="176"/>
      <c r="T1462" s="176"/>
      <c r="U1462" s="194"/>
      <c r="V1462" s="175"/>
      <c r="W1462" s="174" t="str">
        <f t="shared" si="44"/>
        <v/>
      </c>
      <c r="X1462" s="177"/>
      <c r="Y1462" s="177"/>
      <c r="Z1462" s="177"/>
      <c r="AA1462" s="177"/>
      <c r="AB1462" s="177"/>
      <c r="AC1462" s="177"/>
      <c r="AD1462" s="177"/>
      <c r="AE1462" s="177" t="str">
        <f t="shared" si="45"/>
        <v/>
      </c>
      <c r="AF1462" s="193"/>
    </row>
    <row r="1463" spans="2:32" ht="12" customHeight="1" x14ac:dyDescent="0.2">
      <c r="B1463" s="179"/>
      <c r="C1463" s="180"/>
      <c r="D1463" s="182"/>
      <c r="E1463" s="175"/>
      <c r="F1463" s="175"/>
      <c r="G1463" s="202"/>
      <c r="H1463" s="175"/>
      <c r="I1463" s="172" t="str">
        <f>IF(H1463="X",TEXT(G1463,0)&amp;ELENCO!$A$4," ")</f>
        <v xml:space="preserve"> </v>
      </c>
      <c r="J1463" s="174"/>
      <c r="K1463" s="203"/>
      <c r="L1463" s="203"/>
      <c r="M1463" s="203"/>
      <c r="N1463" s="203"/>
      <c r="O1463" s="203"/>
      <c r="P1463" s="203"/>
      <c r="Q1463" s="176"/>
      <c r="R1463" s="176"/>
      <c r="S1463" s="176"/>
      <c r="T1463" s="176"/>
      <c r="U1463" s="194"/>
      <c r="V1463" s="175"/>
      <c r="W1463" s="174" t="str">
        <f t="shared" si="44"/>
        <v/>
      </c>
      <c r="X1463" s="177"/>
      <c r="Y1463" s="177"/>
      <c r="Z1463" s="177"/>
      <c r="AA1463" s="177"/>
      <c r="AB1463" s="177"/>
      <c r="AC1463" s="177"/>
      <c r="AD1463" s="177"/>
      <c r="AE1463" s="177" t="str">
        <f t="shared" si="45"/>
        <v/>
      </c>
      <c r="AF1463" s="193"/>
    </row>
    <row r="1464" spans="2:32" ht="12" customHeight="1" x14ac:dyDescent="0.2">
      <c r="B1464" s="179"/>
      <c r="C1464" s="180"/>
      <c r="D1464" s="182"/>
      <c r="E1464" s="175"/>
      <c r="F1464" s="175"/>
      <c r="G1464" s="202"/>
      <c r="H1464" s="175"/>
      <c r="I1464" s="172" t="str">
        <f>IF(H1464="X",TEXT(G1464,0)&amp;ELENCO!$A$4," ")</f>
        <v xml:space="preserve"> </v>
      </c>
      <c r="J1464" s="174"/>
      <c r="K1464" s="203"/>
      <c r="L1464" s="203"/>
      <c r="M1464" s="203"/>
      <c r="N1464" s="203"/>
      <c r="O1464" s="203"/>
      <c r="P1464" s="203"/>
      <c r="Q1464" s="176"/>
      <c r="R1464" s="176"/>
      <c r="S1464" s="176"/>
      <c r="T1464" s="176"/>
      <c r="U1464" s="194"/>
      <c r="V1464" s="175"/>
      <c r="W1464" s="174" t="str">
        <f t="shared" si="44"/>
        <v/>
      </c>
      <c r="X1464" s="177"/>
      <c r="Y1464" s="177"/>
      <c r="Z1464" s="177"/>
      <c r="AA1464" s="177"/>
      <c r="AB1464" s="177"/>
      <c r="AC1464" s="177"/>
      <c r="AD1464" s="177"/>
      <c r="AE1464" s="177" t="str">
        <f t="shared" si="45"/>
        <v/>
      </c>
      <c r="AF1464" s="193"/>
    </row>
    <row r="1465" spans="2:32" ht="12" customHeight="1" x14ac:dyDescent="0.2">
      <c r="B1465" s="179"/>
      <c r="C1465" s="180"/>
      <c r="D1465" s="182"/>
      <c r="E1465" s="175"/>
      <c r="F1465" s="175"/>
      <c r="G1465" s="202"/>
      <c r="H1465" s="175"/>
      <c r="I1465" s="172" t="str">
        <f>IF(H1465="X",TEXT(G1465,0)&amp;ELENCO!$A$4," ")</f>
        <v xml:space="preserve"> </v>
      </c>
      <c r="J1465" s="174"/>
      <c r="K1465" s="203"/>
      <c r="L1465" s="203"/>
      <c r="M1465" s="203"/>
      <c r="N1465" s="203"/>
      <c r="O1465" s="203"/>
      <c r="P1465" s="203"/>
      <c r="Q1465" s="176"/>
      <c r="R1465" s="176"/>
      <c r="S1465" s="176"/>
      <c r="T1465" s="176"/>
      <c r="U1465" s="194"/>
      <c r="V1465" s="175"/>
      <c r="W1465" s="174" t="str">
        <f t="shared" si="44"/>
        <v/>
      </c>
      <c r="X1465" s="177"/>
      <c r="Y1465" s="177"/>
      <c r="Z1465" s="177"/>
      <c r="AA1465" s="177"/>
      <c r="AB1465" s="177"/>
      <c r="AC1465" s="177"/>
      <c r="AD1465" s="177"/>
      <c r="AE1465" s="177" t="str">
        <f t="shared" si="45"/>
        <v/>
      </c>
      <c r="AF1465" s="193"/>
    </row>
    <row r="1466" spans="2:32" ht="12" customHeight="1" x14ac:dyDescent="0.2">
      <c r="B1466" s="179"/>
      <c r="C1466" s="180"/>
      <c r="D1466" s="182"/>
      <c r="E1466" s="175"/>
      <c r="F1466" s="175"/>
      <c r="G1466" s="202"/>
      <c r="H1466" s="175"/>
      <c r="I1466" s="172" t="str">
        <f>IF(H1466="X",TEXT(G1466,0)&amp;ELENCO!$A$4," ")</f>
        <v xml:space="preserve"> </v>
      </c>
      <c r="J1466" s="174"/>
      <c r="K1466" s="203"/>
      <c r="L1466" s="203"/>
      <c r="M1466" s="203"/>
      <c r="N1466" s="203"/>
      <c r="O1466" s="203"/>
      <c r="P1466" s="203"/>
      <c r="Q1466" s="176"/>
      <c r="R1466" s="176"/>
      <c r="S1466" s="176"/>
      <c r="T1466" s="176"/>
      <c r="U1466" s="194"/>
      <c r="V1466" s="175"/>
      <c r="W1466" s="174" t="str">
        <f t="shared" si="44"/>
        <v/>
      </c>
      <c r="X1466" s="177"/>
      <c r="Y1466" s="177"/>
      <c r="Z1466" s="177"/>
      <c r="AA1466" s="177"/>
      <c r="AB1466" s="177"/>
      <c r="AC1466" s="177"/>
      <c r="AD1466" s="177"/>
      <c r="AE1466" s="177" t="str">
        <f t="shared" si="45"/>
        <v/>
      </c>
      <c r="AF1466" s="193"/>
    </row>
    <row r="1467" spans="2:32" ht="12" customHeight="1" x14ac:dyDescent="0.2">
      <c r="B1467" s="179"/>
      <c r="C1467" s="180"/>
      <c r="D1467" s="182"/>
      <c r="E1467" s="175"/>
      <c r="F1467" s="175"/>
      <c r="G1467" s="202"/>
      <c r="H1467" s="175"/>
      <c r="I1467" s="172" t="str">
        <f>IF(H1467="X",TEXT(G1467,0)&amp;ELENCO!$A$4," ")</f>
        <v xml:space="preserve"> </v>
      </c>
      <c r="J1467" s="174"/>
      <c r="K1467" s="203"/>
      <c r="L1467" s="203"/>
      <c r="M1467" s="203"/>
      <c r="N1467" s="203"/>
      <c r="O1467" s="203"/>
      <c r="P1467" s="203"/>
      <c r="Q1467" s="176"/>
      <c r="R1467" s="176"/>
      <c r="S1467" s="176"/>
      <c r="T1467" s="176"/>
      <c r="U1467" s="194"/>
      <c r="V1467" s="175"/>
      <c r="W1467" s="174" t="str">
        <f t="shared" si="44"/>
        <v/>
      </c>
      <c r="X1467" s="177"/>
      <c r="Y1467" s="177"/>
      <c r="Z1467" s="177"/>
      <c r="AA1467" s="177"/>
      <c r="AB1467" s="177"/>
      <c r="AC1467" s="177"/>
      <c r="AD1467" s="177"/>
      <c r="AE1467" s="177" t="str">
        <f t="shared" si="45"/>
        <v/>
      </c>
      <c r="AF1467" s="193"/>
    </row>
    <row r="1468" spans="2:32" ht="12" customHeight="1" x14ac:dyDescent="0.2">
      <c r="B1468" s="179"/>
      <c r="C1468" s="180"/>
      <c r="D1468" s="182"/>
      <c r="E1468" s="175"/>
      <c r="F1468" s="175"/>
      <c r="G1468" s="202"/>
      <c r="H1468" s="175"/>
      <c r="I1468" s="172" t="str">
        <f>IF(H1468="X",TEXT(G1468,0)&amp;ELENCO!$A$4," ")</f>
        <v xml:space="preserve"> </v>
      </c>
      <c r="J1468" s="174"/>
      <c r="K1468" s="203"/>
      <c r="L1468" s="203"/>
      <c r="M1468" s="203"/>
      <c r="N1468" s="203"/>
      <c r="O1468" s="203"/>
      <c r="P1468" s="203"/>
      <c r="Q1468" s="176"/>
      <c r="R1468" s="176"/>
      <c r="S1468" s="176"/>
      <c r="T1468" s="176"/>
      <c r="U1468" s="194"/>
      <c r="V1468" s="175"/>
      <c r="W1468" s="174" t="str">
        <f t="shared" si="44"/>
        <v/>
      </c>
      <c r="X1468" s="177"/>
      <c r="Y1468" s="177"/>
      <c r="Z1468" s="177"/>
      <c r="AA1468" s="177"/>
      <c r="AB1468" s="177"/>
      <c r="AC1468" s="177"/>
      <c r="AD1468" s="177"/>
      <c r="AE1468" s="177" t="str">
        <f t="shared" si="45"/>
        <v/>
      </c>
      <c r="AF1468" s="193"/>
    </row>
    <row r="1469" spans="2:32" ht="12" customHeight="1" x14ac:dyDescent="0.2">
      <c r="B1469" s="179"/>
      <c r="C1469" s="180"/>
      <c r="D1469" s="182"/>
      <c r="E1469" s="175"/>
      <c r="F1469" s="175"/>
      <c r="G1469" s="202"/>
      <c r="H1469" s="175"/>
      <c r="I1469" s="172" t="str">
        <f>IF(H1469="X",TEXT(G1469,0)&amp;ELENCO!$A$4," ")</f>
        <v xml:space="preserve"> </v>
      </c>
      <c r="J1469" s="174"/>
      <c r="K1469" s="203"/>
      <c r="L1469" s="203"/>
      <c r="M1469" s="203"/>
      <c r="N1469" s="203"/>
      <c r="O1469" s="203"/>
      <c r="P1469" s="203"/>
      <c r="Q1469" s="176"/>
      <c r="R1469" s="176"/>
      <c r="S1469" s="176"/>
      <c r="T1469" s="176"/>
      <c r="U1469" s="194"/>
      <c r="V1469" s="175"/>
      <c r="W1469" s="174" t="str">
        <f t="shared" si="44"/>
        <v/>
      </c>
      <c r="X1469" s="177"/>
      <c r="Y1469" s="177"/>
      <c r="Z1469" s="177"/>
      <c r="AA1469" s="177"/>
      <c r="AB1469" s="177"/>
      <c r="AC1469" s="177"/>
      <c r="AD1469" s="177"/>
      <c r="AE1469" s="177" t="str">
        <f t="shared" si="45"/>
        <v/>
      </c>
      <c r="AF1469" s="193"/>
    </row>
    <row r="1470" spans="2:32" ht="12" customHeight="1" x14ac:dyDescent="0.2">
      <c r="B1470" s="179"/>
      <c r="C1470" s="180"/>
      <c r="D1470" s="182"/>
      <c r="E1470" s="175"/>
      <c r="F1470" s="175"/>
      <c r="G1470" s="202"/>
      <c r="H1470" s="175"/>
      <c r="I1470" s="172" t="str">
        <f>IF(H1470="X",TEXT(G1470,0)&amp;ELENCO!$A$4," ")</f>
        <v xml:space="preserve"> </v>
      </c>
      <c r="J1470" s="174"/>
      <c r="K1470" s="203"/>
      <c r="L1470" s="203"/>
      <c r="M1470" s="203"/>
      <c r="N1470" s="203"/>
      <c r="O1470" s="203"/>
      <c r="P1470" s="203"/>
      <c r="Q1470" s="176"/>
      <c r="R1470" s="176"/>
      <c r="S1470" s="176"/>
      <c r="T1470" s="176"/>
      <c r="U1470" s="194"/>
      <c r="V1470" s="175"/>
      <c r="W1470" s="174" t="str">
        <f t="shared" si="44"/>
        <v/>
      </c>
      <c r="X1470" s="177"/>
      <c r="Y1470" s="177"/>
      <c r="Z1470" s="177"/>
      <c r="AA1470" s="177"/>
      <c r="AB1470" s="177"/>
      <c r="AC1470" s="177"/>
      <c r="AD1470" s="177"/>
      <c r="AE1470" s="177" t="str">
        <f t="shared" si="45"/>
        <v/>
      </c>
      <c r="AF1470" s="193"/>
    </row>
    <row r="1471" spans="2:32" ht="12" customHeight="1" x14ac:dyDescent="0.2">
      <c r="B1471" s="179"/>
      <c r="C1471" s="180"/>
      <c r="D1471" s="182"/>
      <c r="E1471" s="175"/>
      <c r="F1471" s="175"/>
      <c r="G1471" s="202"/>
      <c r="H1471" s="175"/>
      <c r="I1471" s="172" t="str">
        <f>IF(H1471="X",TEXT(G1471,0)&amp;ELENCO!$A$4," ")</f>
        <v xml:space="preserve"> </v>
      </c>
      <c r="J1471" s="174"/>
      <c r="K1471" s="203"/>
      <c r="L1471" s="203"/>
      <c r="M1471" s="203"/>
      <c r="N1471" s="203"/>
      <c r="O1471" s="203"/>
      <c r="P1471" s="203"/>
      <c r="Q1471" s="176"/>
      <c r="R1471" s="176"/>
      <c r="S1471" s="176"/>
      <c r="T1471" s="176"/>
      <c r="U1471" s="194"/>
      <c r="V1471" s="175"/>
      <c r="W1471" s="174" t="str">
        <f t="shared" si="44"/>
        <v/>
      </c>
      <c r="X1471" s="177"/>
      <c r="Y1471" s="177"/>
      <c r="Z1471" s="177"/>
      <c r="AA1471" s="177"/>
      <c r="AB1471" s="177"/>
      <c r="AC1471" s="177"/>
      <c r="AD1471" s="177"/>
      <c r="AE1471" s="177" t="str">
        <f t="shared" si="45"/>
        <v/>
      </c>
      <c r="AF1471" s="193"/>
    </row>
    <row r="1472" spans="2:32" ht="12" customHeight="1" x14ac:dyDescent="0.2">
      <c r="B1472" s="179"/>
      <c r="C1472" s="180"/>
      <c r="D1472" s="182"/>
      <c r="E1472" s="175"/>
      <c r="F1472" s="175"/>
      <c r="G1472" s="202"/>
      <c r="H1472" s="175"/>
      <c r="I1472" s="172" t="str">
        <f>IF(H1472="X",TEXT(G1472,0)&amp;ELENCO!$A$4," ")</f>
        <v xml:space="preserve"> </v>
      </c>
      <c r="J1472" s="174"/>
      <c r="K1472" s="203"/>
      <c r="L1472" s="203"/>
      <c r="M1472" s="203"/>
      <c r="N1472" s="203"/>
      <c r="O1472" s="203"/>
      <c r="P1472" s="203"/>
      <c r="Q1472" s="176"/>
      <c r="R1472" s="176"/>
      <c r="S1472" s="176"/>
      <c r="T1472" s="176"/>
      <c r="U1472" s="194"/>
      <c r="V1472" s="175"/>
      <c r="W1472" s="174" t="str">
        <f t="shared" si="44"/>
        <v/>
      </c>
      <c r="X1472" s="177"/>
      <c r="Y1472" s="177"/>
      <c r="Z1472" s="177"/>
      <c r="AA1472" s="177"/>
      <c r="AB1472" s="177"/>
      <c r="AC1472" s="177"/>
      <c r="AD1472" s="177"/>
      <c r="AE1472" s="177" t="str">
        <f t="shared" si="45"/>
        <v/>
      </c>
      <c r="AF1472" s="193"/>
    </row>
    <row r="1473" spans="2:32" ht="12" customHeight="1" x14ac:dyDescent="0.2">
      <c r="B1473" s="179"/>
      <c r="C1473" s="180"/>
      <c r="D1473" s="182"/>
      <c r="E1473" s="175"/>
      <c r="F1473" s="175"/>
      <c r="G1473" s="202"/>
      <c r="H1473" s="175"/>
      <c r="I1473" s="172" t="str">
        <f>IF(H1473="X",TEXT(G1473,0)&amp;ELENCO!$A$4," ")</f>
        <v xml:space="preserve"> </v>
      </c>
      <c r="J1473" s="174"/>
      <c r="K1473" s="203"/>
      <c r="L1473" s="203"/>
      <c r="M1473" s="203"/>
      <c r="N1473" s="203"/>
      <c r="O1473" s="203"/>
      <c r="P1473" s="203"/>
      <c r="Q1473" s="176"/>
      <c r="R1473" s="176"/>
      <c r="S1473" s="176"/>
      <c r="T1473" s="176"/>
      <c r="U1473" s="194"/>
      <c r="V1473" s="175"/>
      <c r="W1473" s="174" t="str">
        <f t="shared" si="44"/>
        <v/>
      </c>
      <c r="X1473" s="177"/>
      <c r="Y1473" s="177"/>
      <c r="Z1473" s="177"/>
      <c r="AA1473" s="177"/>
      <c r="AB1473" s="177"/>
      <c r="AC1473" s="177"/>
      <c r="AD1473" s="177"/>
      <c r="AE1473" s="177" t="str">
        <f t="shared" si="45"/>
        <v/>
      </c>
      <c r="AF1473" s="193"/>
    </row>
    <row r="1474" spans="2:32" ht="12" customHeight="1" x14ac:dyDescent="0.2">
      <c r="B1474" s="179"/>
      <c r="C1474" s="180"/>
      <c r="D1474" s="182"/>
      <c r="E1474" s="175"/>
      <c r="F1474" s="175"/>
      <c r="G1474" s="202"/>
      <c r="H1474" s="175"/>
      <c r="I1474" s="172" t="str">
        <f>IF(H1474="X",TEXT(G1474,0)&amp;ELENCO!$A$4," ")</f>
        <v xml:space="preserve"> </v>
      </c>
      <c r="J1474" s="174"/>
      <c r="K1474" s="203"/>
      <c r="L1474" s="203"/>
      <c r="M1474" s="203"/>
      <c r="N1474" s="203"/>
      <c r="O1474" s="203"/>
      <c r="P1474" s="203"/>
      <c r="Q1474" s="176"/>
      <c r="R1474" s="176"/>
      <c r="S1474" s="176"/>
      <c r="T1474" s="176"/>
      <c r="U1474" s="194"/>
      <c r="V1474" s="175"/>
      <c r="W1474" s="174" t="str">
        <f t="shared" si="44"/>
        <v/>
      </c>
      <c r="X1474" s="177"/>
      <c r="Y1474" s="177"/>
      <c r="Z1474" s="177"/>
      <c r="AA1474" s="177"/>
      <c r="AB1474" s="177"/>
      <c r="AC1474" s="177"/>
      <c r="AD1474" s="177"/>
      <c r="AE1474" s="177" t="str">
        <f t="shared" si="45"/>
        <v/>
      </c>
      <c r="AF1474" s="193"/>
    </row>
    <row r="1475" spans="2:32" ht="12" customHeight="1" x14ac:dyDescent="0.2">
      <c r="B1475" s="179"/>
      <c r="C1475" s="180"/>
      <c r="D1475" s="182"/>
      <c r="E1475" s="175"/>
      <c r="F1475" s="175"/>
      <c r="G1475" s="202"/>
      <c r="H1475" s="175"/>
      <c r="I1475" s="172" t="str">
        <f>IF(H1475="X",TEXT(G1475,0)&amp;ELENCO!$A$4," ")</f>
        <v xml:space="preserve"> </v>
      </c>
      <c r="J1475" s="174"/>
      <c r="K1475" s="203"/>
      <c r="L1475" s="203"/>
      <c r="M1475" s="203"/>
      <c r="N1475" s="203"/>
      <c r="O1475" s="203"/>
      <c r="P1475" s="203"/>
      <c r="Q1475" s="176"/>
      <c r="R1475" s="176"/>
      <c r="S1475" s="176"/>
      <c r="T1475" s="176"/>
      <c r="U1475" s="194"/>
      <c r="V1475" s="175"/>
      <c r="W1475" s="174" t="str">
        <f t="shared" si="44"/>
        <v/>
      </c>
      <c r="X1475" s="177"/>
      <c r="Y1475" s="177"/>
      <c r="Z1475" s="177"/>
      <c r="AA1475" s="177"/>
      <c r="AB1475" s="177"/>
      <c r="AC1475" s="177"/>
      <c r="AD1475" s="177"/>
      <c r="AE1475" s="177" t="str">
        <f t="shared" si="45"/>
        <v/>
      </c>
      <c r="AF1475" s="193"/>
    </row>
    <row r="1476" spans="2:32" ht="12" customHeight="1" x14ac:dyDescent="0.2">
      <c r="B1476" s="179"/>
      <c r="C1476" s="180"/>
      <c r="D1476" s="182"/>
      <c r="E1476" s="175"/>
      <c r="F1476" s="175"/>
      <c r="G1476" s="202"/>
      <c r="H1476" s="175"/>
      <c r="I1476" s="172" t="str">
        <f>IF(H1476="X",TEXT(G1476,0)&amp;ELENCO!$A$4," ")</f>
        <v xml:space="preserve"> </v>
      </c>
      <c r="J1476" s="174"/>
      <c r="K1476" s="203"/>
      <c r="L1476" s="203"/>
      <c r="M1476" s="203"/>
      <c r="N1476" s="203"/>
      <c r="O1476" s="203"/>
      <c r="P1476" s="203"/>
      <c r="Q1476" s="176"/>
      <c r="R1476" s="176"/>
      <c r="S1476" s="176"/>
      <c r="T1476" s="176"/>
      <c r="U1476" s="194"/>
      <c r="V1476" s="175"/>
      <c r="W1476" s="174" t="str">
        <f t="shared" si="44"/>
        <v/>
      </c>
      <c r="X1476" s="177"/>
      <c r="Y1476" s="177"/>
      <c r="Z1476" s="177"/>
      <c r="AA1476" s="177"/>
      <c r="AB1476" s="177"/>
      <c r="AC1476" s="177"/>
      <c r="AD1476" s="177"/>
      <c r="AE1476" s="177" t="str">
        <f t="shared" si="45"/>
        <v/>
      </c>
      <c r="AF1476" s="193"/>
    </row>
    <row r="1477" spans="2:32" ht="12" customHeight="1" x14ac:dyDescent="0.2">
      <c r="B1477" s="179"/>
      <c r="C1477" s="180"/>
      <c r="D1477" s="182"/>
      <c r="E1477" s="175"/>
      <c r="F1477" s="175"/>
      <c r="G1477" s="202"/>
      <c r="H1477" s="175"/>
      <c r="I1477" s="172" t="str">
        <f>IF(H1477="X",TEXT(G1477,0)&amp;ELENCO!$A$4," ")</f>
        <v xml:space="preserve"> </v>
      </c>
      <c r="J1477" s="174"/>
      <c r="K1477" s="203"/>
      <c r="L1477" s="203"/>
      <c r="M1477" s="203"/>
      <c r="N1477" s="203"/>
      <c r="O1477" s="203"/>
      <c r="P1477" s="203"/>
      <c r="Q1477" s="176"/>
      <c r="R1477" s="176"/>
      <c r="S1477" s="176"/>
      <c r="T1477" s="176"/>
      <c r="U1477" s="194"/>
      <c r="V1477" s="175"/>
      <c r="W1477" s="174" t="str">
        <f t="shared" si="44"/>
        <v/>
      </c>
      <c r="X1477" s="177"/>
      <c r="Y1477" s="177"/>
      <c r="Z1477" s="177"/>
      <c r="AA1477" s="177"/>
      <c r="AB1477" s="177"/>
      <c r="AC1477" s="177"/>
      <c r="AD1477" s="177"/>
      <c r="AE1477" s="177" t="str">
        <f t="shared" si="45"/>
        <v/>
      </c>
      <c r="AF1477" s="193"/>
    </row>
    <row r="1478" spans="2:32" ht="12" customHeight="1" x14ac:dyDescent="0.2">
      <c r="B1478" s="179"/>
      <c r="C1478" s="180"/>
      <c r="D1478" s="182"/>
      <c r="E1478" s="175"/>
      <c r="F1478" s="175"/>
      <c r="G1478" s="202"/>
      <c r="H1478" s="175"/>
      <c r="I1478" s="172" t="str">
        <f>IF(H1478="X",TEXT(G1478,0)&amp;ELENCO!$A$4," ")</f>
        <v xml:space="preserve"> </v>
      </c>
      <c r="J1478" s="174"/>
      <c r="K1478" s="203"/>
      <c r="L1478" s="203"/>
      <c r="M1478" s="203"/>
      <c r="N1478" s="203"/>
      <c r="O1478" s="203"/>
      <c r="P1478" s="203"/>
      <c r="Q1478" s="176"/>
      <c r="R1478" s="176"/>
      <c r="S1478" s="176"/>
      <c r="T1478" s="176"/>
      <c r="U1478" s="194"/>
      <c r="V1478" s="175"/>
      <c r="W1478" s="174" t="str">
        <f t="shared" ref="W1478:W1541" si="46">IF(AND(NOT(ISERROR(SEARCH("Ricaricabile",Q1478,1)))),"Tacito Assenso","")</f>
        <v/>
      </c>
      <c r="X1478" s="177"/>
      <c r="Y1478" s="177"/>
      <c r="Z1478" s="177"/>
      <c r="AA1478" s="177"/>
      <c r="AB1478" s="177"/>
      <c r="AC1478" s="177"/>
      <c r="AD1478" s="177"/>
      <c r="AE1478" s="177" t="str">
        <f t="shared" ref="AE1478:AE1541" si="47">IF(AND(NOT(ISERROR(SEARCH("Ricaricabile",Q1478,1))),R1478="Abilitato"),IF(SUM(AB1478:AD1478)=0,4.1,""),"")</f>
        <v/>
      </c>
      <c r="AF1478" s="193"/>
    </row>
    <row r="1479" spans="2:32" ht="12" customHeight="1" x14ac:dyDescent="0.2">
      <c r="B1479" s="179"/>
      <c r="C1479" s="180"/>
      <c r="D1479" s="182"/>
      <c r="E1479" s="175"/>
      <c r="F1479" s="175"/>
      <c r="G1479" s="202"/>
      <c r="H1479" s="175"/>
      <c r="I1479" s="172" t="str">
        <f>IF(H1479="X",TEXT(G1479,0)&amp;ELENCO!$A$4," ")</f>
        <v xml:space="preserve"> </v>
      </c>
      <c r="J1479" s="174"/>
      <c r="K1479" s="203"/>
      <c r="L1479" s="203"/>
      <c r="M1479" s="203"/>
      <c r="N1479" s="203"/>
      <c r="O1479" s="203"/>
      <c r="P1479" s="203"/>
      <c r="Q1479" s="176"/>
      <c r="R1479" s="176"/>
      <c r="S1479" s="176"/>
      <c r="T1479" s="176"/>
      <c r="U1479" s="194"/>
      <c r="V1479" s="175"/>
      <c r="W1479" s="174" t="str">
        <f t="shared" si="46"/>
        <v/>
      </c>
      <c r="X1479" s="177"/>
      <c r="Y1479" s="177"/>
      <c r="Z1479" s="177"/>
      <c r="AA1479" s="177"/>
      <c r="AB1479" s="177"/>
      <c r="AC1479" s="177"/>
      <c r="AD1479" s="177"/>
      <c r="AE1479" s="177" t="str">
        <f t="shared" si="47"/>
        <v/>
      </c>
      <c r="AF1479" s="193"/>
    </row>
    <row r="1480" spans="2:32" ht="12" customHeight="1" x14ac:dyDescent="0.2">
      <c r="B1480" s="179"/>
      <c r="C1480" s="180"/>
      <c r="D1480" s="182"/>
      <c r="E1480" s="175"/>
      <c r="F1480" s="175"/>
      <c r="G1480" s="202"/>
      <c r="H1480" s="175"/>
      <c r="I1480" s="172" t="str">
        <f>IF(H1480="X",TEXT(G1480,0)&amp;ELENCO!$A$4," ")</f>
        <v xml:space="preserve"> </v>
      </c>
      <c r="J1480" s="174"/>
      <c r="K1480" s="203"/>
      <c r="L1480" s="203"/>
      <c r="M1480" s="203"/>
      <c r="N1480" s="203"/>
      <c r="O1480" s="203"/>
      <c r="P1480" s="203"/>
      <c r="Q1480" s="176"/>
      <c r="R1480" s="176"/>
      <c r="S1480" s="176"/>
      <c r="T1480" s="176"/>
      <c r="U1480" s="194"/>
      <c r="V1480" s="175"/>
      <c r="W1480" s="174" t="str">
        <f t="shared" si="46"/>
        <v/>
      </c>
      <c r="X1480" s="177"/>
      <c r="Y1480" s="177"/>
      <c r="Z1480" s="177"/>
      <c r="AA1480" s="177"/>
      <c r="AB1480" s="177"/>
      <c r="AC1480" s="177"/>
      <c r="AD1480" s="177"/>
      <c r="AE1480" s="177" t="str">
        <f t="shared" si="47"/>
        <v/>
      </c>
      <c r="AF1480" s="193"/>
    </row>
    <row r="1481" spans="2:32" ht="12" customHeight="1" x14ac:dyDescent="0.2">
      <c r="B1481" s="179"/>
      <c r="C1481" s="180"/>
      <c r="D1481" s="182"/>
      <c r="E1481" s="175"/>
      <c r="F1481" s="175"/>
      <c r="G1481" s="202"/>
      <c r="H1481" s="175"/>
      <c r="I1481" s="172" t="str">
        <f>IF(H1481="X",TEXT(G1481,0)&amp;ELENCO!$A$4," ")</f>
        <v xml:space="preserve"> </v>
      </c>
      <c r="J1481" s="174"/>
      <c r="K1481" s="203"/>
      <c r="L1481" s="203"/>
      <c r="M1481" s="203"/>
      <c r="N1481" s="203"/>
      <c r="O1481" s="203"/>
      <c r="P1481" s="203"/>
      <c r="Q1481" s="176"/>
      <c r="R1481" s="176"/>
      <c r="S1481" s="176"/>
      <c r="T1481" s="176"/>
      <c r="U1481" s="194"/>
      <c r="V1481" s="175"/>
      <c r="W1481" s="174" t="str">
        <f t="shared" si="46"/>
        <v/>
      </c>
      <c r="X1481" s="177"/>
      <c r="Y1481" s="177"/>
      <c r="Z1481" s="177"/>
      <c r="AA1481" s="177"/>
      <c r="AB1481" s="177"/>
      <c r="AC1481" s="177"/>
      <c r="AD1481" s="177"/>
      <c r="AE1481" s="177" t="str">
        <f t="shared" si="47"/>
        <v/>
      </c>
      <c r="AF1481" s="193"/>
    </row>
    <row r="1482" spans="2:32" ht="12" customHeight="1" x14ac:dyDescent="0.2">
      <c r="B1482" s="179"/>
      <c r="C1482" s="180"/>
      <c r="D1482" s="182"/>
      <c r="E1482" s="175"/>
      <c r="F1482" s="175"/>
      <c r="G1482" s="202"/>
      <c r="H1482" s="175"/>
      <c r="I1482" s="172" t="str">
        <f>IF(H1482="X",TEXT(G1482,0)&amp;ELENCO!$A$4," ")</f>
        <v xml:space="preserve"> </v>
      </c>
      <c r="J1482" s="174"/>
      <c r="K1482" s="203"/>
      <c r="L1482" s="203"/>
      <c r="M1482" s="203"/>
      <c r="N1482" s="203"/>
      <c r="O1482" s="203"/>
      <c r="P1482" s="203"/>
      <c r="Q1482" s="176"/>
      <c r="R1482" s="176"/>
      <c r="S1482" s="176"/>
      <c r="T1482" s="176"/>
      <c r="U1482" s="194"/>
      <c r="V1482" s="175"/>
      <c r="W1482" s="174" t="str">
        <f t="shared" si="46"/>
        <v/>
      </c>
      <c r="X1482" s="177"/>
      <c r="Y1482" s="177"/>
      <c r="Z1482" s="177"/>
      <c r="AA1482" s="177"/>
      <c r="AB1482" s="177"/>
      <c r="AC1482" s="177"/>
      <c r="AD1482" s="177"/>
      <c r="AE1482" s="177" t="str">
        <f t="shared" si="47"/>
        <v/>
      </c>
      <c r="AF1482" s="193"/>
    </row>
    <row r="1483" spans="2:32" ht="12" customHeight="1" x14ac:dyDescent="0.2">
      <c r="B1483" s="179"/>
      <c r="C1483" s="180"/>
      <c r="D1483" s="182"/>
      <c r="E1483" s="175"/>
      <c r="F1483" s="175"/>
      <c r="G1483" s="202"/>
      <c r="H1483" s="175"/>
      <c r="I1483" s="172" t="str">
        <f>IF(H1483="X",TEXT(G1483,0)&amp;ELENCO!$A$4," ")</f>
        <v xml:space="preserve"> </v>
      </c>
      <c r="J1483" s="174"/>
      <c r="K1483" s="203"/>
      <c r="L1483" s="203"/>
      <c r="M1483" s="203"/>
      <c r="N1483" s="203"/>
      <c r="O1483" s="203"/>
      <c r="P1483" s="203"/>
      <c r="Q1483" s="176"/>
      <c r="R1483" s="176"/>
      <c r="S1483" s="176"/>
      <c r="T1483" s="176"/>
      <c r="U1483" s="194"/>
      <c r="V1483" s="175"/>
      <c r="W1483" s="174" t="str">
        <f t="shared" si="46"/>
        <v/>
      </c>
      <c r="X1483" s="177"/>
      <c r="Y1483" s="177"/>
      <c r="Z1483" s="177"/>
      <c r="AA1483" s="177"/>
      <c r="AB1483" s="177"/>
      <c r="AC1483" s="177"/>
      <c r="AD1483" s="177"/>
      <c r="AE1483" s="177" t="str">
        <f t="shared" si="47"/>
        <v/>
      </c>
      <c r="AF1483" s="193"/>
    </row>
    <row r="1484" spans="2:32" ht="12" customHeight="1" x14ac:dyDescent="0.2">
      <c r="B1484" s="179"/>
      <c r="C1484" s="180"/>
      <c r="D1484" s="182"/>
      <c r="E1484" s="175"/>
      <c r="F1484" s="175"/>
      <c r="G1484" s="202"/>
      <c r="H1484" s="175"/>
      <c r="I1484" s="172" t="str">
        <f>IF(H1484="X",TEXT(G1484,0)&amp;ELENCO!$A$4," ")</f>
        <v xml:space="preserve"> </v>
      </c>
      <c r="J1484" s="174"/>
      <c r="K1484" s="203"/>
      <c r="L1484" s="203"/>
      <c r="M1484" s="203"/>
      <c r="N1484" s="203"/>
      <c r="O1484" s="203"/>
      <c r="P1484" s="203"/>
      <c r="Q1484" s="176"/>
      <c r="R1484" s="176"/>
      <c r="S1484" s="176"/>
      <c r="T1484" s="176"/>
      <c r="U1484" s="194"/>
      <c r="V1484" s="175"/>
      <c r="W1484" s="174" t="str">
        <f t="shared" si="46"/>
        <v/>
      </c>
      <c r="X1484" s="177"/>
      <c r="Y1484" s="177"/>
      <c r="Z1484" s="177"/>
      <c r="AA1484" s="177"/>
      <c r="AB1484" s="177"/>
      <c r="AC1484" s="177"/>
      <c r="AD1484" s="177"/>
      <c r="AE1484" s="177" t="str">
        <f t="shared" si="47"/>
        <v/>
      </c>
      <c r="AF1484" s="193"/>
    </row>
    <row r="1485" spans="2:32" ht="12" customHeight="1" x14ac:dyDescent="0.2">
      <c r="B1485" s="179"/>
      <c r="C1485" s="180"/>
      <c r="D1485" s="182"/>
      <c r="E1485" s="175"/>
      <c r="F1485" s="175"/>
      <c r="G1485" s="202"/>
      <c r="H1485" s="175"/>
      <c r="I1485" s="172" t="str">
        <f>IF(H1485="X",TEXT(G1485,0)&amp;ELENCO!$A$4," ")</f>
        <v xml:space="preserve"> </v>
      </c>
      <c r="J1485" s="174"/>
      <c r="K1485" s="203"/>
      <c r="L1485" s="203"/>
      <c r="M1485" s="203"/>
      <c r="N1485" s="203"/>
      <c r="O1485" s="203"/>
      <c r="P1485" s="203"/>
      <c r="Q1485" s="176"/>
      <c r="R1485" s="176"/>
      <c r="S1485" s="176"/>
      <c r="T1485" s="176"/>
      <c r="U1485" s="194"/>
      <c r="V1485" s="175"/>
      <c r="W1485" s="174" t="str">
        <f t="shared" si="46"/>
        <v/>
      </c>
      <c r="X1485" s="177"/>
      <c r="Y1485" s="177"/>
      <c r="Z1485" s="177"/>
      <c r="AA1485" s="177"/>
      <c r="AB1485" s="177"/>
      <c r="AC1485" s="177"/>
      <c r="AD1485" s="177"/>
      <c r="AE1485" s="177" t="str">
        <f t="shared" si="47"/>
        <v/>
      </c>
      <c r="AF1485" s="193"/>
    </row>
    <row r="1486" spans="2:32" ht="12" customHeight="1" x14ac:dyDescent="0.2">
      <c r="B1486" s="179"/>
      <c r="C1486" s="180"/>
      <c r="D1486" s="182"/>
      <c r="E1486" s="175"/>
      <c r="F1486" s="175"/>
      <c r="G1486" s="202"/>
      <c r="H1486" s="175"/>
      <c r="I1486" s="172" t="str">
        <f>IF(H1486="X",TEXT(G1486,0)&amp;ELENCO!$A$4," ")</f>
        <v xml:space="preserve"> </v>
      </c>
      <c r="J1486" s="174"/>
      <c r="K1486" s="203"/>
      <c r="L1486" s="203"/>
      <c r="M1486" s="203"/>
      <c r="N1486" s="203"/>
      <c r="O1486" s="203"/>
      <c r="P1486" s="203"/>
      <c r="Q1486" s="176"/>
      <c r="R1486" s="176"/>
      <c r="S1486" s="176"/>
      <c r="T1486" s="176"/>
      <c r="U1486" s="194"/>
      <c r="V1486" s="175"/>
      <c r="W1486" s="174" t="str">
        <f t="shared" si="46"/>
        <v/>
      </c>
      <c r="X1486" s="177"/>
      <c r="Y1486" s="177"/>
      <c r="Z1486" s="177"/>
      <c r="AA1486" s="177"/>
      <c r="AB1486" s="177"/>
      <c r="AC1486" s="177"/>
      <c r="AD1486" s="177"/>
      <c r="AE1486" s="177" t="str">
        <f t="shared" si="47"/>
        <v/>
      </c>
      <c r="AF1486" s="193"/>
    </row>
    <row r="1487" spans="2:32" ht="12" customHeight="1" x14ac:dyDescent="0.2">
      <c r="B1487" s="179"/>
      <c r="C1487" s="180"/>
      <c r="D1487" s="182"/>
      <c r="E1487" s="175"/>
      <c r="F1487" s="175"/>
      <c r="G1487" s="202"/>
      <c r="H1487" s="175"/>
      <c r="I1487" s="172" t="str">
        <f>IF(H1487="X",TEXT(G1487,0)&amp;ELENCO!$A$4," ")</f>
        <v xml:space="preserve"> </v>
      </c>
      <c r="J1487" s="174"/>
      <c r="K1487" s="203"/>
      <c r="L1487" s="203"/>
      <c r="M1487" s="203"/>
      <c r="N1487" s="203"/>
      <c r="O1487" s="203"/>
      <c r="P1487" s="203"/>
      <c r="Q1487" s="176"/>
      <c r="R1487" s="176"/>
      <c r="S1487" s="176"/>
      <c r="T1487" s="176"/>
      <c r="U1487" s="194"/>
      <c r="V1487" s="175"/>
      <c r="W1487" s="174" t="str">
        <f t="shared" si="46"/>
        <v/>
      </c>
      <c r="X1487" s="177"/>
      <c r="Y1487" s="177"/>
      <c r="Z1487" s="177"/>
      <c r="AA1487" s="177"/>
      <c r="AB1487" s="177"/>
      <c r="AC1487" s="177"/>
      <c r="AD1487" s="177"/>
      <c r="AE1487" s="177" t="str">
        <f t="shared" si="47"/>
        <v/>
      </c>
      <c r="AF1487" s="193"/>
    </row>
    <row r="1488" spans="2:32" ht="12" customHeight="1" x14ac:dyDescent="0.2">
      <c r="B1488" s="179"/>
      <c r="C1488" s="180"/>
      <c r="D1488" s="182"/>
      <c r="E1488" s="175"/>
      <c r="F1488" s="175"/>
      <c r="G1488" s="202"/>
      <c r="H1488" s="175"/>
      <c r="I1488" s="172" t="str">
        <f>IF(H1488="X",TEXT(G1488,0)&amp;ELENCO!$A$4," ")</f>
        <v xml:space="preserve"> </v>
      </c>
      <c r="J1488" s="174"/>
      <c r="K1488" s="203"/>
      <c r="L1488" s="203"/>
      <c r="M1488" s="203"/>
      <c r="N1488" s="203"/>
      <c r="O1488" s="203"/>
      <c r="P1488" s="203"/>
      <c r="Q1488" s="176"/>
      <c r="R1488" s="176"/>
      <c r="S1488" s="176"/>
      <c r="T1488" s="176"/>
      <c r="U1488" s="194"/>
      <c r="V1488" s="175"/>
      <c r="W1488" s="174" t="str">
        <f t="shared" si="46"/>
        <v/>
      </c>
      <c r="X1488" s="177"/>
      <c r="Y1488" s="177"/>
      <c r="Z1488" s="177"/>
      <c r="AA1488" s="177"/>
      <c r="AB1488" s="177"/>
      <c r="AC1488" s="177"/>
      <c r="AD1488" s="177"/>
      <c r="AE1488" s="177" t="str">
        <f t="shared" si="47"/>
        <v/>
      </c>
      <c r="AF1488" s="193"/>
    </row>
    <row r="1489" spans="2:32" ht="12" customHeight="1" x14ac:dyDescent="0.2">
      <c r="B1489" s="179"/>
      <c r="C1489" s="180"/>
      <c r="D1489" s="182"/>
      <c r="E1489" s="175"/>
      <c r="F1489" s="175"/>
      <c r="G1489" s="202"/>
      <c r="H1489" s="175"/>
      <c r="I1489" s="172" t="str">
        <f>IF(H1489="X",TEXT(G1489,0)&amp;ELENCO!$A$4," ")</f>
        <v xml:space="preserve"> </v>
      </c>
      <c r="J1489" s="174"/>
      <c r="K1489" s="203"/>
      <c r="L1489" s="203"/>
      <c r="M1489" s="203"/>
      <c r="N1489" s="203"/>
      <c r="O1489" s="203"/>
      <c r="P1489" s="203"/>
      <c r="Q1489" s="176"/>
      <c r="R1489" s="176"/>
      <c r="S1489" s="176"/>
      <c r="T1489" s="176"/>
      <c r="U1489" s="194"/>
      <c r="V1489" s="175"/>
      <c r="W1489" s="174" t="str">
        <f t="shared" si="46"/>
        <v/>
      </c>
      <c r="X1489" s="177"/>
      <c r="Y1489" s="177"/>
      <c r="Z1489" s="177"/>
      <c r="AA1489" s="177"/>
      <c r="AB1489" s="177"/>
      <c r="AC1489" s="177"/>
      <c r="AD1489" s="177"/>
      <c r="AE1489" s="177" t="str">
        <f t="shared" si="47"/>
        <v/>
      </c>
      <c r="AF1489" s="193"/>
    </row>
    <row r="1490" spans="2:32" ht="12" customHeight="1" x14ac:dyDescent="0.2">
      <c r="B1490" s="179"/>
      <c r="C1490" s="180"/>
      <c r="D1490" s="182"/>
      <c r="E1490" s="175"/>
      <c r="F1490" s="175"/>
      <c r="G1490" s="202"/>
      <c r="H1490" s="175"/>
      <c r="I1490" s="172" t="str">
        <f>IF(H1490="X",TEXT(G1490,0)&amp;ELENCO!$A$4," ")</f>
        <v xml:space="preserve"> </v>
      </c>
      <c r="J1490" s="174"/>
      <c r="K1490" s="203"/>
      <c r="L1490" s="203"/>
      <c r="M1490" s="203"/>
      <c r="N1490" s="203"/>
      <c r="O1490" s="203"/>
      <c r="P1490" s="203"/>
      <c r="Q1490" s="176"/>
      <c r="R1490" s="176"/>
      <c r="S1490" s="176"/>
      <c r="T1490" s="176"/>
      <c r="U1490" s="194"/>
      <c r="V1490" s="175"/>
      <c r="W1490" s="174" t="str">
        <f t="shared" si="46"/>
        <v/>
      </c>
      <c r="X1490" s="177"/>
      <c r="Y1490" s="177"/>
      <c r="Z1490" s="177"/>
      <c r="AA1490" s="177"/>
      <c r="AB1490" s="177"/>
      <c r="AC1490" s="177"/>
      <c r="AD1490" s="177"/>
      <c r="AE1490" s="177" t="str">
        <f t="shared" si="47"/>
        <v/>
      </c>
      <c r="AF1490" s="193"/>
    </row>
    <row r="1491" spans="2:32" ht="12" customHeight="1" x14ac:dyDescent="0.2">
      <c r="B1491" s="179"/>
      <c r="C1491" s="180"/>
      <c r="D1491" s="182"/>
      <c r="E1491" s="175"/>
      <c r="F1491" s="175"/>
      <c r="G1491" s="202"/>
      <c r="H1491" s="175"/>
      <c r="I1491" s="172" t="str">
        <f>IF(H1491="X",TEXT(G1491,0)&amp;ELENCO!$A$4," ")</f>
        <v xml:space="preserve"> </v>
      </c>
      <c r="J1491" s="174"/>
      <c r="K1491" s="203"/>
      <c r="L1491" s="203"/>
      <c r="M1491" s="203"/>
      <c r="N1491" s="203"/>
      <c r="O1491" s="203"/>
      <c r="P1491" s="203"/>
      <c r="Q1491" s="176"/>
      <c r="R1491" s="176"/>
      <c r="S1491" s="176"/>
      <c r="T1491" s="176"/>
      <c r="U1491" s="194"/>
      <c r="V1491" s="175"/>
      <c r="W1491" s="174" t="str">
        <f t="shared" si="46"/>
        <v/>
      </c>
      <c r="X1491" s="177"/>
      <c r="Y1491" s="177"/>
      <c r="Z1491" s="177"/>
      <c r="AA1491" s="177"/>
      <c r="AB1491" s="177"/>
      <c r="AC1491" s="177"/>
      <c r="AD1491" s="177"/>
      <c r="AE1491" s="177" t="str">
        <f t="shared" si="47"/>
        <v/>
      </c>
      <c r="AF1491" s="193"/>
    </row>
    <row r="1492" spans="2:32" ht="12" customHeight="1" x14ac:dyDescent="0.2">
      <c r="B1492" s="179"/>
      <c r="C1492" s="180"/>
      <c r="D1492" s="182"/>
      <c r="E1492" s="175"/>
      <c r="F1492" s="175"/>
      <c r="G1492" s="202"/>
      <c r="H1492" s="175"/>
      <c r="I1492" s="172" t="str">
        <f>IF(H1492="X",TEXT(G1492,0)&amp;ELENCO!$A$4," ")</f>
        <v xml:space="preserve"> </v>
      </c>
      <c r="J1492" s="174"/>
      <c r="K1492" s="203"/>
      <c r="L1492" s="203"/>
      <c r="M1492" s="203"/>
      <c r="N1492" s="203"/>
      <c r="O1492" s="203"/>
      <c r="P1492" s="203"/>
      <c r="Q1492" s="176"/>
      <c r="R1492" s="176"/>
      <c r="S1492" s="176"/>
      <c r="T1492" s="176"/>
      <c r="U1492" s="194"/>
      <c r="V1492" s="175"/>
      <c r="W1492" s="174" t="str">
        <f t="shared" si="46"/>
        <v/>
      </c>
      <c r="X1492" s="177"/>
      <c r="Y1492" s="177"/>
      <c r="Z1492" s="177"/>
      <c r="AA1492" s="177"/>
      <c r="AB1492" s="177"/>
      <c r="AC1492" s="177"/>
      <c r="AD1492" s="177"/>
      <c r="AE1492" s="177" t="str">
        <f t="shared" si="47"/>
        <v/>
      </c>
      <c r="AF1492" s="193"/>
    </row>
    <row r="1493" spans="2:32" ht="12" customHeight="1" x14ac:dyDescent="0.2">
      <c r="B1493" s="179"/>
      <c r="C1493" s="180"/>
      <c r="D1493" s="182"/>
      <c r="E1493" s="175"/>
      <c r="F1493" s="175"/>
      <c r="G1493" s="202"/>
      <c r="H1493" s="175"/>
      <c r="I1493" s="172" t="str">
        <f>IF(H1493="X",TEXT(G1493,0)&amp;ELENCO!$A$4," ")</f>
        <v xml:space="preserve"> </v>
      </c>
      <c r="J1493" s="174"/>
      <c r="K1493" s="203"/>
      <c r="L1493" s="203"/>
      <c r="M1493" s="203"/>
      <c r="N1493" s="203"/>
      <c r="O1493" s="203"/>
      <c r="P1493" s="203"/>
      <c r="Q1493" s="176"/>
      <c r="R1493" s="176"/>
      <c r="S1493" s="176"/>
      <c r="T1493" s="176"/>
      <c r="U1493" s="194"/>
      <c r="V1493" s="175"/>
      <c r="W1493" s="174" t="str">
        <f t="shared" si="46"/>
        <v/>
      </c>
      <c r="X1493" s="177"/>
      <c r="Y1493" s="177"/>
      <c r="Z1493" s="177"/>
      <c r="AA1493" s="177"/>
      <c r="AB1493" s="177"/>
      <c r="AC1493" s="177"/>
      <c r="AD1493" s="177"/>
      <c r="AE1493" s="177" t="str">
        <f t="shared" si="47"/>
        <v/>
      </c>
      <c r="AF1493" s="193"/>
    </row>
    <row r="1494" spans="2:32" ht="12" customHeight="1" x14ac:dyDescent="0.2">
      <c r="B1494" s="179"/>
      <c r="C1494" s="180"/>
      <c r="D1494" s="182"/>
      <c r="E1494" s="175"/>
      <c r="F1494" s="175"/>
      <c r="G1494" s="202"/>
      <c r="H1494" s="175"/>
      <c r="I1494" s="172" t="str">
        <f>IF(H1494="X",TEXT(G1494,0)&amp;ELENCO!$A$4," ")</f>
        <v xml:space="preserve"> </v>
      </c>
      <c r="J1494" s="174"/>
      <c r="K1494" s="203"/>
      <c r="L1494" s="203"/>
      <c r="M1494" s="203"/>
      <c r="N1494" s="203"/>
      <c r="O1494" s="203"/>
      <c r="P1494" s="203"/>
      <c r="Q1494" s="176"/>
      <c r="R1494" s="176"/>
      <c r="S1494" s="176"/>
      <c r="T1494" s="176"/>
      <c r="U1494" s="194"/>
      <c r="V1494" s="175"/>
      <c r="W1494" s="174" t="str">
        <f t="shared" si="46"/>
        <v/>
      </c>
      <c r="X1494" s="177"/>
      <c r="Y1494" s="177"/>
      <c r="Z1494" s="177"/>
      <c r="AA1494" s="177"/>
      <c r="AB1494" s="177"/>
      <c r="AC1494" s="177"/>
      <c r="AD1494" s="177"/>
      <c r="AE1494" s="177" t="str">
        <f t="shared" si="47"/>
        <v/>
      </c>
      <c r="AF1494" s="193"/>
    </row>
    <row r="1495" spans="2:32" ht="12" customHeight="1" x14ac:dyDescent="0.2">
      <c r="B1495" s="179"/>
      <c r="C1495" s="180"/>
      <c r="D1495" s="182"/>
      <c r="E1495" s="175"/>
      <c r="F1495" s="175"/>
      <c r="G1495" s="202"/>
      <c r="H1495" s="175"/>
      <c r="I1495" s="172" t="str">
        <f>IF(H1495="X",TEXT(G1495,0)&amp;ELENCO!$A$4," ")</f>
        <v xml:space="preserve"> </v>
      </c>
      <c r="J1495" s="174"/>
      <c r="K1495" s="203"/>
      <c r="L1495" s="203"/>
      <c r="M1495" s="203"/>
      <c r="N1495" s="203"/>
      <c r="O1495" s="203"/>
      <c r="P1495" s="203"/>
      <c r="Q1495" s="176"/>
      <c r="R1495" s="176"/>
      <c r="S1495" s="176"/>
      <c r="T1495" s="176"/>
      <c r="U1495" s="194"/>
      <c r="V1495" s="175"/>
      <c r="W1495" s="174" t="str">
        <f t="shared" si="46"/>
        <v/>
      </c>
      <c r="X1495" s="177"/>
      <c r="Y1495" s="177"/>
      <c r="Z1495" s="177"/>
      <c r="AA1495" s="177"/>
      <c r="AB1495" s="177"/>
      <c r="AC1495" s="177"/>
      <c r="AD1495" s="177"/>
      <c r="AE1495" s="177" t="str">
        <f t="shared" si="47"/>
        <v/>
      </c>
      <c r="AF1495" s="193"/>
    </row>
    <row r="1496" spans="2:32" ht="12" customHeight="1" x14ac:dyDescent="0.2">
      <c r="B1496" s="179"/>
      <c r="C1496" s="180"/>
      <c r="D1496" s="182"/>
      <c r="E1496" s="175"/>
      <c r="F1496" s="175"/>
      <c r="G1496" s="202"/>
      <c r="H1496" s="175"/>
      <c r="I1496" s="172" t="str">
        <f>IF(H1496="X",TEXT(G1496,0)&amp;ELENCO!$A$4," ")</f>
        <v xml:space="preserve"> </v>
      </c>
      <c r="J1496" s="174"/>
      <c r="K1496" s="203"/>
      <c r="L1496" s="203"/>
      <c r="M1496" s="203"/>
      <c r="N1496" s="203"/>
      <c r="O1496" s="203"/>
      <c r="P1496" s="203"/>
      <c r="Q1496" s="176"/>
      <c r="R1496" s="176"/>
      <c r="S1496" s="176"/>
      <c r="T1496" s="176"/>
      <c r="U1496" s="194"/>
      <c r="V1496" s="175"/>
      <c r="W1496" s="174" t="str">
        <f t="shared" si="46"/>
        <v/>
      </c>
      <c r="X1496" s="177"/>
      <c r="Y1496" s="177"/>
      <c r="Z1496" s="177"/>
      <c r="AA1496" s="177"/>
      <c r="AB1496" s="177"/>
      <c r="AC1496" s="177"/>
      <c r="AD1496" s="177"/>
      <c r="AE1496" s="177" t="str">
        <f t="shared" si="47"/>
        <v/>
      </c>
      <c r="AF1496" s="193"/>
    </row>
    <row r="1497" spans="2:32" ht="12" customHeight="1" x14ac:dyDescent="0.2">
      <c r="B1497" s="179"/>
      <c r="C1497" s="180"/>
      <c r="D1497" s="182"/>
      <c r="E1497" s="175"/>
      <c r="F1497" s="175"/>
      <c r="G1497" s="202"/>
      <c r="H1497" s="175"/>
      <c r="I1497" s="172" t="str">
        <f>IF(H1497="X",TEXT(G1497,0)&amp;ELENCO!$A$4," ")</f>
        <v xml:space="preserve"> </v>
      </c>
      <c r="J1497" s="174"/>
      <c r="K1497" s="203"/>
      <c r="L1497" s="203"/>
      <c r="M1497" s="203"/>
      <c r="N1497" s="203"/>
      <c r="O1497" s="203"/>
      <c r="P1497" s="203"/>
      <c r="Q1497" s="176"/>
      <c r="R1497" s="176"/>
      <c r="S1497" s="176"/>
      <c r="T1497" s="176"/>
      <c r="U1497" s="194"/>
      <c r="V1497" s="175"/>
      <c r="W1497" s="174" t="str">
        <f t="shared" si="46"/>
        <v/>
      </c>
      <c r="X1497" s="177"/>
      <c r="Y1497" s="177"/>
      <c r="Z1497" s="177"/>
      <c r="AA1497" s="177"/>
      <c r="AB1497" s="177"/>
      <c r="AC1497" s="177"/>
      <c r="AD1497" s="177"/>
      <c r="AE1497" s="177" t="str">
        <f t="shared" si="47"/>
        <v/>
      </c>
      <c r="AF1497" s="193"/>
    </row>
    <row r="1498" spans="2:32" ht="12" customHeight="1" x14ac:dyDescent="0.2">
      <c r="B1498" s="179"/>
      <c r="C1498" s="180"/>
      <c r="D1498" s="182"/>
      <c r="E1498" s="175"/>
      <c r="F1498" s="175"/>
      <c r="G1498" s="202"/>
      <c r="H1498" s="175"/>
      <c r="I1498" s="172" t="str">
        <f>IF(H1498="X",TEXT(G1498,0)&amp;ELENCO!$A$4," ")</f>
        <v xml:space="preserve"> </v>
      </c>
      <c r="J1498" s="174"/>
      <c r="K1498" s="203"/>
      <c r="L1498" s="203"/>
      <c r="M1498" s="203"/>
      <c r="N1498" s="203"/>
      <c r="O1498" s="203"/>
      <c r="P1498" s="203"/>
      <c r="Q1498" s="176"/>
      <c r="R1498" s="176"/>
      <c r="S1498" s="176"/>
      <c r="T1498" s="176"/>
      <c r="U1498" s="194"/>
      <c r="V1498" s="175"/>
      <c r="W1498" s="174" t="str">
        <f t="shared" si="46"/>
        <v/>
      </c>
      <c r="X1498" s="177"/>
      <c r="Y1498" s="177"/>
      <c r="Z1498" s="177"/>
      <c r="AA1498" s="177"/>
      <c r="AB1498" s="177"/>
      <c r="AC1498" s="177"/>
      <c r="AD1498" s="177"/>
      <c r="AE1498" s="177" t="str">
        <f t="shared" si="47"/>
        <v/>
      </c>
      <c r="AF1498" s="193"/>
    </row>
    <row r="1499" spans="2:32" ht="12" customHeight="1" x14ac:dyDescent="0.2">
      <c r="B1499" s="179"/>
      <c r="C1499" s="180"/>
      <c r="D1499" s="182"/>
      <c r="E1499" s="175"/>
      <c r="F1499" s="175"/>
      <c r="G1499" s="202"/>
      <c r="H1499" s="175"/>
      <c r="I1499" s="172" t="str">
        <f>IF(H1499="X",TEXT(G1499,0)&amp;ELENCO!$A$4," ")</f>
        <v xml:space="preserve"> </v>
      </c>
      <c r="J1499" s="174"/>
      <c r="K1499" s="203"/>
      <c r="L1499" s="203"/>
      <c r="M1499" s="203"/>
      <c r="N1499" s="203"/>
      <c r="O1499" s="203"/>
      <c r="P1499" s="203"/>
      <c r="Q1499" s="176"/>
      <c r="R1499" s="176"/>
      <c r="S1499" s="176"/>
      <c r="T1499" s="176"/>
      <c r="U1499" s="194"/>
      <c r="V1499" s="175"/>
      <c r="W1499" s="174" t="str">
        <f t="shared" si="46"/>
        <v/>
      </c>
      <c r="X1499" s="177"/>
      <c r="Y1499" s="177"/>
      <c r="Z1499" s="177"/>
      <c r="AA1499" s="177"/>
      <c r="AB1499" s="177"/>
      <c r="AC1499" s="177"/>
      <c r="AD1499" s="177"/>
      <c r="AE1499" s="177" t="str">
        <f t="shared" si="47"/>
        <v/>
      </c>
      <c r="AF1499" s="193"/>
    </row>
    <row r="1500" spans="2:32" ht="12" customHeight="1" x14ac:dyDescent="0.2">
      <c r="B1500" s="179"/>
      <c r="C1500" s="180"/>
      <c r="D1500" s="182"/>
      <c r="E1500" s="175"/>
      <c r="F1500" s="175"/>
      <c r="G1500" s="202"/>
      <c r="H1500" s="175"/>
      <c r="I1500" s="172" t="str">
        <f>IF(H1500="X",TEXT(G1500,0)&amp;ELENCO!$A$4," ")</f>
        <v xml:space="preserve"> </v>
      </c>
      <c r="J1500" s="174"/>
      <c r="K1500" s="203"/>
      <c r="L1500" s="203"/>
      <c r="M1500" s="203"/>
      <c r="N1500" s="203"/>
      <c r="O1500" s="203"/>
      <c r="P1500" s="203"/>
      <c r="Q1500" s="176"/>
      <c r="R1500" s="176"/>
      <c r="S1500" s="176"/>
      <c r="T1500" s="176"/>
      <c r="U1500" s="194"/>
      <c r="V1500" s="175"/>
      <c r="W1500" s="174" t="str">
        <f t="shared" si="46"/>
        <v/>
      </c>
      <c r="X1500" s="177"/>
      <c r="Y1500" s="177"/>
      <c r="Z1500" s="177"/>
      <c r="AA1500" s="177"/>
      <c r="AB1500" s="177"/>
      <c r="AC1500" s="177"/>
      <c r="AD1500" s="177"/>
      <c r="AE1500" s="177" t="str">
        <f t="shared" si="47"/>
        <v/>
      </c>
      <c r="AF1500" s="193"/>
    </row>
    <row r="1501" spans="2:32" ht="12" customHeight="1" x14ac:dyDescent="0.2">
      <c r="B1501" s="179"/>
      <c r="C1501" s="180"/>
      <c r="D1501" s="182"/>
      <c r="E1501" s="175"/>
      <c r="F1501" s="175"/>
      <c r="G1501" s="202"/>
      <c r="H1501" s="175"/>
      <c r="I1501" s="172" t="str">
        <f>IF(H1501="X",TEXT(G1501,0)&amp;ELENCO!$A$4," ")</f>
        <v xml:space="preserve"> </v>
      </c>
      <c r="J1501" s="174"/>
      <c r="K1501" s="203"/>
      <c r="L1501" s="203"/>
      <c r="M1501" s="203"/>
      <c r="N1501" s="203"/>
      <c r="O1501" s="203"/>
      <c r="P1501" s="203"/>
      <c r="Q1501" s="176"/>
      <c r="R1501" s="176"/>
      <c r="S1501" s="176"/>
      <c r="T1501" s="176"/>
      <c r="U1501" s="194"/>
      <c r="V1501" s="175"/>
      <c r="W1501" s="174" t="str">
        <f t="shared" si="46"/>
        <v/>
      </c>
      <c r="X1501" s="177"/>
      <c r="Y1501" s="177"/>
      <c r="Z1501" s="177"/>
      <c r="AA1501" s="177"/>
      <c r="AB1501" s="177"/>
      <c r="AC1501" s="177"/>
      <c r="AD1501" s="177"/>
      <c r="AE1501" s="177" t="str">
        <f t="shared" si="47"/>
        <v/>
      </c>
      <c r="AF1501" s="193"/>
    </row>
    <row r="1502" spans="2:32" ht="12" customHeight="1" x14ac:dyDescent="0.2">
      <c r="B1502" s="179"/>
      <c r="C1502" s="180"/>
      <c r="D1502" s="182"/>
      <c r="E1502" s="175"/>
      <c r="F1502" s="175"/>
      <c r="G1502" s="202"/>
      <c r="H1502" s="175"/>
      <c r="I1502" s="172" t="str">
        <f>IF(H1502="X",TEXT(G1502,0)&amp;ELENCO!$A$4," ")</f>
        <v xml:space="preserve"> </v>
      </c>
      <c r="J1502" s="174"/>
      <c r="K1502" s="203"/>
      <c r="L1502" s="203"/>
      <c r="M1502" s="203"/>
      <c r="N1502" s="203"/>
      <c r="O1502" s="203"/>
      <c r="P1502" s="203"/>
      <c r="Q1502" s="176"/>
      <c r="R1502" s="176"/>
      <c r="S1502" s="176"/>
      <c r="T1502" s="176"/>
      <c r="U1502" s="194"/>
      <c r="V1502" s="175"/>
      <c r="W1502" s="174" t="str">
        <f t="shared" si="46"/>
        <v/>
      </c>
      <c r="X1502" s="177"/>
      <c r="Y1502" s="177"/>
      <c r="Z1502" s="177"/>
      <c r="AA1502" s="177"/>
      <c r="AB1502" s="177"/>
      <c r="AC1502" s="177"/>
      <c r="AD1502" s="177"/>
      <c r="AE1502" s="177" t="str">
        <f t="shared" si="47"/>
        <v/>
      </c>
      <c r="AF1502" s="193"/>
    </row>
    <row r="1503" spans="2:32" ht="12" customHeight="1" x14ac:dyDescent="0.2">
      <c r="B1503" s="179"/>
      <c r="C1503" s="180"/>
      <c r="D1503" s="182"/>
      <c r="E1503" s="175"/>
      <c r="F1503" s="175"/>
      <c r="G1503" s="202"/>
      <c r="H1503" s="175"/>
      <c r="I1503" s="172" t="str">
        <f>IF(H1503="X",TEXT(G1503,0)&amp;ELENCO!$A$4," ")</f>
        <v xml:space="preserve"> </v>
      </c>
      <c r="J1503" s="174"/>
      <c r="K1503" s="203"/>
      <c r="L1503" s="203"/>
      <c r="M1503" s="203"/>
      <c r="N1503" s="203"/>
      <c r="O1503" s="203"/>
      <c r="P1503" s="203"/>
      <c r="Q1503" s="176"/>
      <c r="R1503" s="176"/>
      <c r="S1503" s="176"/>
      <c r="T1503" s="176"/>
      <c r="U1503" s="194"/>
      <c r="V1503" s="175"/>
      <c r="W1503" s="174" t="str">
        <f t="shared" si="46"/>
        <v/>
      </c>
      <c r="X1503" s="177"/>
      <c r="Y1503" s="177"/>
      <c r="Z1503" s="177"/>
      <c r="AA1503" s="177"/>
      <c r="AB1503" s="177"/>
      <c r="AC1503" s="177"/>
      <c r="AD1503" s="177"/>
      <c r="AE1503" s="177" t="str">
        <f t="shared" si="47"/>
        <v/>
      </c>
      <c r="AF1503" s="193"/>
    </row>
    <row r="1504" spans="2:32" ht="12" customHeight="1" x14ac:dyDescent="0.2">
      <c r="B1504" s="179"/>
      <c r="C1504" s="180"/>
      <c r="D1504" s="182"/>
      <c r="E1504" s="175"/>
      <c r="F1504" s="175"/>
      <c r="G1504" s="202"/>
      <c r="H1504" s="175"/>
      <c r="I1504" s="172" t="str">
        <f>IF(H1504="X",TEXT(G1504,0)&amp;ELENCO!$A$4," ")</f>
        <v xml:space="preserve"> </v>
      </c>
      <c r="J1504" s="174"/>
      <c r="K1504" s="203"/>
      <c r="L1504" s="203"/>
      <c r="M1504" s="203"/>
      <c r="N1504" s="203"/>
      <c r="O1504" s="203"/>
      <c r="P1504" s="203"/>
      <c r="Q1504" s="176"/>
      <c r="R1504" s="176"/>
      <c r="S1504" s="176"/>
      <c r="T1504" s="176"/>
      <c r="U1504" s="194"/>
      <c r="V1504" s="175"/>
      <c r="W1504" s="174" t="str">
        <f t="shared" si="46"/>
        <v/>
      </c>
      <c r="X1504" s="177"/>
      <c r="Y1504" s="177"/>
      <c r="Z1504" s="177"/>
      <c r="AA1504" s="177"/>
      <c r="AB1504" s="177"/>
      <c r="AC1504" s="177"/>
      <c r="AD1504" s="177"/>
      <c r="AE1504" s="177" t="str">
        <f t="shared" si="47"/>
        <v/>
      </c>
      <c r="AF1504" s="193"/>
    </row>
    <row r="1505" spans="2:32" ht="12" customHeight="1" x14ac:dyDescent="0.2">
      <c r="B1505" s="179"/>
      <c r="C1505" s="180"/>
      <c r="D1505" s="182"/>
      <c r="E1505" s="175"/>
      <c r="F1505" s="175"/>
      <c r="G1505" s="202"/>
      <c r="H1505" s="175"/>
      <c r="I1505" s="172" t="str">
        <f>IF(H1505="X",TEXT(G1505,0)&amp;ELENCO!$A$4," ")</f>
        <v xml:space="preserve"> </v>
      </c>
      <c r="J1505" s="174"/>
      <c r="K1505" s="203"/>
      <c r="L1505" s="203"/>
      <c r="M1505" s="203"/>
      <c r="N1505" s="203"/>
      <c r="O1505" s="203"/>
      <c r="P1505" s="203"/>
      <c r="Q1505" s="176"/>
      <c r="R1505" s="176"/>
      <c r="S1505" s="176"/>
      <c r="T1505" s="176"/>
      <c r="U1505" s="194"/>
      <c r="V1505" s="175"/>
      <c r="W1505" s="174" t="str">
        <f t="shared" si="46"/>
        <v/>
      </c>
      <c r="X1505" s="177"/>
      <c r="Y1505" s="177"/>
      <c r="Z1505" s="177"/>
      <c r="AA1505" s="177"/>
      <c r="AB1505" s="177"/>
      <c r="AC1505" s="177"/>
      <c r="AD1505" s="177"/>
      <c r="AE1505" s="177" t="str">
        <f t="shared" si="47"/>
        <v/>
      </c>
      <c r="AF1505" s="193"/>
    </row>
    <row r="1506" spans="2:32" ht="12" customHeight="1" x14ac:dyDescent="0.2">
      <c r="B1506" s="179"/>
      <c r="C1506" s="180"/>
      <c r="D1506" s="182"/>
      <c r="E1506" s="175"/>
      <c r="F1506" s="175"/>
      <c r="G1506" s="202"/>
      <c r="H1506" s="175"/>
      <c r="I1506" s="172" t="str">
        <f>IF(H1506="X",TEXT(G1506,0)&amp;ELENCO!$A$4," ")</f>
        <v xml:space="preserve"> </v>
      </c>
      <c r="J1506" s="174"/>
      <c r="K1506" s="203"/>
      <c r="L1506" s="203"/>
      <c r="M1506" s="203"/>
      <c r="N1506" s="203"/>
      <c r="O1506" s="203"/>
      <c r="P1506" s="203"/>
      <c r="Q1506" s="176"/>
      <c r="R1506" s="176"/>
      <c r="S1506" s="176"/>
      <c r="T1506" s="176"/>
      <c r="U1506" s="194"/>
      <c r="V1506" s="175"/>
      <c r="W1506" s="174" t="str">
        <f t="shared" si="46"/>
        <v/>
      </c>
      <c r="X1506" s="177"/>
      <c r="Y1506" s="177"/>
      <c r="Z1506" s="177"/>
      <c r="AA1506" s="177"/>
      <c r="AB1506" s="177"/>
      <c r="AC1506" s="177"/>
      <c r="AD1506" s="177"/>
      <c r="AE1506" s="177" t="str">
        <f t="shared" si="47"/>
        <v/>
      </c>
      <c r="AF1506" s="193"/>
    </row>
    <row r="1507" spans="2:32" ht="12" customHeight="1" x14ac:dyDescent="0.2">
      <c r="B1507" s="179"/>
      <c r="C1507" s="180"/>
      <c r="D1507" s="182"/>
      <c r="E1507" s="175"/>
      <c r="F1507" s="175"/>
      <c r="G1507" s="202"/>
      <c r="H1507" s="175"/>
      <c r="I1507" s="172" t="str">
        <f>IF(H1507="X",TEXT(G1507,0)&amp;ELENCO!$A$4," ")</f>
        <v xml:space="preserve"> </v>
      </c>
      <c r="J1507" s="174"/>
      <c r="K1507" s="203"/>
      <c r="L1507" s="203"/>
      <c r="M1507" s="203"/>
      <c r="N1507" s="203"/>
      <c r="O1507" s="203"/>
      <c r="P1507" s="203"/>
      <c r="Q1507" s="176"/>
      <c r="R1507" s="176"/>
      <c r="S1507" s="176"/>
      <c r="T1507" s="176"/>
      <c r="U1507" s="194"/>
      <c r="V1507" s="175"/>
      <c r="W1507" s="174" t="str">
        <f t="shared" si="46"/>
        <v/>
      </c>
      <c r="X1507" s="177"/>
      <c r="Y1507" s="177"/>
      <c r="Z1507" s="177"/>
      <c r="AA1507" s="177"/>
      <c r="AB1507" s="177"/>
      <c r="AC1507" s="177"/>
      <c r="AD1507" s="177"/>
      <c r="AE1507" s="177" t="str">
        <f t="shared" si="47"/>
        <v/>
      </c>
      <c r="AF1507" s="193"/>
    </row>
    <row r="1508" spans="2:32" ht="12" customHeight="1" x14ac:dyDescent="0.2">
      <c r="B1508" s="179"/>
      <c r="C1508" s="180"/>
      <c r="D1508" s="182"/>
      <c r="E1508" s="175"/>
      <c r="F1508" s="175"/>
      <c r="G1508" s="202"/>
      <c r="H1508" s="175"/>
      <c r="I1508" s="172" t="str">
        <f>IF(H1508="X",TEXT(G1508,0)&amp;ELENCO!$A$4," ")</f>
        <v xml:space="preserve"> </v>
      </c>
      <c r="J1508" s="174"/>
      <c r="K1508" s="203"/>
      <c r="L1508" s="203"/>
      <c r="M1508" s="203"/>
      <c r="N1508" s="203"/>
      <c r="O1508" s="203"/>
      <c r="P1508" s="203"/>
      <c r="Q1508" s="176"/>
      <c r="R1508" s="176"/>
      <c r="S1508" s="176"/>
      <c r="T1508" s="176"/>
      <c r="U1508" s="194"/>
      <c r="V1508" s="175"/>
      <c r="W1508" s="174" t="str">
        <f t="shared" si="46"/>
        <v/>
      </c>
      <c r="X1508" s="177"/>
      <c r="Y1508" s="177"/>
      <c r="Z1508" s="177"/>
      <c r="AA1508" s="177"/>
      <c r="AB1508" s="177"/>
      <c r="AC1508" s="177"/>
      <c r="AD1508" s="177"/>
      <c r="AE1508" s="177" t="str">
        <f t="shared" si="47"/>
        <v/>
      </c>
      <c r="AF1508" s="193"/>
    </row>
    <row r="1509" spans="2:32" ht="12" customHeight="1" x14ac:dyDescent="0.2">
      <c r="B1509" s="179"/>
      <c r="C1509" s="180"/>
      <c r="D1509" s="182"/>
      <c r="E1509" s="175"/>
      <c r="F1509" s="175"/>
      <c r="G1509" s="202"/>
      <c r="H1509" s="175"/>
      <c r="I1509" s="172" t="str">
        <f>IF(H1509="X",TEXT(G1509,0)&amp;ELENCO!$A$4," ")</f>
        <v xml:space="preserve"> </v>
      </c>
      <c r="J1509" s="174"/>
      <c r="K1509" s="203"/>
      <c r="L1509" s="203"/>
      <c r="M1509" s="203"/>
      <c r="N1509" s="203"/>
      <c r="O1509" s="203"/>
      <c r="P1509" s="203"/>
      <c r="Q1509" s="176"/>
      <c r="R1509" s="176"/>
      <c r="S1509" s="176"/>
      <c r="T1509" s="176"/>
      <c r="U1509" s="194"/>
      <c r="V1509" s="175"/>
      <c r="W1509" s="174" t="str">
        <f t="shared" si="46"/>
        <v/>
      </c>
      <c r="X1509" s="177"/>
      <c r="Y1509" s="177"/>
      <c r="Z1509" s="177"/>
      <c r="AA1509" s="177"/>
      <c r="AB1509" s="177"/>
      <c r="AC1509" s="177"/>
      <c r="AD1509" s="177"/>
      <c r="AE1509" s="177" t="str">
        <f t="shared" si="47"/>
        <v/>
      </c>
      <c r="AF1509" s="193"/>
    </row>
    <row r="1510" spans="2:32" ht="12" customHeight="1" x14ac:dyDescent="0.2">
      <c r="B1510" s="179"/>
      <c r="C1510" s="180"/>
      <c r="D1510" s="182"/>
      <c r="E1510" s="175"/>
      <c r="F1510" s="175"/>
      <c r="G1510" s="202"/>
      <c r="H1510" s="175"/>
      <c r="I1510" s="172" t="str">
        <f>IF(H1510="X",TEXT(G1510,0)&amp;ELENCO!$A$4," ")</f>
        <v xml:space="preserve"> </v>
      </c>
      <c r="J1510" s="174"/>
      <c r="K1510" s="203"/>
      <c r="L1510" s="203"/>
      <c r="M1510" s="203"/>
      <c r="N1510" s="203"/>
      <c r="O1510" s="203"/>
      <c r="P1510" s="203"/>
      <c r="Q1510" s="176"/>
      <c r="R1510" s="176"/>
      <c r="S1510" s="176"/>
      <c r="T1510" s="176"/>
      <c r="U1510" s="194"/>
      <c r="V1510" s="175"/>
      <c r="W1510" s="174" t="str">
        <f t="shared" si="46"/>
        <v/>
      </c>
      <c r="X1510" s="177"/>
      <c r="Y1510" s="177"/>
      <c r="Z1510" s="177"/>
      <c r="AA1510" s="177"/>
      <c r="AB1510" s="177"/>
      <c r="AC1510" s="177"/>
      <c r="AD1510" s="177"/>
      <c r="AE1510" s="177" t="str">
        <f t="shared" si="47"/>
        <v/>
      </c>
      <c r="AF1510" s="193"/>
    </row>
    <row r="1511" spans="2:32" ht="12" customHeight="1" x14ac:dyDescent="0.2">
      <c r="B1511" s="179"/>
      <c r="C1511" s="180"/>
      <c r="D1511" s="182"/>
      <c r="E1511" s="175"/>
      <c r="F1511" s="175"/>
      <c r="G1511" s="202"/>
      <c r="H1511" s="175"/>
      <c r="I1511" s="172" t="str">
        <f>IF(H1511="X",TEXT(G1511,0)&amp;ELENCO!$A$4," ")</f>
        <v xml:space="preserve"> </v>
      </c>
      <c r="J1511" s="174"/>
      <c r="K1511" s="203"/>
      <c r="L1511" s="203"/>
      <c r="M1511" s="203"/>
      <c r="N1511" s="203"/>
      <c r="O1511" s="203"/>
      <c r="P1511" s="203"/>
      <c r="Q1511" s="176"/>
      <c r="R1511" s="176"/>
      <c r="S1511" s="176"/>
      <c r="T1511" s="176"/>
      <c r="U1511" s="194"/>
      <c r="V1511" s="175"/>
      <c r="W1511" s="174" t="str">
        <f t="shared" si="46"/>
        <v/>
      </c>
      <c r="X1511" s="177"/>
      <c r="Y1511" s="177"/>
      <c r="Z1511" s="177"/>
      <c r="AA1511" s="177"/>
      <c r="AB1511" s="177"/>
      <c r="AC1511" s="177"/>
      <c r="AD1511" s="177"/>
      <c r="AE1511" s="177" t="str">
        <f t="shared" si="47"/>
        <v/>
      </c>
      <c r="AF1511" s="193"/>
    </row>
    <row r="1512" spans="2:32" ht="12" customHeight="1" x14ac:dyDescent="0.2">
      <c r="B1512" s="179"/>
      <c r="C1512" s="180"/>
      <c r="D1512" s="182"/>
      <c r="E1512" s="175"/>
      <c r="F1512" s="175"/>
      <c r="G1512" s="202"/>
      <c r="H1512" s="175"/>
      <c r="I1512" s="172" t="str">
        <f>IF(H1512="X",TEXT(G1512,0)&amp;ELENCO!$A$4," ")</f>
        <v xml:space="preserve"> </v>
      </c>
      <c r="J1512" s="174"/>
      <c r="K1512" s="203"/>
      <c r="L1512" s="203"/>
      <c r="M1512" s="203"/>
      <c r="N1512" s="203"/>
      <c r="O1512" s="203"/>
      <c r="P1512" s="203"/>
      <c r="Q1512" s="176"/>
      <c r="R1512" s="176"/>
      <c r="S1512" s="176"/>
      <c r="T1512" s="176"/>
      <c r="U1512" s="194"/>
      <c r="V1512" s="175"/>
      <c r="W1512" s="174" t="str">
        <f t="shared" si="46"/>
        <v/>
      </c>
      <c r="X1512" s="177"/>
      <c r="Y1512" s="177"/>
      <c r="Z1512" s="177"/>
      <c r="AA1512" s="177"/>
      <c r="AB1512" s="177"/>
      <c r="AC1512" s="177"/>
      <c r="AD1512" s="177"/>
      <c r="AE1512" s="177" t="str">
        <f t="shared" si="47"/>
        <v/>
      </c>
      <c r="AF1512" s="193"/>
    </row>
    <row r="1513" spans="2:32" ht="12" customHeight="1" x14ac:dyDescent="0.2">
      <c r="B1513" s="179"/>
      <c r="C1513" s="180"/>
      <c r="D1513" s="182"/>
      <c r="E1513" s="175"/>
      <c r="F1513" s="175"/>
      <c r="G1513" s="202"/>
      <c r="H1513" s="175"/>
      <c r="I1513" s="172" t="str">
        <f>IF(H1513="X",TEXT(G1513,0)&amp;ELENCO!$A$4," ")</f>
        <v xml:space="preserve"> </v>
      </c>
      <c r="J1513" s="174"/>
      <c r="K1513" s="203"/>
      <c r="L1513" s="203"/>
      <c r="M1513" s="203"/>
      <c r="N1513" s="203"/>
      <c r="O1513" s="203"/>
      <c r="P1513" s="203"/>
      <c r="Q1513" s="176"/>
      <c r="R1513" s="176"/>
      <c r="S1513" s="176"/>
      <c r="T1513" s="176"/>
      <c r="U1513" s="194"/>
      <c r="V1513" s="175"/>
      <c r="W1513" s="174" t="str">
        <f t="shared" si="46"/>
        <v/>
      </c>
      <c r="X1513" s="177"/>
      <c r="Y1513" s="177"/>
      <c r="Z1513" s="177"/>
      <c r="AA1513" s="177"/>
      <c r="AB1513" s="177"/>
      <c r="AC1513" s="177"/>
      <c r="AD1513" s="177"/>
      <c r="AE1513" s="177" t="str">
        <f t="shared" si="47"/>
        <v/>
      </c>
      <c r="AF1513" s="193"/>
    </row>
    <row r="1514" spans="2:32" ht="12" customHeight="1" x14ac:dyDescent="0.2">
      <c r="B1514" s="179"/>
      <c r="C1514" s="180"/>
      <c r="D1514" s="182"/>
      <c r="E1514" s="175"/>
      <c r="F1514" s="175"/>
      <c r="G1514" s="202"/>
      <c r="H1514" s="175"/>
      <c r="I1514" s="172" t="str">
        <f>IF(H1514="X",TEXT(G1514,0)&amp;ELENCO!$A$4," ")</f>
        <v xml:space="preserve"> </v>
      </c>
      <c r="J1514" s="174"/>
      <c r="K1514" s="203"/>
      <c r="L1514" s="203"/>
      <c r="M1514" s="203"/>
      <c r="N1514" s="203"/>
      <c r="O1514" s="203"/>
      <c r="P1514" s="203"/>
      <c r="Q1514" s="176"/>
      <c r="R1514" s="176"/>
      <c r="S1514" s="176"/>
      <c r="T1514" s="176"/>
      <c r="U1514" s="194"/>
      <c r="V1514" s="175"/>
      <c r="W1514" s="174" t="str">
        <f t="shared" si="46"/>
        <v/>
      </c>
      <c r="X1514" s="177"/>
      <c r="Y1514" s="177"/>
      <c r="Z1514" s="177"/>
      <c r="AA1514" s="177"/>
      <c r="AB1514" s="177"/>
      <c r="AC1514" s="177"/>
      <c r="AD1514" s="177"/>
      <c r="AE1514" s="177" t="str">
        <f t="shared" si="47"/>
        <v/>
      </c>
      <c r="AF1514" s="193"/>
    </row>
    <row r="1515" spans="2:32" ht="12" customHeight="1" x14ac:dyDescent="0.2">
      <c r="B1515" s="179"/>
      <c r="C1515" s="180"/>
      <c r="D1515" s="182"/>
      <c r="E1515" s="175"/>
      <c r="F1515" s="175"/>
      <c r="G1515" s="202"/>
      <c r="H1515" s="175"/>
      <c r="I1515" s="172" t="str">
        <f>IF(H1515="X",TEXT(G1515,0)&amp;ELENCO!$A$4," ")</f>
        <v xml:space="preserve"> </v>
      </c>
      <c r="J1515" s="174"/>
      <c r="K1515" s="203"/>
      <c r="L1515" s="203"/>
      <c r="M1515" s="203"/>
      <c r="N1515" s="203"/>
      <c r="O1515" s="203"/>
      <c r="P1515" s="203"/>
      <c r="Q1515" s="176"/>
      <c r="R1515" s="176"/>
      <c r="S1515" s="176"/>
      <c r="T1515" s="176"/>
      <c r="U1515" s="194"/>
      <c r="V1515" s="175"/>
      <c r="W1515" s="174" t="str">
        <f t="shared" si="46"/>
        <v/>
      </c>
      <c r="X1515" s="177"/>
      <c r="Y1515" s="177"/>
      <c r="Z1515" s="177"/>
      <c r="AA1515" s="177"/>
      <c r="AB1515" s="177"/>
      <c r="AC1515" s="177"/>
      <c r="AD1515" s="177"/>
      <c r="AE1515" s="177" t="str">
        <f t="shared" si="47"/>
        <v/>
      </c>
      <c r="AF1515" s="193"/>
    </row>
    <row r="1516" spans="2:32" ht="12" customHeight="1" x14ac:dyDescent="0.2">
      <c r="B1516" s="179"/>
      <c r="C1516" s="180"/>
      <c r="D1516" s="182"/>
      <c r="E1516" s="175"/>
      <c r="F1516" s="175"/>
      <c r="G1516" s="202"/>
      <c r="H1516" s="175"/>
      <c r="I1516" s="172" t="str">
        <f>IF(H1516="X",TEXT(G1516,0)&amp;ELENCO!$A$4," ")</f>
        <v xml:space="preserve"> </v>
      </c>
      <c r="J1516" s="174"/>
      <c r="K1516" s="203"/>
      <c r="L1516" s="203"/>
      <c r="M1516" s="203"/>
      <c r="N1516" s="203"/>
      <c r="O1516" s="203"/>
      <c r="P1516" s="203"/>
      <c r="Q1516" s="176"/>
      <c r="R1516" s="176"/>
      <c r="S1516" s="176"/>
      <c r="T1516" s="176"/>
      <c r="U1516" s="194"/>
      <c r="V1516" s="175"/>
      <c r="W1516" s="174" t="str">
        <f t="shared" si="46"/>
        <v/>
      </c>
      <c r="X1516" s="177"/>
      <c r="Y1516" s="177"/>
      <c r="Z1516" s="177"/>
      <c r="AA1516" s="177"/>
      <c r="AB1516" s="177"/>
      <c r="AC1516" s="177"/>
      <c r="AD1516" s="177"/>
      <c r="AE1516" s="177" t="str">
        <f t="shared" si="47"/>
        <v/>
      </c>
      <c r="AF1516" s="193"/>
    </row>
    <row r="1517" spans="2:32" ht="12" customHeight="1" x14ac:dyDescent="0.2">
      <c r="B1517" s="179"/>
      <c r="C1517" s="180"/>
      <c r="D1517" s="182"/>
      <c r="E1517" s="175"/>
      <c r="F1517" s="175"/>
      <c r="G1517" s="202"/>
      <c r="H1517" s="175"/>
      <c r="I1517" s="172" t="str">
        <f>IF(H1517="X",TEXT(G1517,0)&amp;ELENCO!$A$4," ")</f>
        <v xml:space="preserve"> </v>
      </c>
      <c r="J1517" s="174"/>
      <c r="K1517" s="203"/>
      <c r="L1517" s="203"/>
      <c r="M1517" s="203"/>
      <c r="N1517" s="203"/>
      <c r="O1517" s="203"/>
      <c r="P1517" s="203"/>
      <c r="Q1517" s="176"/>
      <c r="R1517" s="176"/>
      <c r="S1517" s="176"/>
      <c r="T1517" s="176"/>
      <c r="U1517" s="194"/>
      <c r="V1517" s="175"/>
      <c r="W1517" s="174" t="str">
        <f t="shared" si="46"/>
        <v/>
      </c>
      <c r="X1517" s="177"/>
      <c r="Y1517" s="177"/>
      <c r="Z1517" s="177"/>
      <c r="AA1517" s="177"/>
      <c r="AB1517" s="177"/>
      <c r="AC1517" s="177"/>
      <c r="AD1517" s="177"/>
      <c r="AE1517" s="177" t="str">
        <f t="shared" si="47"/>
        <v/>
      </c>
      <c r="AF1517" s="193"/>
    </row>
    <row r="1518" spans="2:32" ht="12" customHeight="1" x14ac:dyDescent="0.2">
      <c r="B1518" s="179"/>
      <c r="C1518" s="180"/>
      <c r="D1518" s="182"/>
      <c r="E1518" s="175"/>
      <c r="F1518" s="175"/>
      <c r="G1518" s="202"/>
      <c r="H1518" s="175"/>
      <c r="I1518" s="172" t="str">
        <f>IF(H1518="X",TEXT(G1518,0)&amp;ELENCO!$A$4," ")</f>
        <v xml:space="preserve"> </v>
      </c>
      <c r="J1518" s="174"/>
      <c r="K1518" s="203"/>
      <c r="L1518" s="203"/>
      <c r="M1518" s="203"/>
      <c r="N1518" s="203"/>
      <c r="O1518" s="203"/>
      <c r="P1518" s="203"/>
      <c r="Q1518" s="176"/>
      <c r="R1518" s="176"/>
      <c r="S1518" s="176"/>
      <c r="T1518" s="176"/>
      <c r="U1518" s="194"/>
      <c r="V1518" s="175"/>
      <c r="W1518" s="174" t="str">
        <f t="shared" si="46"/>
        <v/>
      </c>
      <c r="X1518" s="177"/>
      <c r="Y1518" s="177"/>
      <c r="Z1518" s="177"/>
      <c r="AA1518" s="177"/>
      <c r="AB1518" s="177"/>
      <c r="AC1518" s="177"/>
      <c r="AD1518" s="177"/>
      <c r="AE1518" s="177" t="str">
        <f t="shared" si="47"/>
        <v/>
      </c>
      <c r="AF1518" s="193"/>
    </row>
    <row r="1519" spans="2:32" ht="12" customHeight="1" x14ac:dyDescent="0.2">
      <c r="B1519" s="179"/>
      <c r="C1519" s="180"/>
      <c r="D1519" s="182"/>
      <c r="E1519" s="175"/>
      <c r="F1519" s="175"/>
      <c r="G1519" s="202"/>
      <c r="H1519" s="175"/>
      <c r="I1519" s="172" t="str">
        <f>IF(H1519="X",TEXT(G1519,0)&amp;ELENCO!$A$4," ")</f>
        <v xml:space="preserve"> </v>
      </c>
      <c r="J1519" s="174"/>
      <c r="K1519" s="203"/>
      <c r="L1519" s="203"/>
      <c r="M1519" s="203"/>
      <c r="N1519" s="203"/>
      <c r="O1519" s="203"/>
      <c r="P1519" s="203"/>
      <c r="Q1519" s="176"/>
      <c r="R1519" s="176"/>
      <c r="S1519" s="176"/>
      <c r="T1519" s="176"/>
      <c r="U1519" s="194"/>
      <c r="V1519" s="175"/>
      <c r="W1519" s="174" t="str">
        <f t="shared" si="46"/>
        <v/>
      </c>
      <c r="X1519" s="177"/>
      <c r="Y1519" s="177"/>
      <c r="Z1519" s="177"/>
      <c r="AA1519" s="177"/>
      <c r="AB1519" s="177"/>
      <c r="AC1519" s="177"/>
      <c r="AD1519" s="177"/>
      <c r="AE1519" s="177" t="str">
        <f t="shared" si="47"/>
        <v/>
      </c>
      <c r="AF1519" s="193"/>
    </row>
    <row r="1520" spans="2:32" ht="12" customHeight="1" x14ac:dyDescent="0.2">
      <c r="B1520" s="179"/>
      <c r="C1520" s="180"/>
      <c r="D1520" s="182"/>
      <c r="E1520" s="175"/>
      <c r="F1520" s="175"/>
      <c r="G1520" s="202"/>
      <c r="H1520" s="175"/>
      <c r="I1520" s="172" t="str">
        <f>IF(H1520="X",TEXT(G1520,0)&amp;ELENCO!$A$4," ")</f>
        <v xml:space="preserve"> </v>
      </c>
      <c r="J1520" s="174"/>
      <c r="K1520" s="203"/>
      <c r="L1520" s="203"/>
      <c r="M1520" s="203"/>
      <c r="N1520" s="203"/>
      <c r="O1520" s="203"/>
      <c r="P1520" s="203"/>
      <c r="Q1520" s="176"/>
      <c r="R1520" s="176"/>
      <c r="S1520" s="176"/>
      <c r="T1520" s="176"/>
      <c r="U1520" s="194"/>
      <c r="V1520" s="175"/>
      <c r="W1520" s="174" t="str">
        <f t="shared" si="46"/>
        <v/>
      </c>
      <c r="X1520" s="177"/>
      <c r="Y1520" s="177"/>
      <c r="Z1520" s="177"/>
      <c r="AA1520" s="177"/>
      <c r="AB1520" s="177"/>
      <c r="AC1520" s="177"/>
      <c r="AD1520" s="177"/>
      <c r="AE1520" s="177" t="str">
        <f t="shared" si="47"/>
        <v/>
      </c>
      <c r="AF1520" s="193"/>
    </row>
    <row r="1521" spans="2:32" ht="12" customHeight="1" x14ac:dyDescent="0.2">
      <c r="B1521" s="179"/>
      <c r="C1521" s="180"/>
      <c r="D1521" s="182"/>
      <c r="E1521" s="175"/>
      <c r="F1521" s="175"/>
      <c r="G1521" s="202"/>
      <c r="H1521" s="175"/>
      <c r="I1521" s="172" t="str">
        <f>IF(H1521="X",TEXT(G1521,0)&amp;ELENCO!$A$4," ")</f>
        <v xml:space="preserve"> </v>
      </c>
      <c r="J1521" s="174"/>
      <c r="K1521" s="203"/>
      <c r="L1521" s="203"/>
      <c r="M1521" s="203"/>
      <c r="N1521" s="203"/>
      <c r="O1521" s="203"/>
      <c r="P1521" s="203"/>
      <c r="Q1521" s="176"/>
      <c r="R1521" s="176"/>
      <c r="S1521" s="176"/>
      <c r="T1521" s="176"/>
      <c r="U1521" s="194"/>
      <c r="V1521" s="175"/>
      <c r="W1521" s="174" t="str">
        <f t="shared" si="46"/>
        <v/>
      </c>
      <c r="X1521" s="177"/>
      <c r="Y1521" s="177"/>
      <c r="Z1521" s="177"/>
      <c r="AA1521" s="177"/>
      <c r="AB1521" s="177"/>
      <c r="AC1521" s="177"/>
      <c r="AD1521" s="177"/>
      <c r="AE1521" s="177" t="str">
        <f t="shared" si="47"/>
        <v/>
      </c>
      <c r="AF1521" s="193"/>
    </row>
    <row r="1522" spans="2:32" ht="12" customHeight="1" x14ac:dyDescent="0.2">
      <c r="B1522" s="179"/>
      <c r="C1522" s="180"/>
      <c r="D1522" s="182"/>
      <c r="E1522" s="175"/>
      <c r="F1522" s="175"/>
      <c r="G1522" s="202"/>
      <c r="H1522" s="175"/>
      <c r="I1522" s="172" t="str">
        <f>IF(H1522="X",TEXT(G1522,0)&amp;ELENCO!$A$4," ")</f>
        <v xml:space="preserve"> </v>
      </c>
      <c r="J1522" s="174"/>
      <c r="K1522" s="203"/>
      <c r="L1522" s="203"/>
      <c r="M1522" s="203"/>
      <c r="N1522" s="203"/>
      <c r="O1522" s="203"/>
      <c r="P1522" s="203"/>
      <c r="Q1522" s="176"/>
      <c r="R1522" s="176"/>
      <c r="S1522" s="176"/>
      <c r="T1522" s="176"/>
      <c r="U1522" s="194"/>
      <c r="V1522" s="175"/>
      <c r="W1522" s="174" t="str">
        <f t="shared" si="46"/>
        <v/>
      </c>
      <c r="X1522" s="177"/>
      <c r="Y1522" s="177"/>
      <c r="Z1522" s="177"/>
      <c r="AA1522" s="177"/>
      <c r="AB1522" s="177"/>
      <c r="AC1522" s="177"/>
      <c r="AD1522" s="177"/>
      <c r="AE1522" s="177" t="str">
        <f t="shared" si="47"/>
        <v/>
      </c>
      <c r="AF1522" s="193"/>
    </row>
    <row r="1523" spans="2:32" ht="12" customHeight="1" x14ac:dyDescent="0.2">
      <c r="B1523" s="179"/>
      <c r="C1523" s="180"/>
      <c r="D1523" s="182"/>
      <c r="E1523" s="175"/>
      <c r="F1523" s="175"/>
      <c r="G1523" s="202"/>
      <c r="H1523" s="175"/>
      <c r="I1523" s="172" t="str">
        <f>IF(H1523="X",TEXT(G1523,0)&amp;ELENCO!$A$4," ")</f>
        <v xml:space="preserve"> </v>
      </c>
      <c r="J1523" s="174"/>
      <c r="K1523" s="203"/>
      <c r="L1523" s="203"/>
      <c r="M1523" s="203"/>
      <c r="N1523" s="203"/>
      <c r="O1523" s="203"/>
      <c r="P1523" s="203"/>
      <c r="Q1523" s="176"/>
      <c r="R1523" s="176"/>
      <c r="S1523" s="176"/>
      <c r="T1523" s="176"/>
      <c r="U1523" s="194"/>
      <c r="V1523" s="175"/>
      <c r="W1523" s="174" t="str">
        <f t="shared" si="46"/>
        <v/>
      </c>
      <c r="X1523" s="177"/>
      <c r="Y1523" s="177"/>
      <c r="Z1523" s="177"/>
      <c r="AA1523" s="177"/>
      <c r="AB1523" s="177"/>
      <c r="AC1523" s="177"/>
      <c r="AD1523" s="177"/>
      <c r="AE1523" s="177" t="str">
        <f t="shared" si="47"/>
        <v/>
      </c>
      <c r="AF1523" s="193"/>
    </row>
    <row r="1524" spans="2:32" ht="12" customHeight="1" x14ac:dyDescent="0.2">
      <c r="B1524" s="179"/>
      <c r="C1524" s="180"/>
      <c r="D1524" s="182"/>
      <c r="E1524" s="175"/>
      <c r="F1524" s="175"/>
      <c r="G1524" s="202"/>
      <c r="H1524" s="175"/>
      <c r="I1524" s="172" t="str">
        <f>IF(H1524="X",TEXT(G1524,0)&amp;ELENCO!$A$4," ")</f>
        <v xml:space="preserve"> </v>
      </c>
      <c r="J1524" s="174"/>
      <c r="K1524" s="203"/>
      <c r="L1524" s="203"/>
      <c r="M1524" s="203"/>
      <c r="N1524" s="203"/>
      <c r="O1524" s="203"/>
      <c r="P1524" s="203"/>
      <c r="Q1524" s="176"/>
      <c r="R1524" s="176"/>
      <c r="S1524" s="176"/>
      <c r="T1524" s="176"/>
      <c r="U1524" s="194"/>
      <c r="V1524" s="175"/>
      <c r="W1524" s="174" t="str">
        <f t="shared" si="46"/>
        <v/>
      </c>
      <c r="X1524" s="177"/>
      <c r="Y1524" s="177"/>
      <c r="Z1524" s="177"/>
      <c r="AA1524" s="177"/>
      <c r="AB1524" s="177"/>
      <c r="AC1524" s="177"/>
      <c r="AD1524" s="177"/>
      <c r="AE1524" s="177" t="str">
        <f t="shared" si="47"/>
        <v/>
      </c>
      <c r="AF1524" s="193"/>
    </row>
    <row r="1525" spans="2:32" ht="12" customHeight="1" x14ac:dyDescent="0.2">
      <c r="B1525" s="179"/>
      <c r="C1525" s="180"/>
      <c r="D1525" s="182"/>
      <c r="E1525" s="175"/>
      <c r="F1525" s="175"/>
      <c r="G1525" s="202"/>
      <c r="H1525" s="175"/>
      <c r="I1525" s="172" t="str">
        <f>IF(H1525="X",TEXT(G1525,0)&amp;ELENCO!$A$4," ")</f>
        <v xml:space="preserve"> </v>
      </c>
      <c r="J1525" s="174"/>
      <c r="K1525" s="203"/>
      <c r="L1525" s="203"/>
      <c r="M1525" s="203"/>
      <c r="N1525" s="203"/>
      <c r="O1525" s="203"/>
      <c r="P1525" s="203"/>
      <c r="Q1525" s="176"/>
      <c r="R1525" s="176"/>
      <c r="S1525" s="176"/>
      <c r="T1525" s="176"/>
      <c r="U1525" s="194"/>
      <c r="V1525" s="175"/>
      <c r="W1525" s="174" t="str">
        <f t="shared" si="46"/>
        <v/>
      </c>
      <c r="X1525" s="177"/>
      <c r="Y1525" s="177"/>
      <c r="Z1525" s="177"/>
      <c r="AA1525" s="177"/>
      <c r="AB1525" s="177"/>
      <c r="AC1525" s="177"/>
      <c r="AD1525" s="177"/>
      <c r="AE1525" s="177" t="str">
        <f t="shared" si="47"/>
        <v/>
      </c>
      <c r="AF1525" s="193"/>
    </row>
    <row r="1526" spans="2:32" ht="12" customHeight="1" x14ac:dyDescent="0.2">
      <c r="B1526" s="179"/>
      <c r="C1526" s="180"/>
      <c r="D1526" s="182"/>
      <c r="E1526" s="175"/>
      <c r="F1526" s="175"/>
      <c r="G1526" s="202"/>
      <c r="H1526" s="175"/>
      <c r="I1526" s="172" t="str">
        <f>IF(H1526="X",TEXT(G1526,0)&amp;ELENCO!$A$4," ")</f>
        <v xml:space="preserve"> </v>
      </c>
      <c r="J1526" s="174"/>
      <c r="K1526" s="203"/>
      <c r="L1526" s="203"/>
      <c r="M1526" s="203"/>
      <c r="N1526" s="203"/>
      <c r="O1526" s="203"/>
      <c r="P1526" s="203"/>
      <c r="Q1526" s="176"/>
      <c r="R1526" s="176"/>
      <c r="S1526" s="176"/>
      <c r="T1526" s="176"/>
      <c r="U1526" s="194"/>
      <c r="V1526" s="175"/>
      <c r="W1526" s="174" t="str">
        <f t="shared" si="46"/>
        <v/>
      </c>
      <c r="X1526" s="177"/>
      <c r="Y1526" s="177"/>
      <c r="Z1526" s="177"/>
      <c r="AA1526" s="177"/>
      <c r="AB1526" s="177"/>
      <c r="AC1526" s="177"/>
      <c r="AD1526" s="177"/>
      <c r="AE1526" s="177" t="str">
        <f t="shared" si="47"/>
        <v/>
      </c>
      <c r="AF1526" s="193"/>
    </row>
    <row r="1527" spans="2:32" ht="12" customHeight="1" x14ac:dyDescent="0.2">
      <c r="B1527" s="179"/>
      <c r="C1527" s="180"/>
      <c r="D1527" s="182"/>
      <c r="E1527" s="175"/>
      <c r="F1527" s="175"/>
      <c r="G1527" s="202"/>
      <c r="H1527" s="175"/>
      <c r="I1527" s="172" t="str">
        <f>IF(H1527="X",TEXT(G1527,0)&amp;ELENCO!$A$4," ")</f>
        <v xml:space="preserve"> </v>
      </c>
      <c r="J1527" s="174"/>
      <c r="K1527" s="203"/>
      <c r="L1527" s="203"/>
      <c r="M1527" s="203"/>
      <c r="N1527" s="203"/>
      <c r="O1527" s="203"/>
      <c r="P1527" s="203"/>
      <c r="Q1527" s="176"/>
      <c r="R1527" s="176"/>
      <c r="S1527" s="176"/>
      <c r="T1527" s="176"/>
      <c r="U1527" s="194"/>
      <c r="V1527" s="175"/>
      <c r="W1527" s="174" t="str">
        <f t="shared" si="46"/>
        <v/>
      </c>
      <c r="X1527" s="177"/>
      <c r="Y1527" s="177"/>
      <c r="Z1527" s="177"/>
      <c r="AA1527" s="177"/>
      <c r="AB1527" s="177"/>
      <c r="AC1527" s="177"/>
      <c r="AD1527" s="177"/>
      <c r="AE1527" s="177" t="str">
        <f t="shared" si="47"/>
        <v/>
      </c>
      <c r="AF1527" s="193"/>
    </row>
    <row r="1528" spans="2:32" ht="12" customHeight="1" x14ac:dyDescent="0.2">
      <c r="B1528" s="179"/>
      <c r="C1528" s="180"/>
      <c r="D1528" s="182"/>
      <c r="E1528" s="175"/>
      <c r="F1528" s="175"/>
      <c r="G1528" s="202"/>
      <c r="H1528" s="175"/>
      <c r="I1528" s="172" t="str">
        <f>IF(H1528="X",TEXT(G1528,0)&amp;ELENCO!$A$4," ")</f>
        <v xml:space="preserve"> </v>
      </c>
      <c r="J1528" s="174"/>
      <c r="K1528" s="203"/>
      <c r="L1528" s="203"/>
      <c r="M1528" s="203"/>
      <c r="N1528" s="203"/>
      <c r="O1528" s="203"/>
      <c r="P1528" s="203"/>
      <c r="Q1528" s="176"/>
      <c r="R1528" s="176"/>
      <c r="S1528" s="176"/>
      <c r="T1528" s="176"/>
      <c r="U1528" s="194"/>
      <c r="V1528" s="175"/>
      <c r="W1528" s="174" t="str">
        <f t="shared" si="46"/>
        <v/>
      </c>
      <c r="X1528" s="177"/>
      <c r="Y1528" s="177"/>
      <c r="Z1528" s="177"/>
      <c r="AA1528" s="177"/>
      <c r="AB1528" s="177"/>
      <c r="AC1528" s="177"/>
      <c r="AD1528" s="177"/>
      <c r="AE1528" s="177" t="str">
        <f t="shared" si="47"/>
        <v/>
      </c>
      <c r="AF1528" s="193"/>
    </row>
    <row r="1529" spans="2:32" ht="12" customHeight="1" x14ac:dyDescent="0.2">
      <c r="B1529" s="179"/>
      <c r="C1529" s="180"/>
      <c r="D1529" s="182"/>
      <c r="E1529" s="175"/>
      <c r="F1529" s="175"/>
      <c r="G1529" s="202"/>
      <c r="H1529" s="175"/>
      <c r="I1529" s="172" t="str">
        <f>IF(H1529="X",TEXT(G1529,0)&amp;ELENCO!$A$4," ")</f>
        <v xml:space="preserve"> </v>
      </c>
      <c r="J1529" s="174"/>
      <c r="K1529" s="203"/>
      <c r="L1529" s="203"/>
      <c r="M1529" s="203"/>
      <c r="N1529" s="203"/>
      <c r="O1529" s="203"/>
      <c r="P1529" s="203"/>
      <c r="Q1529" s="176"/>
      <c r="R1529" s="176"/>
      <c r="S1529" s="176"/>
      <c r="T1529" s="176"/>
      <c r="U1529" s="194"/>
      <c r="V1529" s="175"/>
      <c r="W1529" s="174" t="str">
        <f t="shared" si="46"/>
        <v/>
      </c>
      <c r="X1529" s="177"/>
      <c r="Y1529" s="177"/>
      <c r="Z1529" s="177"/>
      <c r="AA1529" s="177"/>
      <c r="AB1529" s="177"/>
      <c r="AC1529" s="177"/>
      <c r="AD1529" s="177"/>
      <c r="AE1529" s="177" t="str">
        <f t="shared" si="47"/>
        <v/>
      </c>
      <c r="AF1529" s="193"/>
    </row>
    <row r="1530" spans="2:32" ht="12" customHeight="1" x14ac:dyDescent="0.2">
      <c r="B1530" s="179"/>
      <c r="C1530" s="180"/>
      <c r="D1530" s="182"/>
      <c r="E1530" s="175"/>
      <c r="F1530" s="175"/>
      <c r="G1530" s="202"/>
      <c r="H1530" s="175"/>
      <c r="I1530" s="172" t="str">
        <f>IF(H1530="X",TEXT(G1530,0)&amp;ELENCO!$A$4," ")</f>
        <v xml:space="preserve"> </v>
      </c>
      <c r="J1530" s="174"/>
      <c r="K1530" s="203"/>
      <c r="L1530" s="203"/>
      <c r="M1530" s="203"/>
      <c r="N1530" s="203"/>
      <c r="O1530" s="203"/>
      <c r="P1530" s="203"/>
      <c r="Q1530" s="176"/>
      <c r="R1530" s="176"/>
      <c r="S1530" s="176"/>
      <c r="T1530" s="176"/>
      <c r="U1530" s="194"/>
      <c r="V1530" s="175"/>
      <c r="W1530" s="174" t="str">
        <f t="shared" si="46"/>
        <v/>
      </c>
      <c r="X1530" s="177"/>
      <c r="Y1530" s="177"/>
      <c r="Z1530" s="177"/>
      <c r="AA1530" s="177"/>
      <c r="AB1530" s="177"/>
      <c r="AC1530" s="177"/>
      <c r="AD1530" s="177"/>
      <c r="AE1530" s="177" t="str">
        <f t="shared" si="47"/>
        <v/>
      </c>
      <c r="AF1530" s="193"/>
    </row>
    <row r="1531" spans="2:32" ht="12" customHeight="1" x14ac:dyDescent="0.2">
      <c r="B1531" s="179"/>
      <c r="C1531" s="180"/>
      <c r="D1531" s="182"/>
      <c r="E1531" s="175"/>
      <c r="F1531" s="175"/>
      <c r="G1531" s="202"/>
      <c r="H1531" s="175"/>
      <c r="I1531" s="172" t="str">
        <f>IF(H1531="X",TEXT(G1531,0)&amp;ELENCO!$A$4," ")</f>
        <v xml:space="preserve"> </v>
      </c>
      <c r="J1531" s="174"/>
      <c r="K1531" s="203"/>
      <c r="L1531" s="203"/>
      <c r="M1531" s="203"/>
      <c r="N1531" s="203"/>
      <c r="O1531" s="203"/>
      <c r="P1531" s="203"/>
      <c r="Q1531" s="176"/>
      <c r="R1531" s="176"/>
      <c r="S1531" s="176"/>
      <c r="T1531" s="176"/>
      <c r="U1531" s="194"/>
      <c r="V1531" s="175"/>
      <c r="W1531" s="174" t="str">
        <f t="shared" si="46"/>
        <v/>
      </c>
      <c r="X1531" s="177"/>
      <c r="Y1531" s="177"/>
      <c r="Z1531" s="177"/>
      <c r="AA1531" s="177"/>
      <c r="AB1531" s="177"/>
      <c r="AC1531" s="177"/>
      <c r="AD1531" s="177"/>
      <c r="AE1531" s="177" t="str">
        <f t="shared" si="47"/>
        <v/>
      </c>
      <c r="AF1531" s="193"/>
    </row>
    <row r="1532" spans="2:32" ht="12" customHeight="1" x14ac:dyDescent="0.2">
      <c r="B1532" s="179"/>
      <c r="C1532" s="180"/>
      <c r="D1532" s="182"/>
      <c r="E1532" s="175"/>
      <c r="F1532" s="175"/>
      <c r="G1532" s="202"/>
      <c r="H1532" s="175"/>
      <c r="I1532" s="172" t="str">
        <f>IF(H1532="X",TEXT(G1532,0)&amp;ELENCO!$A$4," ")</f>
        <v xml:space="preserve"> </v>
      </c>
      <c r="J1532" s="174"/>
      <c r="K1532" s="203"/>
      <c r="L1532" s="203"/>
      <c r="M1532" s="203"/>
      <c r="N1532" s="203"/>
      <c r="O1532" s="203"/>
      <c r="P1532" s="203"/>
      <c r="Q1532" s="176"/>
      <c r="R1532" s="176"/>
      <c r="S1532" s="176"/>
      <c r="T1532" s="176"/>
      <c r="U1532" s="194"/>
      <c r="V1532" s="175"/>
      <c r="W1532" s="174" t="str">
        <f t="shared" si="46"/>
        <v/>
      </c>
      <c r="X1532" s="177"/>
      <c r="Y1532" s="177"/>
      <c r="Z1532" s="177"/>
      <c r="AA1532" s="177"/>
      <c r="AB1532" s="177"/>
      <c r="AC1532" s="177"/>
      <c r="AD1532" s="177"/>
      <c r="AE1532" s="177" t="str">
        <f t="shared" si="47"/>
        <v/>
      </c>
      <c r="AF1532" s="193"/>
    </row>
    <row r="1533" spans="2:32" ht="12" customHeight="1" x14ac:dyDescent="0.2">
      <c r="B1533" s="179"/>
      <c r="C1533" s="180"/>
      <c r="D1533" s="182"/>
      <c r="E1533" s="175"/>
      <c r="F1533" s="175"/>
      <c r="G1533" s="202"/>
      <c r="H1533" s="175"/>
      <c r="I1533" s="172" t="str">
        <f>IF(H1533="X",TEXT(G1533,0)&amp;ELENCO!$A$4," ")</f>
        <v xml:space="preserve"> </v>
      </c>
      <c r="J1533" s="174"/>
      <c r="K1533" s="203"/>
      <c r="L1533" s="203"/>
      <c r="M1533" s="203"/>
      <c r="N1533" s="203"/>
      <c r="O1533" s="203"/>
      <c r="P1533" s="203"/>
      <c r="Q1533" s="176"/>
      <c r="R1533" s="176"/>
      <c r="S1533" s="176"/>
      <c r="T1533" s="176"/>
      <c r="U1533" s="194"/>
      <c r="V1533" s="175"/>
      <c r="W1533" s="174" t="str">
        <f t="shared" si="46"/>
        <v/>
      </c>
      <c r="X1533" s="177"/>
      <c r="Y1533" s="177"/>
      <c r="Z1533" s="177"/>
      <c r="AA1533" s="177"/>
      <c r="AB1533" s="177"/>
      <c r="AC1533" s="177"/>
      <c r="AD1533" s="177"/>
      <c r="AE1533" s="177" t="str">
        <f t="shared" si="47"/>
        <v/>
      </c>
      <c r="AF1533" s="193"/>
    </row>
    <row r="1534" spans="2:32" ht="12" customHeight="1" x14ac:dyDescent="0.2">
      <c r="B1534" s="179"/>
      <c r="C1534" s="180"/>
      <c r="D1534" s="182"/>
      <c r="E1534" s="175"/>
      <c r="F1534" s="175"/>
      <c r="G1534" s="202"/>
      <c r="H1534" s="175"/>
      <c r="I1534" s="172" t="str">
        <f>IF(H1534="X",TEXT(G1534,0)&amp;ELENCO!$A$4," ")</f>
        <v xml:space="preserve"> </v>
      </c>
      <c r="J1534" s="174"/>
      <c r="K1534" s="203"/>
      <c r="L1534" s="203"/>
      <c r="M1534" s="203"/>
      <c r="N1534" s="203"/>
      <c r="O1534" s="203"/>
      <c r="P1534" s="203"/>
      <c r="Q1534" s="176"/>
      <c r="R1534" s="176"/>
      <c r="S1534" s="176"/>
      <c r="T1534" s="176"/>
      <c r="U1534" s="194"/>
      <c r="V1534" s="175"/>
      <c r="W1534" s="174" t="str">
        <f t="shared" si="46"/>
        <v/>
      </c>
      <c r="X1534" s="177"/>
      <c r="Y1534" s="177"/>
      <c r="Z1534" s="177"/>
      <c r="AA1534" s="177"/>
      <c r="AB1534" s="177"/>
      <c r="AC1534" s="177"/>
      <c r="AD1534" s="177"/>
      <c r="AE1534" s="177" t="str">
        <f t="shared" si="47"/>
        <v/>
      </c>
      <c r="AF1534" s="193"/>
    </row>
    <row r="1535" spans="2:32" ht="12" customHeight="1" x14ac:dyDescent="0.2">
      <c r="B1535" s="179"/>
      <c r="C1535" s="180"/>
      <c r="D1535" s="182"/>
      <c r="E1535" s="175"/>
      <c r="F1535" s="175"/>
      <c r="G1535" s="202"/>
      <c r="H1535" s="175"/>
      <c r="I1535" s="172" t="str">
        <f>IF(H1535="X",TEXT(G1535,0)&amp;ELENCO!$A$4," ")</f>
        <v xml:space="preserve"> </v>
      </c>
      <c r="J1535" s="174"/>
      <c r="K1535" s="203"/>
      <c r="L1535" s="203"/>
      <c r="M1535" s="203"/>
      <c r="N1535" s="203"/>
      <c r="O1535" s="203"/>
      <c r="P1535" s="203"/>
      <c r="Q1535" s="176"/>
      <c r="R1535" s="176"/>
      <c r="S1535" s="176"/>
      <c r="T1535" s="176"/>
      <c r="U1535" s="194"/>
      <c r="V1535" s="175"/>
      <c r="W1535" s="174" t="str">
        <f t="shared" si="46"/>
        <v/>
      </c>
      <c r="X1535" s="177"/>
      <c r="Y1535" s="177"/>
      <c r="Z1535" s="177"/>
      <c r="AA1535" s="177"/>
      <c r="AB1535" s="177"/>
      <c r="AC1535" s="177"/>
      <c r="AD1535" s="177"/>
      <c r="AE1535" s="177" t="str">
        <f t="shared" si="47"/>
        <v/>
      </c>
      <c r="AF1535" s="193"/>
    </row>
    <row r="1536" spans="2:32" ht="12" customHeight="1" x14ac:dyDescent="0.2">
      <c r="B1536" s="179"/>
      <c r="C1536" s="180"/>
      <c r="D1536" s="182"/>
      <c r="E1536" s="175"/>
      <c r="F1536" s="175"/>
      <c r="G1536" s="202"/>
      <c r="H1536" s="175"/>
      <c r="I1536" s="172" t="str">
        <f>IF(H1536="X",TEXT(G1536,0)&amp;ELENCO!$A$4," ")</f>
        <v xml:space="preserve"> </v>
      </c>
      <c r="J1536" s="174"/>
      <c r="K1536" s="203"/>
      <c r="L1536" s="203"/>
      <c r="M1536" s="203"/>
      <c r="N1536" s="203"/>
      <c r="O1536" s="203"/>
      <c r="P1536" s="203"/>
      <c r="Q1536" s="176"/>
      <c r="R1536" s="176"/>
      <c r="S1536" s="176"/>
      <c r="T1536" s="176"/>
      <c r="U1536" s="194"/>
      <c r="V1536" s="175"/>
      <c r="W1536" s="174" t="str">
        <f t="shared" si="46"/>
        <v/>
      </c>
      <c r="X1536" s="177"/>
      <c r="Y1536" s="177"/>
      <c r="Z1536" s="177"/>
      <c r="AA1536" s="177"/>
      <c r="AB1536" s="177"/>
      <c r="AC1536" s="177"/>
      <c r="AD1536" s="177"/>
      <c r="AE1536" s="177" t="str">
        <f t="shared" si="47"/>
        <v/>
      </c>
      <c r="AF1536" s="193"/>
    </row>
    <row r="1537" spans="2:32" ht="12" customHeight="1" x14ac:dyDescent="0.2">
      <c r="B1537" s="179"/>
      <c r="C1537" s="180"/>
      <c r="D1537" s="182"/>
      <c r="E1537" s="175"/>
      <c r="F1537" s="175"/>
      <c r="G1537" s="202"/>
      <c r="H1537" s="175"/>
      <c r="I1537" s="172" t="str">
        <f>IF(H1537="X",TEXT(G1537,0)&amp;ELENCO!$A$4," ")</f>
        <v xml:space="preserve"> </v>
      </c>
      <c r="J1537" s="174"/>
      <c r="K1537" s="203"/>
      <c r="L1537" s="203"/>
      <c r="M1537" s="203"/>
      <c r="N1537" s="203"/>
      <c r="O1537" s="203"/>
      <c r="P1537" s="203"/>
      <c r="Q1537" s="176"/>
      <c r="R1537" s="176"/>
      <c r="S1537" s="176"/>
      <c r="T1537" s="176"/>
      <c r="U1537" s="194"/>
      <c r="V1537" s="175"/>
      <c r="W1537" s="174" t="str">
        <f t="shared" si="46"/>
        <v/>
      </c>
      <c r="X1537" s="177"/>
      <c r="Y1537" s="177"/>
      <c r="Z1537" s="177"/>
      <c r="AA1537" s="177"/>
      <c r="AB1537" s="177"/>
      <c r="AC1537" s="177"/>
      <c r="AD1537" s="177"/>
      <c r="AE1537" s="177" t="str">
        <f t="shared" si="47"/>
        <v/>
      </c>
      <c r="AF1537" s="193"/>
    </row>
    <row r="1538" spans="2:32" ht="12" customHeight="1" x14ac:dyDescent="0.2">
      <c r="B1538" s="179"/>
      <c r="C1538" s="180"/>
      <c r="D1538" s="182"/>
      <c r="E1538" s="175"/>
      <c r="F1538" s="175"/>
      <c r="G1538" s="202"/>
      <c r="H1538" s="175"/>
      <c r="I1538" s="172" t="str">
        <f>IF(H1538="X",TEXT(G1538,0)&amp;ELENCO!$A$4," ")</f>
        <v xml:space="preserve"> </v>
      </c>
      <c r="J1538" s="174"/>
      <c r="K1538" s="203"/>
      <c r="L1538" s="203"/>
      <c r="M1538" s="203"/>
      <c r="N1538" s="203"/>
      <c r="O1538" s="203"/>
      <c r="P1538" s="203"/>
      <c r="Q1538" s="176"/>
      <c r="R1538" s="176"/>
      <c r="S1538" s="176"/>
      <c r="T1538" s="176"/>
      <c r="U1538" s="194"/>
      <c r="V1538" s="175"/>
      <c r="W1538" s="174" t="str">
        <f t="shared" si="46"/>
        <v/>
      </c>
      <c r="X1538" s="177"/>
      <c r="Y1538" s="177"/>
      <c r="Z1538" s="177"/>
      <c r="AA1538" s="177"/>
      <c r="AB1538" s="177"/>
      <c r="AC1538" s="177"/>
      <c r="AD1538" s="177"/>
      <c r="AE1538" s="177" t="str">
        <f t="shared" si="47"/>
        <v/>
      </c>
      <c r="AF1538" s="193"/>
    </row>
    <row r="1539" spans="2:32" ht="12" customHeight="1" x14ac:dyDescent="0.2">
      <c r="B1539" s="179"/>
      <c r="C1539" s="180"/>
      <c r="D1539" s="182"/>
      <c r="E1539" s="175"/>
      <c r="F1539" s="175"/>
      <c r="G1539" s="202"/>
      <c r="H1539" s="175"/>
      <c r="I1539" s="172" t="str">
        <f>IF(H1539="X",TEXT(G1539,0)&amp;ELENCO!$A$4," ")</f>
        <v xml:space="preserve"> </v>
      </c>
      <c r="J1539" s="174"/>
      <c r="K1539" s="203"/>
      <c r="L1539" s="203"/>
      <c r="M1539" s="203"/>
      <c r="N1539" s="203"/>
      <c r="O1539" s="203"/>
      <c r="P1539" s="203"/>
      <c r="Q1539" s="176"/>
      <c r="R1539" s="176"/>
      <c r="S1539" s="176"/>
      <c r="T1539" s="176"/>
      <c r="U1539" s="194"/>
      <c r="V1539" s="175"/>
      <c r="W1539" s="174" t="str">
        <f t="shared" si="46"/>
        <v/>
      </c>
      <c r="X1539" s="177"/>
      <c r="Y1539" s="177"/>
      <c r="Z1539" s="177"/>
      <c r="AA1539" s="177"/>
      <c r="AB1539" s="177"/>
      <c r="AC1539" s="177"/>
      <c r="AD1539" s="177"/>
      <c r="AE1539" s="177" t="str">
        <f t="shared" si="47"/>
        <v/>
      </c>
      <c r="AF1539" s="193"/>
    </row>
    <row r="1540" spans="2:32" ht="12" customHeight="1" x14ac:dyDescent="0.2">
      <c r="B1540" s="179"/>
      <c r="C1540" s="180"/>
      <c r="D1540" s="182"/>
      <c r="E1540" s="175"/>
      <c r="F1540" s="175"/>
      <c r="G1540" s="202"/>
      <c r="H1540" s="175"/>
      <c r="I1540" s="172" t="str">
        <f>IF(H1540="X",TEXT(G1540,0)&amp;ELENCO!$A$4," ")</f>
        <v xml:space="preserve"> </v>
      </c>
      <c r="J1540" s="174"/>
      <c r="K1540" s="203"/>
      <c r="L1540" s="203"/>
      <c r="M1540" s="203"/>
      <c r="N1540" s="203"/>
      <c r="O1540" s="203"/>
      <c r="P1540" s="203"/>
      <c r="Q1540" s="176"/>
      <c r="R1540" s="176"/>
      <c r="S1540" s="176"/>
      <c r="T1540" s="176"/>
      <c r="U1540" s="194"/>
      <c r="V1540" s="175"/>
      <c r="W1540" s="174" t="str">
        <f t="shared" si="46"/>
        <v/>
      </c>
      <c r="X1540" s="177"/>
      <c r="Y1540" s="177"/>
      <c r="Z1540" s="177"/>
      <c r="AA1540" s="177"/>
      <c r="AB1540" s="177"/>
      <c r="AC1540" s="177"/>
      <c r="AD1540" s="177"/>
      <c r="AE1540" s="177" t="str">
        <f t="shared" si="47"/>
        <v/>
      </c>
      <c r="AF1540" s="193"/>
    </row>
    <row r="1541" spans="2:32" ht="12" customHeight="1" x14ac:dyDescent="0.2">
      <c r="B1541" s="179"/>
      <c r="C1541" s="180"/>
      <c r="D1541" s="182"/>
      <c r="E1541" s="175"/>
      <c r="F1541" s="175"/>
      <c r="G1541" s="202"/>
      <c r="H1541" s="175"/>
      <c r="I1541" s="172" t="str">
        <f>IF(H1541="X",TEXT(G1541,0)&amp;ELENCO!$A$4," ")</f>
        <v xml:space="preserve"> </v>
      </c>
      <c r="J1541" s="174"/>
      <c r="K1541" s="203"/>
      <c r="L1541" s="203"/>
      <c r="M1541" s="203"/>
      <c r="N1541" s="203"/>
      <c r="O1541" s="203"/>
      <c r="P1541" s="203"/>
      <c r="Q1541" s="176"/>
      <c r="R1541" s="176"/>
      <c r="S1541" s="176"/>
      <c r="T1541" s="176"/>
      <c r="U1541" s="194"/>
      <c r="V1541" s="175"/>
      <c r="W1541" s="174" t="str">
        <f t="shared" si="46"/>
        <v/>
      </c>
      <c r="X1541" s="177"/>
      <c r="Y1541" s="177"/>
      <c r="Z1541" s="177"/>
      <c r="AA1541" s="177"/>
      <c r="AB1541" s="177"/>
      <c r="AC1541" s="177"/>
      <c r="AD1541" s="177"/>
      <c r="AE1541" s="177" t="str">
        <f t="shared" si="47"/>
        <v/>
      </c>
      <c r="AF1541" s="193"/>
    </row>
    <row r="1542" spans="2:32" ht="12" customHeight="1" x14ac:dyDescent="0.2">
      <c r="B1542" s="179"/>
      <c r="C1542" s="180"/>
      <c r="D1542" s="182"/>
      <c r="E1542" s="175"/>
      <c r="F1542" s="175"/>
      <c r="G1542" s="202"/>
      <c r="H1542" s="175"/>
      <c r="I1542" s="172" t="str">
        <f>IF(H1542="X",TEXT(G1542,0)&amp;ELENCO!$A$4," ")</f>
        <v xml:space="preserve"> </v>
      </c>
      <c r="J1542" s="174"/>
      <c r="K1542" s="203"/>
      <c r="L1542" s="203"/>
      <c r="M1542" s="203"/>
      <c r="N1542" s="203"/>
      <c r="O1542" s="203"/>
      <c r="P1542" s="203"/>
      <c r="Q1542" s="176"/>
      <c r="R1542" s="176"/>
      <c r="S1542" s="176"/>
      <c r="T1542" s="176"/>
      <c r="U1542" s="194"/>
      <c r="V1542" s="175"/>
      <c r="W1542" s="174" t="str">
        <f t="shared" ref="W1542:W1605" si="48">IF(AND(NOT(ISERROR(SEARCH("Ricaricabile",Q1542,1)))),"Tacito Assenso","")</f>
        <v/>
      </c>
      <c r="X1542" s="177"/>
      <c r="Y1542" s="177"/>
      <c r="Z1542" s="177"/>
      <c r="AA1542" s="177"/>
      <c r="AB1542" s="177"/>
      <c r="AC1542" s="177"/>
      <c r="AD1542" s="177"/>
      <c r="AE1542" s="177" t="str">
        <f t="shared" ref="AE1542:AE1605" si="49">IF(AND(NOT(ISERROR(SEARCH("Ricaricabile",Q1542,1))),R1542="Abilitato"),IF(SUM(AB1542:AD1542)=0,4.1,""),"")</f>
        <v/>
      </c>
      <c r="AF1542" s="193"/>
    </row>
    <row r="1543" spans="2:32" ht="12" customHeight="1" x14ac:dyDescent="0.2">
      <c r="B1543" s="179"/>
      <c r="C1543" s="180"/>
      <c r="D1543" s="182"/>
      <c r="E1543" s="175"/>
      <c r="F1543" s="175"/>
      <c r="G1543" s="202"/>
      <c r="H1543" s="175"/>
      <c r="I1543" s="172" t="str">
        <f>IF(H1543="X",TEXT(G1543,0)&amp;ELENCO!$A$4," ")</f>
        <v xml:space="preserve"> </v>
      </c>
      <c r="J1543" s="174"/>
      <c r="K1543" s="203"/>
      <c r="L1543" s="203"/>
      <c r="M1543" s="203"/>
      <c r="N1543" s="203"/>
      <c r="O1543" s="203"/>
      <c r="P1543" s="203"/>
      <c r="Q1543" s="176"/>
      <c r="R1543" s="176"/>
      <c r="S1543" s="176"/>
      <c r="T1543" s="176"/>
      <c r="U1543" s="194"/>
      <c r="V1543" s="175"/>
      <c r="W1543" s="174" t="str">
        <f t="shared" si="48"/>
        <v/>
      </c>
      <c r="X1543" s="177"/>
      <c r="Y1543" s="177"/>
      <c r="Z1543" s="177"/>
      <c r="AA1543" s="177"/>
      <c r="AB1543" s="177"/>
      <c r="AC1543" s="177"/>
      <c r="AD1543" s="177"/>
      <c r="AE1543" s="177" t="str">
        <f t="shared" si="49"/>
        <v/>
      </c>
      <c r="AF1543" s="193"/>
    </row>
    <row r="1544" spans="2:32" ht="12" customHeight="1" x14ac:dyDescent="0.2">
      <c r="B1544" s="179"/>
      <c r="C1544" s="180"/>
      <c r="D1544" s="182"/>
      <c r="E1544" s="175"/>
      <c r="F1544" s="175"/>
      <c r="G1544" s="202"/>
      <c r="H1544" s="175"/>
      <c r="I1544" s="172" t="str">
        <f>IF(H1544="X",TEXT(G1544,0)&amp;ELENCO!$A$4," ")</f>
        <v xml:space="preserve"> </v>
      </c>
      <c r="J1544" s="174"/>
      <c r="K1544" s="203"/>
      <c r="L1544" s="203"/>
      <c r="M1544" s="203"/>
      <c r="N1544" s="203"/>
      <c r="O1544" s="203"/>
      <c r="P1544" s="203"/>
      <c r="Q1544" s="176"/>
      <c r="R1544" s="176"/>
      <c r="S1544" s="176"/>
      <c r="T1544" s="176"/>
      <c r="U1544" s="194"/>
      <c r="V1544" s="175"/>
      <c r="W1544" s="174" t="str">
        <f t="shared" si="48"/>
        <v/>
      </c>
      <c r="X1544" s="177"/>
      <c r="Y1544" s="177"/>
      <c r="Z1544" s="177"/>
      <c r="AA1544" s="177"/>
      <c r="AB1544" s="177"/>
      <c r="AC1544" s="177"/>
      <c r="AD1544" s="177"/>
      <c r="AE1544" s="177" t="str">
        <f t="shared" si="49"/>
        <v/>
      </c>
      <c r="AF1544" s="193"/>
    </row>
    <row r="1545" spans="2:32" ht="12" customHeight="1" x14ac:dyDescent="0.2">
      <c r="B1545" s="179"/>
      <c r="C1545" s="180"/>
      <c r="D1545" s="182"/>
      <c r="E1545" s="175"/>
      <c r="F1545" s="175"/>
      <c r="G1545" s="202"/>
      <c r="H1545" s="175"/>
      <c r="I1545" s="172" t="str">
        <f>IF(H1545="X",TEXT(G1545,0)&amp;ELENCO!$A$4," ")</f>
        <v xml:space="preserve"> </v>
      </c>
      <c r="J1545" s="174"/>
      <c r="K1545" s="203"/>
      <c r="L1545" s="203"/>
      <c r="M1545" s="203"/>
      <c r="N1545" s="203"/>
      <c r="O1545" s="203"/>
      <c r="P1545" s="203"/>
      <c r="Q1545" s="176"/>
      <c r="R1545" s="176"/>
      <c r="S1545" s="176"/>
      <c r="T1545" s="176"/>
      <c r="U1545" s="194"/>
      <c r="V1545" s="175"/>
      <c r="W1545" s="174" t="str">
        <f t="shared" si="48"/>
        <v/>
      </c>
      <c r="X1545" s="177"/>
      <c r="Y1545" s="177"/>
      <c r="Z1545" s="177"/>
      <c r="AA1545" s="177"/>
      <c r="AB1545" s="177"/>
      <c r="AC1545" s="177"/>
      <c r="AD1545" s="177"/>
      <c r="AE1545" s="177" t="str">
        <f t="shared" si="49"/>
        <v/>
      </c>
      <c r="AF1545" s="193"/>
    </row>
    <row r="1546" spans="2:32" ht="12" customHeight="1" x14ac:dyDescent="0.2">
      <c r="B1546" s="179"/>
      <c r="C1546" s="180"/>
      <c r="D1546" s="182"/>
      <c r="E1546" s="175"/>
      <c r="F1546" s="175"/>
      <c r="G1546" s="202"/>
      <c r="H1546" s="175"/>
      <c r="I1546" s="172" t="str">
        <f>IF(H1546="X",TEXT(G1546,0)&amp;ELENCO!$A$4," ")</f>
        <v xml:space="preserve"> </v>
      </c>
      <c r="J1546" s="174"/>
      <c r="K1546" s="203"/>
      <c r="L1546" s="203"/>
      <c r="M1546" s="203"/>
      <c r="N1546" s="203"/>
      <c r="O1546" s="203"/>
      <c r="P1546" s="203"/>
      <c r="Q1546" s="176"/>
      <c r="R1546" s="176"/>
      <c r="S1546" s="176"/>
      <c r="T1546" s="176"/>
      <c r="U1546" s="194"/>
      <c r="V1546" s="175"/>
      <c r="W1546" s="174" t="str">
        <f t="shared" si="48"/>
        <v/>
      </c>
      <c r="X1546" s="177"/>
      <c r="Y1546" s="177"/>
      <c r="Z1546" s="177"/>
      <c r="AA1546" s="177"/>
      <c r="AB1546" s="177"/>
      <c r="AC1546" s="177"/>
      <c r="AD1546" s="177"/>
      <c r="AE1546" s="177" t="str">
        <f t="shared" si="49"/>
        <v/>
      </c>
      <c r="AF1546" s="193"/>
    </row>
    <row r="1547" spans="2:32" ht="12" customHeight="1" x14ac:dyDescent="0.2">
      <c r="B1547" s="179"/>
      <c r="C1547" s="180"/>
      <c r="D1547" s="182"/>
      <c r="E1547" s="175"/>
      <c r="F1547" s="175"/>
      <c r="G1547" s="202"/>
      <c r="H1547" s="175"/>
      <c r="I1547" s="172" t="str">
        <f>IF(H1547="X",TEXT(G1547,0)&amp;ELENCO!$A$4," ")</f>
        <v xml:space="preserve"> </v>
      </c>
      <c r="J1547" s="174"/>
      <c r="K1547" s="203"/>
      <c r="L1547" s="203"/>
      <c r="M1547" s="203"/>
      <c r="N1547" s="203"/>
      <c r="O1547" s="203"/>
      <c r="P1547" s="203"/>
      <c r="Q1547" s="176"/>
      <c r="R1547" s="176"/>
      <c r="S1547" s="176"/>
      <c r="T1547" s="176"/>
      <c r="U1547" s="194"/>
      <c r="V1547" s="175"/>
      <c r="W1547" s="174" t="str">
        <f t="shared" si="48"/>
        <v/>
      </c>
      <c r="X1547" s="177"/>
      <c r="Y1547" s="177"/>
      <c r="Z1547" s="177"/>
      <c r="AA1547" s="177"/>
      <c r="AB1547" s="177"/>
      <c r="AC1547" s="177"/>
      <c r="AD1547" s="177"/>
      <c r="AE1547" s="177" t="str">
        <f t="shared" si="49"/>
        <v/>
      </c>
      <c r="AF1547" s="193"/>
    </row>
    <row r="1548" spans="2:32" ht="12" customHeight="1" x14ac:dyDescent="0.2">
      <c r="B1548" s="179"/>
      <c r="C1548" s="180"/>
      <c r="D1548" s="182"/>
      <c r="E1548" s="175"/>
      <c r="F1548" s="175"/>
      <c r="G1548" s="202"/>
      <c r="H1548" s="175"/>
      <c r="I1548" s="172" t="str">
        <f>IF(H1548="X",TEXT(G1548,0)&amp;ELENCO!$A$4," ")</f>
        <v xml:space="preserve"> </v>
      </c>
      <c r="J1548" s="174"/>
      <c r="K1548" s="203"/>
      <c r="L1548" s="203"/>
      <c r="M1548" s="203"/>
      <c r="N1548" s="203"/>
      <c r="O1548" s="203"/>
      <c r="P1548" s="203"/>
      <c r="Q1548" s="176"/>
      <c r="R1548" s="176"/>
      <c r="S1548" s="176"/>
      <c r="T1548" s="176"/>
      <c r="U1548" s="194"/>
      <c r="V1548" s="175"/>
      <c r="W1548" s="174" t="str">
        <f t="shared" si="48"/>
        <v/>
      </c>
      <c r="X1548" s="177"/>
      <c r="Y1548" s="177"/>
      <c r="Z1548" s="177"/>
      <c r="AA1548" s="177"/>
      <c r="AB1548" s="177"/>
      <c r="AC1548" s="177"/>
      <c r="AD1548" s="177"/>
      <c r="AE1548" s="177" t="str">
        <f t="shared" si="49"/>
        <v/>
      </c>
      <c r="AF1548" s="193"/>
    </row>
    <row r="1549" spans="2:32" ht="12" customHeight="1" x14ac:dyDescent="0.2">
      <c r="B1549" s="179"/>
      <c r="C1549" s="180"/>
      <c r="D1549" s="182"/>
      <c r="E1549" s="175"/>
      <c r="F1549" s="175"/>
      <c r="G1549" s="202"/>
      <c r="H1549" s="175"/>
      <c r="I1549" s="172" t="str">
        <f>IF(H1549="X",TEXT(G1549,0)&amp;ELENCO!$A$4," ")</f>
        <v xml:space="preserve"> </v>
      </c>
      <c r="J1549" s="174"/>
      <c r="K1549" s="203"/>
      <c r="L1549" s="203"/>
      <c r="M1549" s="203"/>
      <c r="N1549" s="203"/>
      <c r="O1549" s="203"/>
      <c r="P1549" s="203"/>
      <c r="Q1549" s="176"/>
      <c r="R1549" s="176"/>
      <c r="S1549" s="176"/>
      <c r="T1549" s="176"/>
      <c r="U1549" s="194"/>
      <c r="V1549" s="175"/>
      <c r="W1549" s="174" t="str">
        <f t="shared" si="48"/>
        <v/>
      </c>
      <c r="X1549" s="177"/>
      <c r="Y1549" s="177"/>
      <c r="Z1549" s="177"/>
      <c r="AA1549" s="177"/>
      <c r="AB1549" s="177"/>
      <c r="AC1549" s="177"/>
      <c r="AD1549" s="177"/>
      <c r="AE1549" s="177" t="str">
        <f t="shared" si="49"/>
        <v/>
      </c>
      <c r="AF1549" s="193"/>
    </row>
    <row r="1550" spans="2:32" ht="12" customHeight="1" x14ac:dyDescent="0.2">
      <c r="B1550" s="179"/>
      <c r="C1550" s="180"/>
      <c r="D1550" s="182"/>
      <c r="E1550" s="175"/>
      <c r="F1550" s="175"/>
      <c r="G1550" s="202"/>
      <c r="H1550" s="175"/>
      <c r="I1550" s="172" t="str">
        <f>IF(H1550="X",TEXT(G1550,0)&amp;ELENCO!$A$4," ")</f>
        <v xml:space="preserve"> </v>
      </c>
      <c r="J1550" s="174"/>
      <c r="K1550" s="203"/>
      <c r="L1550" s="203"/>
      <c r="M1550" s="203"/>
      <c r="N1550" s="203"/>
      <c r="O1550" s="203"/>
      <c r="P1550" s="203"/>
      <c r="Q1550" s="176"/>
      <c r="R1550" s="176"/>
      <c r="S1550" s="176"/>
      <c r="T1550" s="176"/>
      <c r="U1550" s="194"/>
      <c r="V1550" s="175"/>
      <c r="W1550" s="174" t="str">
        <f t="shared" si="48"/>
        <v/>
      </c>
      <c r="X1550" s="177"/>
      <c r="Y1550" s="177"/>
      <c r="Z1550" s="177"/>
      <c r="AA1550" s="177"/>
      <c r="AB1550" s="177"/>
      <c r="AC1550" s="177"/>
      <c r="AD1550" s="177"/>
      <c r="AE1550" s="177" t="str">
        <f t="shared" si="49"/>
        <v/>
      </c>
      <c r="AF1550" s="193"/>
    </row>
    <row r="1551" spans="2:32" ht="12" customHeight="1" x14ac:dyDescent="0.2">
      <c r="B1551" s="179"/>
      <c r="C1551" s="180"/>
      <c r="D1551" s="182"/>
      <c r="E1551" s="175"/>
      <c r="F1551" s="175"/>
      <c r="G1551" s="202"/>
      <c r="H1551" s="175"/>
      <c r="I1551" s="172" t="str">
        <f>IF(H1551="X",TEXT(G1551,0)&amp;ELENCO!$A$4," ")</f>
        <v xml:space="preserve"> </v>
      </c>
      <c r="J1551" s="174"/>
      <c r="K1551" s="203"/>
      <c r="L1551" s="203"/>
      <c r="M1551" s="203"/>
      <c r="N1551" s="203"/>
      <c r="O1551" s="203"/>
      <c r="P1551" s="203"/>
      <c r="Q1551" s="176"/>
      <c r="R1551" s="176"/>
      <c r="S1551" s="176"/>
      <c r="T1551" s="176"/>
      <c r="U1551" s="194"/>
      <c r="V1551" s="175"/>
      <c r="W1551" s="174" t="str">
        <f t="shared" si="48"/>
        <v/>
      </c>
      <c r="X1551" s="177"/>
      <c r="Y1551" s="177"/>
      <c r="Z1551" s="177"/>
      <c r="AA1551" s="177"/>
      <c r="AB1551" s="177"/>
      <c r="AC1551" s="177"/>
      <c r="AD1551" s="177"/>
      <c r="AE1551" s="177" t="str">
        <f t="shared" si="49"/>
        <v/>
      </c>
      <c r="AF1551" s="193"/>
    </row>
    <row r="1552" spans="2:32" ht="12" customHeight="1" x14ac:dyDescent="0.2">
      <c r="B1552" s="179"/>
      <c r="C1552" s="180"/>
      <c r="D1552" s="182"/>
      <c r="E1552" s="175"/>
      <c r="F1552" s="175"/>
      <c r="G1552" s="202"/>
      <c r="H1552" s="175"/>
      <c r="I1552" s="172" t="str">
        <f>IF(H1552="X",TEXT(G1552,0)&amp;ELENCO!$A$4," ")</f>
        <v xml:space="preserve"> </v>
      </c>
      <c r="J1552" s="174"/>
      <c r="K1552" s="203"/>
      <c r="L1552" s="203"/>
      <c r="M1552" s="203"/>
      <c r="N1552" s="203"/>
      <c r="O1552" s="203"/>
      <c r="P1552" s="203"/>
      <c r="Q1552" s="176"/>
      <c r="R1552" s="176"/>
      <c r="S1552" s="176"/>
      <c r="T1552" s="176"/>
      <c r="U1552" s="194"/>
      <c r="V1552" s="175"/>
      <c r="W1552" s="174" t="str">
        <f t="shared" si="48"/>
        <v/>
      </c>
      <c r="X1552" s="177"/>
      <c r="Y1552" s="177"/>
      <c r="Z1552" s="177"/>
      <c r="AA1552" s="177"/>
      <c r="AB1552" s="177"/>
      <c r="AC1552" s="177"/>
      <c r="AD1552" s="177"/>
      <c r="AE1552" s="177" t="str">
        <f t="shared" si="49"/>
        <v/>
      </c>
      <c r="AF1552" s="193"/>
    </row>
    <row r="1553" spans="2:32" ht="12" customHeight="1" x14ac:dyDescent="0.2">
      <c r="B1553" s="179"/>
      <c r="C1553" s="180"/>
      <c r="D1553" s="182"/>
      <c r="E1553" s="175"/>
      <c r="F1553" s="175"/>
      <c r="G1553" s="202"/>
      <c r="H1553" s="175"/>
      <c r="I1553" s="172" t="str">
        <f>IF(H1553="X",TEXT(G1553,0)&amp;ELENCO!$A$4," ")</f>
        <v xml:space="preserve"> </v>
      </c>
      <c r="J1553" s="174"/>
      <c r="K1553" s="203"/>
      <c r="L1553" s="203"/>
      <c r="M1553" s="203"/>
      <c r="N1553" s="203"/>
      <c r="O1553" s="203"/>
      <c r="P1553" s="203"/>
      <c r="Q1553" s="176"/>
      <c r="R1553" s="176"/>
      <c r="S1553" s="176"/>
      <c r="T1553" s="176"/>
      <c r="U1553" s="194"/>
      <c r="V1553" s="175"/>
      <c r="W1553" s="174" t="str">
        <f t="shared" si="48"/>
        <v/>
      </c>
      <c r="X1553" s="177"/>
      <c r="Y1553" s="177"/>
      <c r="Z1553" s="177"/>
      <c r="AA1553" s="177"/>
      <c r="AB1553" s="177"/>
      <c r="AC1553" s="177"/>
      <c r="AD1553" s="177"/>
      <c r="AE1553" s="177" t="str">
        <f t="shared" si="49"/>
        <v/>
      </c>
      <c r="AF1553" s="193"/>
    </row>
    <row r="1554" spans="2:32" ht="12" customHeight="1" x14ac:dyDescent="0.2">
      <c r="B1554" s="179"/>
      <c r="C1554" s="180"/>
      <c r="D1554" s="182"/>
      <c r="E1554" s="175"/>
      <c r="F1554" s="175"/>
      <c r="G1554" s="202"/>
      <c r="H1554" s="175"/>
      <c r="I1554" s="172" t="str">
        <f>IF(H1554="X",TEXT(G1554,0)&amp;ELENCO!$A$4," ")</f>
        <v xml:space="preserve"> </v>
      </c>
      <c r="J1554" s="174"/>
      <c r="K1554" s="203"/>
      <c r="L1554" s="203"/>
      <c r="M1554" s="203"/>
      <c r="N1554" s="203"/>
      <c r="O1554" s="203"/>
      <c r="P1554" s="203"/>
      <c r="Q1554" s="176"/>
      <c r="R1554" s="176"/>
      <c r="S1554" s="176"/>
      <c r="T1554" s="176"/>
      <c r="U1554" s="194"/>
      <c r="V1554" s="175"/>
      <c r="W1554" s="174" t="str">
        <f t="shared" si="48"/>
        <v/>
      </c>
      <c r="X1554" s="177"/>
      <c r="Y1554" s="177"/>
      <c r="Z1554" s="177"/>
      <c r="AA1554" s="177"/>
      <c r="AB1554" s="177"/>
      <c r="AC1554" s="177"/>
      <c r="AD1554" s="177"/>
      <c r="AE1554" s="177" t="str">
        <f t="shared" si="49"/>
        <v/>
      </c>
      <c r="AF1554" s="193"/>
    </row>
    <row r="1555" spans="2:32" ht="12" customHeight="1" x14ac:dyDescent="0.2">
      <c r="B1555" s="179"/>
      <c r="C1555" s="180"/>
      <c r="D1555" s="182"/>
      <c r="E1555" s="175"/>
      <c r="F1555" s="175"/>
      <c r="G1555" s="202"/>
      <c r="H1555" s="175"/>
      <c r="I1555" s="172" t="str">
        <f>IF(H1555="X",TEXT(G1555,0)&amp;ELENCO!$A$4," ")</f>
        <v xml:space="preserve"> </v>
      </c>
      <c r="J1555" s="174"/>
      <c r="K1555" s="203"/>
      <c r="L1555" s="203"/>
      <c r="M1555" s="203"/>
      <c r="N1555" s="203"/>
      <c r="O1555" s="203"/>
      <c r="P1555" s="203"/>
      <c r="Q1555" s="176"/>
      <c r="R1555" s="176"/>
      <c r="S1555" s="176"/>
      <c r="T1555" s="176"/>
      <c r="U1555" s="194"/>
      <c r="V1555" s="175"/>
      <c r="W1555" s="174" t="str">
        <f t="shared" si="48"/>
        <v/>
      </c>
      <c r="X1555" s="177"/>
      <c r="Y1555" s="177"/>
      <c r="Z1555" s="177"/>
      <c r="AA1555" s="177"/>
      <c r="AB1555" s="177"/>
      <c r="AC1555" s="177"/>
      <c r="AD1555" s="177"/>
      <c r="AE1555" s="177" t="str">
        <f t="shared" si="49"/>
        <v/>
      </c>
      <c r="AF1555" s="193"/>
    </row>
    <row r="1556" spans="2:32" ht="12" customHeight="1" x14ac:dyDescent="0.2">
      <c r="B1556" s="179"/>
      <c r="C1556" s="180"/>
      <c r="D1556" s="182"/>
      <c r="E1556" s="175"/>
      <c r="F1556" s="175"/>
      <c r="G1556" s="202"/>
      <c r="H1556" s="175"/>
      <c r="I1556" s="172" t="str">
        <f>IF(H1556="X",TEXT(G1556,0)&amp;ELENCO!$A$4," ")</f>
        <v xml:space="preserve"> </v>
      </c>
      <c r="J1556" s="174"/>
      <c r="K1556" s="203"/>
      <c r="L1556" s="203"/>
      <c r="M1556" s="203"/>
      <c r="N1556" s="203"/>
      <c r="O1556" s="203"/>
      <c r="P1556" s="203"/>
      <c r="Q1556" s="176"/>
      <c r="R1556" s="176"/>
      <c r="S1556" s="176"/>
      <c r="T1556" s="176"/>
      <c r="U1556" s="194"/>
      <c r="V1556" s="175"/>
      <c r="W1556" s="174" t="str">
        <f t="shared" si="48"/>
        <v/>
      </c>
      <c r="X1556" s="177"/>
      <c r="Y1556" s="177"/>
      <c r="Z1556" s="177"/>
      <c r="AA1556" s="177"/>
      <c r="AB1556" s="177"/>
      <c r="AC1556" s="177"/>
      <c r="AD1556" s="177"/>
      <c r="AE1556" s="177" t="str">
        <f t="shared" si="49"/>
        <v/>
      </c>
      <c r="AF1556" s="193"/>
    </row>
    <row r="1557" spans="2:32" ht="12" customHeight="1" x14ac:dyDescent="0.2">
      <c r="B1557" s="179"/>
      <c r="C1557" s="180"/>
      <c r="D1557" s="182"/>
      <c r="E1557" s="175"/>
      <c r="F1557" s="175"/>
      <c r="G1557" s="202"/>
      <c r="H1557" s="175"/>
      <c r="I1557" s="172" t="str">
        <f>IF(H1557="X",TEXT(G1557,0)&amp;ELENCO!$A$4," ")</f>
        <v xml:space="preserve"> </v>
      </c>
      <c r="J1557" s="174"/>
      <c r="K1557" s="203"/>
      <c r="L1557" s="203"/>
      <c r="M1557" s="203"/>
      <c r="N1557" s="203"/>
      <c r="O1557" s="203"/>
      <c r="P1557" s="203"/>
      <c r="Q1557" s="176"/>
      <c r="R1557" s="176"/>
      <c r="S1557" s="176"/>
      <c r="T1557" s="176"/>
      <c r="U1557" s="194"/>
      <c r="V1557" s="175"/>
      <c r="W1557" s="174" t="str">
        <f t="shared" si="48"/>
        <v/>
      </c>
      <c r="X1557" s="177"/>
      <c r="Y1557" s="177"/>
      <c r="Z1557" s="177"/>
      <c r="AA1557" s="177"/>
      <c r="AB1557" s="177"/>
      <c r="AC1557" s="177"/>
      <c r="AD1557" s="177"/>
      <c r="AE1557" s="177" t="str">
        <f t="shared" si="49"/>
        <v/>
      </c>
      <c r="AF1557" s="193"/>
    </row>
    <row r="1558" spans="2:32" ht="12" customHeight="1" x14ac:dyDescent="0.2">
      <c r="B1558" s="179"/>
      <c r="C1558" s="180"/>
      <c r="D1558" s="182"/>
      <c r="E1558" s="175"/>
      <c r="F1558" s="175"/>
      <c r="G1558" s="202"/>
      <c r="H1558" s="175"/>
      <c r="I1558" s="172" t="str">
        <f>IF(H1558="X",TEXT(G1558,0)&amp;ELENCO!$A$4," ")</f>
        <v xml:space="preserve"> </v>
      </c>
      <c r="J1558" s="174"/>
      <c r="K1558" s="203"/>
      <c r="L1558" s="203"/>
      <c r="M1558" s="203"/>
      <c r="N1558" s="203"/>
      <c r="O1558" s="203"/>
      <c r="P1558" s="203"/>
      <c r="Q1558" s="176"/>
      <c r="R1558" s="176"/>
      <c r="S1558" s="176"/>
      <c r="T1558" s="176"/>
      <c r="U1558" s="194"/>
      <c r="V1558" s="175"/>
      <c r="W1558" s="174" t="str">
        <f t="shared" si="48"/>
        <v/>
      </c>
      <c r="X1558" s="177"/>
      <c r="Y1558" s="177"/>
      <c r="Z1558" s="177"/>
      <c r="AA1558" s="177"/>
      <c r="AB1558" s="177"/>
      <c r="AC1558" s="177"/>
      <c r="AD1558" s="177"/>
      <c r="AE1558" s="177" t="str">
        <f t="shared" si="49"/>
        <v/>
      </c>
      <c r="AF1558" s="193"/>
    </row>
    <row r="1559" spans="2:32" ht="12" customHeight="1" x14ac:dyDescent="0.2">
      <c r="B1559" s="179"/>
      <c r="C1559" s="180"/>
      <c r="D1559" s="182"/>
      <c r="E1559" s="175"/>
      <c r="F1559" s="175"/>
      <c r="G1559" s="202"/>
      <c r="H1559" s="175"/>
      <c r="I1559" s="172" t="str">
        <f>IF(H1559="X",TEXT(G1559,0)&amp;ELENCO!$A$4," ")</f>
        <v xml:space="preserve"> </v>
      </c>
      <c r="J1559" s="174"/>
      <c r="K1559" s="203"/>
      <c r="L1559" s="203"/>
      <c r="M1559" s="203"/>
      <c r="N1559" s="203"/>
      <c r="O1559" s="203"/>
      <c r="P1559" s="203"/>
      <c r="Q1559" s="176"/>
      <c r="R1559" s="176"/>
      <c r="S1559" s="176"/>
      <c r="T1559" s="176"/>
      <c r="U1559" s="194"/>
      <c r="V1559" s="175"/>
      <c r="W1559" s="174" t="str">
        <f t="shared" si="48"/>
        <v/>
      </c>
      <c r="X1559" s="177"/>
      <c r="Y1559" s="177"/>
      <c r="Z1559" s="177"/>
      <c r="AA1559" s="177"/>
      <c r="AB1559" s="177"/>
      <c r="AC1559" s="177"/>
      <c r="AD1559" s="177"/>
      <c r="AE1559" s="177" t="str">
        <f t="shared" si="49"/>
        <v/>
      </c>
      <c r="AF1559" s="193"/>
    </row>
    <row r="1560" spans="2:32" ht="12" customHeight="1" x14ac:dyDescent="0.2">
      <c r="B1560" s="179"/>
      <c r="C1560" s="180"/>
      <c r="D1560" s="182"/>
      <c r="E1560" s="175"/>
      <c r="F1560" s="175"/>
      <c r="G1560" s="202"/>
      <c r="H1560" s="175"/>
      <c r="I1560" s="172" t="str">
        <f>IF(H1560="X",TEXT(G1560,0)&amp;ELENCO!$A$4," ")</f>
        <v xml:space="preserve"> </v>
      </c>
      <c r="J1560" s="174"/>
      <c r="K1560" s="203"/>
      <c r="L1560" s="203"/>
      <c r="M1560" s="203"/>
      <c r="N1560" s="203"/>
      <c r="O1560" s="203"/>
      <c r="P1560" s="203"/>
      <c r="Q1560" s="176"/>
      <c r="R1560" s="176"/>
      <c r="S1560" s="176"/>
      <c r="T1560" s="176"/>
      <c r="U1560" s="194"/>
      <c r="V1560" s="175"/>
      <c r="W1560" s="174" t="str">
        <f t="shared" si="48"/>
        <v/>
      </c>
      <c r="X1560" s="177"/>
      <c r="Y1560" s="177"/>
      <c r="Z1560" s="177"/>
      <c r="AA1560" s="177"/>
      <c r="AB1560" s="177"/>
      <c r="AC1560" s="177"/>
      <c r="AD1560" s="177"/>
      <c r="AE1560" s="177" t="str">
        <f t="shared" si="49"/>
        <v/>
      </c>
      <c r="AF1560" s="193"/>
    </row>
    <row r="1561" spans="2:32" ht="12" customHeight="1" x14ac:dyDescent="0.2">
      <c r="B1561" s="179"/>
      <c r="C1561" s="180"/>
      <c r="D1561" s="182"/>
      <c r="E1561" s="175"/>
      <c r="F1561" s="175"/>
      <c r="G1561" s="202"/>
      <c r="H1561" s="175"/>
      <c r="I1561" s="172" t="str">
        <f>IF(H1561="X",TEXT(G1561,0)&amp;ELENCO!$A$4," ")</f>
        <v xml:space="preserve"> </v>
      </c>
      <c r="J1561" s="174"/>
      <c r="K1561" s="203"/>
      <c r="L1561" s="203"/>
      <c r="M1561" s="203"/>
      <c r="N1561" s="203"/>
      <c r="O1561" s="203"/>
      <c r="P1561" s="203"/>
      <c r="Q1561" s="176"/>
      <c r="R1561" s="176"/>
      <c r="S1561" s="176"/>
      <c r="T1561" s="176"/>
      <c r="U1561" s="194"/>
      <c r="V1561" s="175"/>
      <c r="W1561" s="174" t="str">
        <f t="shared" si="48"/>
        <v/>
      </c>
      <c r="X1561" s="177"/>
      <c r="Y1561" s="177"/>
      <c r="Z1561" s="177"/>
      <c r="AA1561" s="177"/>
      <c r="AB1561" s="177"/>
      <c r="AC1561" s="177"/>
      <c r="AD1561" s="177"/>
      <c r="AE1561" s="177" t="str">
        <f t="shared" si="49"/>
        <v/>
      </c>
      <c r="AF1561" s="193"/>
    </row>
    <row r="1562" spans="2:32" ht="12" customHeight="1" x14ac:dyDescent="0.2">
      <c r="B1562" s="179"/>
      <c r="C1562" s="180"/>
      <c r="D1562" s="182"/>
      <c r="E1562" s="175"/>
      <c r="F1562" s="175"/>
      <c r="G1562" s="202"/>
      <c r="H1562" s="175"/>
      <c r="I1562" s="172" t="str">
        <f>IF(H1562="X",TEXT(G1562,0)&amp;ELENCO!$A$4," ")</f>
        <v xml:space="preserve"> </v>
      </c>
      <c r="J1562" s="174"/>
      <c r="K1562" s="203"/>
      <c r="L1562" s="203"/>
      <c r="M1562" s="203"/>
      <c r="N1562" s="203"/>
      <c r="O1562" s="203"/>
      <c r="P1562" s="203"/>
      <c r="Q1562" s="176"/>
      <c r="R1562" s="176"/>
      <c r="S1562" s="176"/>
      <c r="T1562" s="176"/>
      <c r="U1562" s="194"/>
      <c r="V1562" s="175"/>
      <c r="W1562" s="174" t="str">
        <f t="shared" si="48"/>
        <v/>
      </c>
      <c r="X1562" s="177"/>
      <c r="Y1562" s="177"/>
      <c r="Z1562" s="177"/>
      <c r="AA1562" s="177"/>
      <c r="AB1562" s="177"/>
      <c r="AC1562" s="177"/>
      <c r="AD1562" s="177"/>
      <c r="AE1562" s="177" t="str">
        <f t="shared" si="49"/>
        <v/>
      </c>
      <c r="AF1562" s="193"/>
    </row>
    <row r="1563" spans="2:32" ht="12" customHeight="1" x14ac:dyDescent="0.2">
      <c r="B1563" s="179"/>
      <c r="C1563" s="180"/>
      <c r="D1563" s="182"/>
      <c r="E1563" s="175"/>
      <c r="F1563" s="175"/>
      <c r="G1563" s="202"/>
      <c r="H1563" s="175"/>
      <c r="I1563" s="172" t="str">
        <f>IF(H1563="X",TEXT(G1563,0)&amp;ELENCO!$A$4," ")</f>
        <v xml:space="preserve"> </v>
      </c>
      <c r="J1563" s="174"/>
      <c r="K1563" s="203"/>
      <c r="L1563" s="203"/>
      <c r="M1563" s="203"/>
      <c r="N1563" s="203"/>
      <c r="O1563" s="203"/>
      <c r="P1563" s="203"/>
      <c r="Q1563" s="176"/>
      <c r="R1563" s="176"/>
      <c r="S1563" s="176"/>
      <c r="T1563" s="176"/>
      <c r="U1563" s="194"/>
      <c r="V1563" s="175"/>
      <c r="W1563" s="174" t="str">
        <f t="shared" si="48"/>
        <v/>
      </c>
      <c r="X1563" s="177"/>
      <c r="Y1563" s="177"/>
      <c r="Z1563" s="177"/>
      <c r="AA1563" s="177"/>
      <c r="AB1563" s="177"/>
      <c r="AC1563" s="177"/>
      <c r="AD1563" s="177"/>
      <c r="AE1563" s="177" t="str">
        <f t="shared" si="49"/>
        <v/>
      </c>
      <c r="AF1563" s="193"/>
    </row>
    <row r="1564" spans="2:32" ht="12" customHeight="1" x14ac:dyDescent="0.2">
      <c r="B1564" s="179"/>
      <c r="C1564" s="180"/>
      <c r="D1564" s="182"/>
      <c r="E1564" s="175"/>
      <c r="F1564" s="175"/>
      <c r="G1564" s="202"/>
      <c r="H1564" s="175"/>
      <c r="I1564" s="172" t="str">
        <f>IF(H1564="X",TEXT(G1564,0)&amp;ELENCO!$A$4," ")</f>
        <v xml:space="preserve"> </v>
      </c>
      <c r="J1564" s="174"/>
      <c r="K1564" s="203"/>
      <c r="L1564" s="203"/>
      <c r="M1564" s="203"/>
      <c r="N1564" s="203"/>
      <c r="O1564" s="203"/>
      <c r="P1564" s="203"/>
      <c r="Q1564" s="176"/>
      <c r="R1564" s="176"/>
      <c r="S1564" s="176"/>
      <c r="T1564" s="176"/>
      <c r="U1564" s="194"/>
      <c r="V1564" s="175"/>
      <c r="W1564" s="174" t="str">
        <f t="shared" si="48"/>
        <v/>
      </c>
      <c r="X1564" s="177"/>
      <c r="Y1564" s="177"/>
      <c r="Z1564" s="177"/>
      <c r="AA1564" s="177"/>
      <c r="AB1564" s="177"/>
      <c r="AC1564" s="177"/>
      <c r="AD1564" s="177"/>
      <c r="AE1564" s="177" t="str">
        <f t="shared" si="49"/>
        <v/>
      </c>
      <c r="AF1564" s="193"/>
    </row>
    <row r="1565" spans="2:32" ht="12" customHeight="1" x14ac:dyDescent="0.2">
      <c r="B1565" s="179"/>
      <c r="C1565" s="180"/>
      <c r="D1565" s="182"/>
      <c r="E1565" s="175"/>
      <c r="F1565" s="175"/>
      <c r="G1565" s="202"/>
      <c r="H1565" s="175"/>
      <c r="I1565" s="172" t="str">
        <f>IF(H1565="X",TEXT(G1565,0)&amp;ELENCO!$A$4," ")</f>
        <v xml:space="preserve"> </v>
      </c>
      <c r="J1565" s="174"/>
      <c r="K1565" s="203"/>
      <c r="L1565" s="203"/>
      <c r="M1565" s="203"/>
      <c r="N1565" s="203"/>
      <c r="O1565" s="203"/>
      <c r="P1565" s="203"/>
      <c r="Q1565" s="176"/>
      <c r="R1565" s="176"/>
      <c r="S1565" s="176"/>
      <c r="T1565" s="176"/>
      <c r="U1565" s="194"/>
      <c r="V1565" s="175"/>
      <c r="W1565" s="174" t="str">
        <f t="shared" si="48"/>
        <v/>
      </c>
      <c r="X1565" s="177"/>
      <c r="Y1565" s="177"/>
      <c r="Z1565" s="177"/>
      <c r="AA1565" s="177"/>
      <c r="AB1565" s="177"/>
      <c r="AC1565" s="177"/>
      <c r="AD1565" s="177"/>
      <c r="AE1565" s="177" t="str">
        <f t="shared" si="49"/>
        <v/>
      </c>
      <c r="AF1565" s="193"/>
    </row>
    <row r="1566" spans="2:32" ht="12" customHeight="1" x14ac:dyDescent="0.2">
      <c r="B1566" s="179"/>
      <c r="C1566" s="180"/>
      <c r="D1566" s="182"/>
      <c r="E1566" s="175"/>
      <c r="F1566" s="175"/>
      <c r="G1566" s="202"/>
      <c r="H1566" s="175"/>
      <c r="I1566" s="172" t="str">
        <f>IF(H1566="X",TEXT(G1566,0)&amp;ELENCO!$A$4," ")</f>
        <v xml:space="preserve"> </v>
      </c>
      <c r="J1566" s="174"/>
      <c r="K1566" s="203"/>
      <c r="L1566" s="203"/>
      <c r="M1566" s="203"/>
      <c r="N1566" s="203"/>
      <c r="O1566" s="203"/>
      <c r="P1566" s="203"/>
      <c r="Q1566" s="176"/>
      <c r="R1566" s="176"/>
      <c r="S1566" s="176"/>
      <c r="T1566" s="176"/>
      <c r="U1566" s="194"/>
      <c r="V1566" s="175"/>
      <c r="W1566" s="174" t="str">
        <f t="shared" si="48"/>
        <v/>
      </c>
      <c r="X1566" s="177"/>
      <c r="Y1566" s="177"/>
      <c r="Z1566" s="177"/>
      <c r="AA1566" s="177"/>
      <c r="AB1566" s="177"/>
      <c r="AC1566" s="177"/>
      <c r="AD1566" s="177"/>
      <c r="AE1566" s="177" t="str">
        <f t="shared" si="49"/>
        <v/>
      </c>
      <c r="AF1566" s="193"/>
    </row>
    <row r="1567" spans="2:32" ht="12" customHeight="1" x14ac:dyDescent="0.2">
      <c r="B1567" s="179"/>
      <c r="C1567" s="180"/>
      <c r="D1567" s="182"/>
      <c r="E1567" s="175"/>
      <c r="F1567" s="175"/>
      <c r="G1567" s="202"/>
      <c r="H1567" s="175"/>
      <c r="I1567" s="172" t="str">
        <f>IF(H1567="X",TEXT(G1567,0)&amp;ELENCO!$A$4," ")</f>
        <v xml:space="preserve"> </v>
      </c>
      <c r="J1567" s="174"/>
      <c r="K1567" s="203"/>
      <c r="L1567" s="203"/>
      <c r="M1567" s="203"/>
      <c r="N1567" s="203"/>
      <c r="O1567" s="203"/>
      <c r="P1567" s="203"/>
      <c r="Q1567" s="176"/>
      <c r="R1567" s="176"/>
      <c r="S1567" s="176"/>
      <c r="T1567" s="176"/>
      <c r="U1567" s="194"/>
      <c r="V1567" s="175"/>
      <c r="W1567" s="174" t="str">
        <f t="shared" si="48"/>
        <v/>
      </c>
      <c r="X1567" s="177"/>
      <c r="Y1567" s="177"/>
      <c r="Z1567" s="177"/>
      <c r="AA1567" s="177"/>
      <c r="AB1567" s="177"/>
      <c r="AC1567" s="177"/>
      <c r="AD1567" s="177"/>
      <c r="AE1567" s="177" t="str">
        <f t="shared" si="49"/>
        <v/>
      </c>
      <c r="AF1567" s="193"/>
    </row>
    <row r="1568" spans="2:32" ht="12" customHeight="1" x14ac:dyDescent="0.2">
      <c r="B1568" s="179"/>
      <c r="C1568" s="180"/>
      <c r="D1568" s="182"/>
      <c r="E1568" s="175"/>
      <c r="F1568" s="175"/>
      <c r="G1568" s="202"/>
      <c r="H1568" s="175"/>
      <c r="I1568" s="172" t="str">
        <f>IF(H1568="X",TEXT(G1568,0)&amp;ELENCO!$A$4," ")</f>
        <v xml:space="preserve"> </v>
      </c>
      <c r="J1568" s="174"/>
      <c r="K1568" s="203"/>
      <c r="L1568" s="203"/>
      <c r="M1568" s="203"/>
      <c r="N1568" s="203"/>
      <c r="O1568" s="203"/>
      <c r="P1568" s="203"/>
      <c r="Q1568" s="176"/>
      <c r="R1568" s="176"/>
      <c r="S1568" s="176"/>
      <c r="T1568" s="176"/>
      <c r="U1568" s="194"/>
      <c r="V1568" s="175"/>
      <c r="W1568" s="174" t="str">
        <f t="shared" si="48"/>
        <v/>
      </c>
      <c r="X1568" s="177"/>
      <c r="Y1568" s="177"/>
      <c r="Z1568" s="177"/>
      <c r="AA1568" s="177"/>
      <c r="AB1568" s="177"/>
      <c r="AC1568" s="177"/>
      <c r="AD1568" s="177"/>
      <c r="AE1568" s="177" t="str">
        <f t="shared" si="49"/>
        <v/>
      </c>
      <c r="AF1568" s="193"/>
    </row>
    <row r="1569" spans="2:32" ht="12" customHeight="1" x14ac:dyDescent="0.2">
      <c r="B1569" s="179"/>
      <c r="C1569" s="180"/>
      <c r="D1569" s="182"/>
      <c r="E1569" s="175"/>
      <c r="F1569" s="175"/>
      <c r="G1569" s="202"/>
      <c r="H1569" s="175"/>
      <c r="I1569" s="172" t="str">
        <f>IF(H1569="X",TEXT(G1569,0)&amp;ELENCO!$A$4," ")</f>
        <v xml:space="preserve"> </v>
      </c>
      <c r="J1569" s="174"/>
      <c r="K1569" s="203"/>
      <c r="L1569" s="203"/>
      <c r="M1569" s="203"/>
      <c r="N1569" s="203"/>
      <c r="O1569" s="203"/>
      <c r="P1569" s="203"/>
      <c r="Q1569" s="176"/>
      <c r="R1569" s="176"/>
      <c r="S1569" s="176"/>
      <c r="T1569" s="176"/>
      <c r="U1569" s="194"/>
      <c r="V1569" s="175"/>
      <c r="W1569" s="174" t="str">
        <f t="shared" si="48"/>
        <v/>
      </c>
      <c r="X1569" s="177"/>
      <c r="Y1569" s="177"/>
      <c r="Z1569" s="177"/>
      <c r="AA1569" s="177"/>
      <c r="AB1569" s="177"/>
      <c r="AC1569" s="177"/>
      <c r="AD1569" s="177"/>
      <c r="AE1569" s="177" t="str">
        <f t="shared" si="49"/>
        <v/>
      </c>
      <c r="AF1569" s="193"/>
    </row>
    <row r="1570" spans="2:32" ht="12" customHeight="1" x14ac:dyDescent="0.2">
      <c r="B1570" s="179"/>
      <c r="C1570" s="180"/>
      <c r="D1570" s="182"/>
      <c r="E1570" s="175"/>
      <c r="F1570" s="175"/>
      <c r="G1570" s="202"/>
      <c r="H1570" s="175"/>
      <c r="I1570" s="172" t="str">
        <f>IF(H1570="X",TEXT(G1570,0)&amp;ELENCO!$A$4," ")</f>
        <v xml:space="preserve"> </v>
      </c>
      <c r="J1570" s="174"/>
      <c r="K1570" s="203"/>
      <c r="L1570" s="203"/>
      <c r="M1570" s="203"/>
      <c r="N1570" s="203"/>
      <c r="O1570" s="203"/>
      <c r="P1570" s="203"/>
      <c r="Q1570" s="176"/>
      <c r="R1570" s="176"/>
      <c r="S1570" s="176"/>
      <c r="T1570" s="176"/>
      <c r="U1570" s="194"/>
      <c r="V1570" s="175"/>
      <c r="W1570" s="174" t="str">
        <f t="shared" si="48"/>
        <v/>
      </c>
      <c r="X1570" s="177"/>
      <c r="Y1570" s="177"/>
      <c r="Z1570" s="177"/>
      <c r="AA1570" s="177"/>
      <c r="AB1570" s="177"/>
      <c r="AC1570" s="177"/>
      <c r="AD1570" s="177"/>
      <c r="AE1570" s="177" t="str">
        <f t="shared" si="49"/>
        <v/>
      </c>
      <c r="AF1570" s="193"/>
    </row>
    <row r="1571" spans="2:32" ht="12" customHeight="1" x14ac:dyDescent="0.2">
      <c r="B1571" s="179"/>
      <c r="C1571" s="180"/>
      <c r="D1571" s="182"/>
      <c r="E1571" s="175"/>
      <c r="F1571" s="175"/>
      <c r="G1571" s="202"/>
      <c r="H1571" s="175"/>
      <c r="I1571" s="172" t="str">
        <f>IF(H1571="X",TEXT(G1571,0)&amp;ELENCO!$A$4," ")</f>
        <v xml:space="preserve"> </v>
      </c>
      <c r="J1571" s="174"/>
      <c r="K1571" s="203"/>
      <c r="L1571" s="203"/>
      <c r="M1571" s="203"/>
      <c r="N1571" s="203"/>
      <c r="O1571" s="203"/>
      <c r="P1571" s="203"/>
      <c r="Q1571" s="176"/>
      <c r="R1571" s="176"/>
      <c r="S1571" s="176"/>
      <c r="T1571" s="176"/>
      <c r="U1571" s="194"/>
      <c r="V1571" s="175"/>
      <c r="W1571" s="174" t="str">
        <f t="shared" si="48"/>
        <v/>
      </c>
      <c r="X1571" s="177"/>
      <c r="Y1571" s="177"/>
      <c r="Z1571" s="177"/>
      <c r="AA1571" s="177"/>
      <c r="AB1571" s="177"/>
      <c r="AC1571" s="177"/>
      <c r="AD1571" s="177"/>
      <c r="AE1571" s="177" t="str">
        <f t="shared" si="49"/>
        <v/>
      </c>
      <c r="AF1571" s="193"/>
    </row>
    <row r="1572" spans="2:32" ht="12" customHeight="1" x14ac:dyDescent="0.2">
      <c r="B1572" s="179"/>
      <c r="C1572" s="180"/>
      <c r="D1572" s="182"/>
      <c r="E1572" s="175"/>
      <c r="F1572" s="175"/>
      <c r="G1572" s="202"/>
      <c r="H1572" s="175"/>
      <c r="I1572" s="172" t="str">
        <f>IF(H1572="X",TEXT(G1572,0)&amp;ELENCO!$A$4," ")</f>
        <v xml:space="preserve"> </v>
      </c>
      <c r="J1572" s="174"/>
      <c r="K1572" s="203"/>
      <c r="L1572" s="203"/>
      <c r="M1572" s="203"/>
      <c r="N1572" s="203"/>
      <c r="O1572" s="203"/>
      <c r="P1572" s="203"/>
      <c r="Q1572" s="176"/>
      <c r="R1572" s="176"/>
      <c r="S1572" s="176"/>
      <c r="T1572" s="176"/>
      <c r="U1572" s="194"/>
      <c r="V1572" s="175"/>
      <c r="W1572" s="174" t="str">
        <f t="shared" si="48"/>
        <v/>
      </c>
      <c r="X1572" s="177"/>
      <c r="Y1572" s="177"/>
      <c r="Z1572" s="177"/>
      <c r="AA1572" s="177"/>
      <c r="AB1572" s="177"/>
      <c r="AC1572" s="177"/>
      <c r="AD1572" s="177"/>
      <c r="AE1572" s="177" t="str">
        <f t="shared" si="49"/>
        <v/>
      </c>
      <c r="AF1572" s="193"/>
    </row>
    <row r="1573" spans="2:32" ht="12" customHeight="1" x14ac:dyDescent="0.2">
      <c r="B1573" s="179"/>
      <c r="C1573" s="180"/>
      <c r="D1573" s="182"/>
      <c r="E1573" s="175"/>
      <c r="F1573" s="175"/>
      <c r="G1573" s="202"/>
      <c r="H1573" s="175"/>
      <c r="I1573" s="172" t="str">
        <f>IF(H1573="X",TEXT(G1573,0)&amp;ELENCO!$A$4," ")</f>
        <v xml:space="preserve"> </v>
      </c>
      <c r="J1573" s="174"/>
      <c r="K1573" s="203"/>
      <c r="L1573" s="203"/>
      <c r="M1573" s="203"/>
      <c r="N1573" s="203"/>
      <c r="O1573" s="203"/>
      <c r="P1573" s="203"/>
      <c r="Q1573" s="176"/>
      <c r="R1573" s="176"/>
      <c r="S1573" s="176"/>
      <c r="T1573" s="176"/>
      <c r="U1573" s="194"/>
      <c r="V1573" s="175"/>
      <c r="W1573" s="174" t="str">
        <f t="shared" si="48"/>
        <v/>
      </c>
      <c r="X1573" s="177"/>
      <c r="Y1573" s="177"/>
      <c r="Z1573" s="177"/>
      <c r="AA1573" s="177"/>
      <c r="AB1573" s="177"/>
      <c r="AC1573" s="177"/>
      <c r="AD1573" s="177"/>
      <c r="AE1573" s="177" t="str">
        <f t="shared" si="49"/>
        <v/>
      </c>
      <c r="AF1573" s="193"/>
    </row>
    <row r="1574" spans="2:32" ht="12" customHeight="1" x14ac:dyDescent="0.2">
      <c r="B1574" s="179"/>
      <c r="C1574" s="180"/>
      <c r="D1574" s="182"/>
      <c r="E1574" s="175"/>
      <c r="F1574" s="175"/>
      <c r="G1574" s="202"/>
      <c r="H1574" s="175"/>
      <c r="I1574" s="172" t="str">
        <f>IF(H1574="X",TEXT(G1574,0)&amp;ELENCO!$A$4," ")</f>
        <v xml:space="preserve"> </v>
      </c>
      <c r="J1574" s="174"/>
      <c r="K1574" s="203"/>
      <c r="L1574" s="203"/>
      <c r="M1574" s="203"/>
      <c r="N1574" s="203"/>
      <c r="O1574" s="203"/>
      <c r="P1574" s="203"/>
      <c r="Q1574" s="176"/>
      <c r="R1574" s="176"/>
      <c r="S1574" s="176"/>
      <c r="T1574" s="176"/>
      <c r="U1574" s="194"/>
      <c r="V1574" s="175"/>
      <c r="W1574" s="174" t="str">
        <f t="shared" si="48"/>
        <v/>
      </c>
      <c r="X1574" s="177"/>
      <c r="Y1574" s="177"/>
      <c r="Z1574" s="177"/>
      <c r="AA1574" s="177"/>
      <c r="AB1574" s="177"/>
      <c r="AC1574" s="177"/>
      <c r="AD1574" s="177"/>
      <c r="AE1574" s="177" t="str">
        <f t="shared" si="49"/>
        <v/>
      </c>
      <c r="AF1574" s="193"/>
    </row>
    <row r="1575" spans="2:32" ht="12" customHeight="1" x14ac:dyDescent="0.2">
      <c r="B1575" s="179"/>
      <c r="C1575" s="180"/>
      <c r="D1575" s="182"/>
      <c r="E1575" s="175"/>
      <c r="F1575" s="175"/>
      <c r="G1575" s="202"/>
      <c r="H1575" s="175"/>
      <c r="I1575" s="172" t="str">
        <f>IF(H1575="X",TEXT(G1575,0)&amp;ELENCO!$A$4," ")</f>
        <v xml:space="preserve"> </v>
      </c>
      <c r="J1575" s="174"/>
      <c r="K1575" s="203"/>
      <c r="L1575" s="203"/>
      <c r="M1575" s="203"/>
      <c r="N1575" s="203"/>
      <c r="O1575" s="203"/>
      <c r="P1575" s="203"/>
      <c r="Q1575" s="176"/>
      <c r="R1575" s="176"/>
      <c r="S1575" s="176"/>
      <c r="T1575" s="176"/>
      <c r="U1575" s="194"/>
      <c r="V1575" s="175"/>
      <c r="W1575" s="174" t="str">
        <f t="shared" si="48"/>
        <v/>
      </c>
      <c r="X1575" s="177"/>
      <c r="Y1575" s="177"/>
      <c r="Z1575" s="177"/>
      <c r="AA1575" s="177"/>
      <c r="AB1575" s="177"/>
      <c r="AC1575" s="177"/>
      <c r="AD1575" s="177"/>
      <c r="AE1575" s="177" t="str">
        <f t="shared" si="49"/>
        <v/>
      </c>
      <c r="AF1575" s="193"/>
    </row>
    <row r="1576" spans="2:32" ht="12" customHeight="1" x14ac:dyDescent="0.2">
      <c r="B1576" s="179"/>
      <c r="C1576" s="180"/>
      <c r="D1576" s="182"/>
      <c r="E1576" s="175"/>
      <c r="F1576" s="175"/>
      <c r="G1576" s="202"/>
      <c r="H1576" s="175"/>
      <c r="I1576" s="172" t="str">
        <f>IF(H1576="X",TEXT(G1576,0)&amp;ELENCO!$A$4," ")</f>
        <v xml:space="preserve"> </v>
      </c>
      <c r="J1576" s="174"/>
      <c r="K1576" s="203"/>
      <c r="L1576" s="203"/>
      <c r="M1576" s="203"/>
      <c r="N1576" s="203"/>
      <c r="O1576" s="203"/>
      <c r="P1576" s="203"/>
      <c r="Q1576" s="176"/>
      <c r="R1576" s="176"/>
      <c r="S1576" s="176"/>
      <c r="T1576" s="176"/>
      <c r="U1576" s="194"/>
      <c r="V1576" s="175"/>
      <c r="W1576" s="174" t="str">
        <f t="shared" si="48"/>
        <v/>
      </c>
      <c r="X1576" s="177"/>
      <c r="Y1576" s="177"/>
      <c r="Z1576" s="177"/>
      <c r="AA1576" s="177"/>
      <c r="AB1576" s="177"/>
      <c r="AC1576" s="177"/>
      <c r="AD1576" s="177"/>
      <c r="AE1576" s="177" t="str">
        <f t="shared" si="49"/>
        <v/>
      </c>
      <c r="AF1576" s="193"/>
    </row>
    <row r="1577" spans="2:32" ht="12" customHeight="1" x14ac:dyDescent="0.2">
      <c r="B1577" s="179"/>
      <c r="C1577" s="180"/>
      <c r="D1577" s="182"/>
      <c r="E1577" s="175"/>
      <c r="F1577" s="175"/>
      <c r="G1577" s="202"/>
      <c r="H1577" s="175"/>
      <c r="I1577" s="172" t="str">
        <f>IF(H1577="X",TEXT(G1577,0)&amp;ELENCO!$A$4," ")</f>
        <v xml:space="preserve"> </v>
      </c>
      <c r="J1577" s="174"/>
      <c r="K1577" s="203"/>
      <c r="L1577" s="203"/>
      <c r="M1577" s="203"/>
      <c r="N1577" s="203"/>
      <c r="O1577" s="203"/>
      <c r="P1577" s="203"/>
      <c r="Q1577" s="176"/>
      <c r="R1577" s="176"/>
      <c r="S1577" s="176"/>
      <c r="T1577" s="176"/>
      <c r="U1577" s="194"/>
      <c r="V1577" s="175"/>
      <c r="W1577" s="174" t="str">
        <f t="shared" si="48"/>
        <v/>
      </c>
      <c r="X1577" s="177"/>
      <c r="Y1577" s="177"/>
      <c r="Z1577" s="177"/>
      <c r="AA1577" s="177"/>
      <c r="AB1577" s="177"/>
      <c r="AC1577" s="177"/>
      <c r="AD1577" s="177"/>
      <c r="AE1577" s="177" t="str">
        <f t="shared" si="49"/>
        <v/>
      </c>
      <c r="AF1577" s="193"/>
    </row>
    <row r="1578" spans="2:32" ht="12" customHeight="1" x14ac:dyDescent="0.2">
      <c r="B1578" s="179"/>
      <c r="C1578" s="180"/>
      <c r="D1578" s="182"/>
      <c r="E1578" s="175"/>
      <c r="F1578" s="175"/>
      <c r="G1578" s="202"/>
      <c r="H1578" s="175"/>
      <c r="I1578" s="172" t="str">
        <f>IF(H1578="X",TEXT(G1578,0)&amp;ELENCO!$A$4," ")</f>
        <v xml:space="preserve"> </v>
      </c>
      <c r="J1578" s="174"/>
      <c r="K1578" s="203"/>
      <c r="L1578" s="203"/>
      <c r="M1578" s="203"/>
      <c r="N1578" s="203"/>
      <c r="O1578" s="203"/>
      <c r="P1578" s="203"/>
      <c r="Q1578" s="176"/>
      <c r="R1578" s="176"/>
      <c r="S1578" s="176"/>
      <c r="T1578" s="176"/>
      <c r="U1578" s="194"/>
      <c r="V1578" s="175"/>
      <c r="W1578" s="174" t="str">
        <f t="shared" si="48"/>
        <v/>
      </c>
      <c r="X1578" s="177"/>
      <c r="Y1578" s="177"/>
      <c r="Z1578" s="177"/>
      <c r="AA1578" s="177"/>
      <c r="AB1578" s="177"/>
      <c r="AC1578" s="177"/>
      <c r="AD1578" s="177"/>
      <c r="AE1578" s="177" t="str">
        <f t="shared" si="49"/>
        <v/>
      </c>
      <c r="AF1578" s="193"/>
    </row>
    <row r="1579" spans="2:32" ht="12" customHeight="1" x14ac:dyDescent="0.2">
      <c r="B1579" s="179"/>
      <c r="C1579" s="180"/>
      <c r="D1579" s="182"/>
      <c r="E1579" s="175"/>
      <c r="F1579" s="175"/>
      <c r="G1579" s="202"/>
      <c r="H1579" s="175"/>
      <c r="I1579" s="172" t="str">
        <f>IF(H1579="X",TEXT(G1579,0)&amp;ELENCO!$A$4," ")</f>
        <v xml:space="preserve"> </v>
      </c>
      <c r="J1579" s="174"/>
      <c r="K1579" s="203"/>
      <c r="L1579" s="203"/>
      <c r="M1579" s="203"/>
      <c r="N1579" s="203"/>
      <c r="O1579" s="203"/>
      <c r="P1579" s="203"/>
      <c r="Q1579" s="176"/>
      <c r="R1579" s="176"/>
      <c r="S1579" s="176"/>
      <c r="T1579" s="176"/>
      <c r="U1579" s="194"/>
      <c r="V1579" s="175"/>
      <c r="W1579" s="174" t="str">
        <f t="shared" si="48"/>
        <v/>
      </c>
      <c r="X1579" s="177"/>
      <c r="Y1579" s="177"/>
      <c r="Z1579" s="177"/>
      <c r="AA1579" s="177"/>
      <c r="AB1579" s="177"/>
      <c r="AC1579" s="177"/>
      <c r="AD1579" s="177"/>
      <c r="AE1579" s="177" t="str">
        <f t="shared" si="49"/>
        <v/>
      </c>
      <c r="AF1579" s="193"/>
    </row>
    <row r="1580" spans="2:32" ht="12" customHeight="1" x14ac:dyDescent="0.2">
      <c r="B1580" s="179"/>
      <c r="C1580" s="180"/>
      <c r="D1580" s="182"/>
      <c r="E1580" s="175"/>
      <c r="F1580" s="175"/>
      <c r="G1580" s="202"/>
      <c r="H1580" s="175"/>
      <c r="I1580" s="172" t="str">
        <f>IF(H1580="X",TEXT(G1580,0)&amp;ELENCO!$A$4," ")</f>
        <v xml:space="preserve"> </v>
      </c>
      <c r="J1580" s="174"/>
      <c r="K1580" s="203"/>
      <c r="L1580" s="203"/>
      <c r="M1580" s="203"/>
      <c r="N1580" s="203"/>
      <c r="O1580" s="203"/>
      <c r="P1580" s="203"/>
      <c r="Q1580" s="176"/>
      <c r="R1580" s="176"/>
      <c r="S1580" s="176"/>
      <c r="T1580" s="176"/>
      <c r="U1580" s="194"/>
      <c r="V1580" s="175"/>
      <c r="W1580" s="174" t="str">
        <f t="shared" si="48"/>
        <v/>
      </c>
      <c r="X1580" s="177"/>
      <c r="Y1580" s="177"/>
      <c r="Z1580" s="177"/>
      <c r="AA1580" s="177"/>
      <c r="AB1580" s="177"/>
      <c r="AC1580" s="177"/>
      <c r="AD1580" s="177"/>
      <c r="AE1580" s="177" t="str">
        <f t="shared" si="49"/>
        <v/>
      </c>
      <c r="AF1580" s="193"/>
    </row>
    <row r="1581" spans="2:32" ht="12" customHeight="1" x14ac:dyDescent="0.2">
      <c r="B1581" s="179"/>
      <c r="C1581" s="180"/>
      <c r="D1581" s="182"/>
      <c r="E1581" s="175"/>
      <c r="F1581" s="175"/>
      <c r="G1581" s="202"/>
      <c r="H1581" s="175"/>
      <c r="I1581" s="172" t="str">
        <f>IF(H1581="X",TEXT(G1581,0)&amp;ELENCO!$A$4," ")</f>
        <v xml:space="preserve"> </v>
      </c>
      <c r="J1581" s="174"/>
      <c r="K1581" s="203"/>
      <c r="L1581" s="203"/>
      <c r="M1581" s="203"/>
      <c r="N1581" s="203"/>
      <c r="O1581" s="203"/>
      <c r="P1581" s="203"/>
      <c r="Q1581" s="176"/>
      <c r="R1581" s="176"/>
      <c r="S1581" s="176"/>
      <c r="T1581" s="176"/>
      <c r="U1581" s="194"/>
      <c r="V1581" s="175"/>
      <c r="W1581" s="174" t="str">
        <f t="shared" si="48"/>
        <v/>
      </c>
      <c r="X1581" s="177"/>
      <c r="Y1581" s="177"/>
      <c r="Z1581" s="177"/>
      <c r="AA1581" s="177"/>
      <c r="AB1581" s="177"/>
      <c r="AC1581" s="177"/>
      <c r="AD1581" s="177"/>
      <c r="AE1581" s="177" t="str">
        <f t="shared" si="49"/>
        <v/>
      </c>
      <c r="AF1581" s="193"/>
    </row>
    <row r="1582" spans="2:32" ht="12" customHeight="1" x14ac:dyDescent="0.2">
      <c r="B1582" s="179"/>
      <c r="C1582" s="180"/>
      <c r="D1582" s="182"/>
      <c r="E1582" s="175"/>
      <c r="F1582" s="175"/>
      <c r="G1582" s="202"/>
      <c r="H1582" s="175"/>
      <c r="I1582" s="172" t="str">
        <f>IF(H1582="X",TEXT(G1582,0)&amp;ELENCO!$A$4," ")</f>
        <v xml:space="preserve"> </v>
      </c>
      <c r="J1582" s="174"/>
      <c r="K1582" s="203"/>
      <c r="L1582" s="203"/>
      <c r="M1582" s="203"/>
      <c r="N1582" s="203"/>
      <c r="O1582" s="203"/>
      <c r="P1582" s="203"/>
      <c r="Q1582" s="176"/>
      <c r="R1582" s="176"/>
      <c r="S1582" s="176"/>
      <c r="T1582" s="176"/>
      <c r="U1582" s="194"/>
      <c r="V1582" s="175"/>
      <c r="W1582" s="174" t="str">
        <f t="shared" si="48"/>
        <v/>
      </c>
      <c r="X1582" s="177"/>
      <c r="Y1582" s="177"/>
      <c r="Z1582" s="177"/>
      <c r="AA1582" s="177"/>
      <c r="AB1582" s="177"/>
      <c r="AC1582" s="177"/>
      <c r="AD1582" s="177"/>
      <c r="AE1582" s="177" t="str">
        <f t="shared" si="49"/>
        <v/>
      </c>
      <c r="AF1582" s="193"/>
    </row>
    <row r="1583" spans="2:32" ht="12" customHeight="1" x14ac:dyDescent="0.2">
      <c r="B1583" s="179"/>
      <c r="C1583" s="180"/>
      <c r="D1583" s="182"/>
      <c r="E1583" s="175"/>
      <c r="F1583" s="175"/>
      <c r="G1583" s="202"/>
      <c r="H1583" s="175"/>
      <c r="I1583" s="172" t="str">
        <f>IF(H1583="X",TEXT(G1583,0)&amp;ELENCO!$A$4," ")</f>
        <v xml:space="preserve"> </v>
      </c>
      <c r="J1583" s="174"/>
      <c r="K1583" s="203"/>
      <c r="L1583" s="203"/>
      <c r="M1583" s="203"/>
      <c r="N1583" s="203"/>
      <c r="O1583" s="203"/>
      <c r="P1583" s="203"/>
      <c r="Q1583" s="176"/>
      <c r="R1583" s="176"/>
      <c r="S1583" s="176"/>
      <c r="T1583" s="176"/>
      <c r="U1583" s="194"/>
      <c r="V1583" s="175"/>
      <c r="W1583" s="174" t="str">
        <f t="shared" si="48"/>
        <v/>
      </c>
      <c r="X1583" s="177"/>
      <c r="Y1583" s="177"/>
      <c r="Z1583" s="177"/>
      <c r="AA1583" s="177"/>
      <c r="AB1583" s="177"/>
      <c r="AC1583" s="177"/>
      <c r="AD1583" s="177"/>
      <c r="AE1583" s="177" t="str">
        <f t="shared" si="49"/>
        <v/>
      </c>
      <c r="AF1583" s="193"/>
    </row>
    <row r="1584" spans="2:32" ht="12" customHeight="1" x14ac:dyDescent="0.2">
      <c r="B1584" s="179"/>
      <c r="C1584" s="180"/>
      <c r="D1584" s="182"/>
      <c r="E1584" s="175"/>
      <c r="F1584" s="175"/>
      <c r="G1584" s="202"/>
      <c r="H1584" s="175"/>
      <c r="I1584" s="172" t="str">
        <f>IF(H1584="X",TEXT(G1584,0)&amp;ELENCO!$A$4," ")</f>
        <v xml:space="preserve"> </v>
      </c>
      <c r="J1584" s="174"/>
      <c r="K1584" s="203"/>
      <c r="L1584" s="203"/>
      <c r="M1584" s="203"/>
      <c r="N1584" s="203"/>
      <c r="O1584" s="203"/>
      <c r="P1584" s="203"/>
      <c r="Q1584" s="176"/>
      <c r="R1584" s="176"/>
      <c r="S1584" s="176"/>
      <c r="T1584" s="176"/>
      <c r="U1584" s="194"/>
      <c r="V1584" s="175"/>
      <c r="W1584" s="174" t="str">
        <f t="shared" si="48"/>
        <v/>
      </c>
      <c r="X1584" s="177"/>
      <c r="Y1584" s="177"/>
      <c r="Z1584" s="177"/>
      <c r="AA1584" s="177"/>
      <c r="AB1584" s="177"/>
      <c r="AC1584" s="177"/>
      <c r="AD1584" s="177"/>
      <c r="AE1584" s="177" t="str">
        <f t="shared" si="49"/>
        <v/>
      </c>
      <c r="AF1584" s="193"/>
    </row>
    <row r="1585" spans="2:32" ht="12" customHeight="1" x14ac:dyDescent="0.2">
      <c r="B1585" s="179"/>
      <c r="C1585" s="180"/>
      <c r="D1585" s="182"/>
      <c r="E1585" s="175"/>
      <c r="F1585" s="175"/>
      <c r="G1585" s="202"/>
      <c r="H1585" s="175"/>
      <c r="I1585" s="172" t="str">
        <f>IF(H1585="X",TEXT(G1585,0)&amp;ELENCO!$A$4," ")</f>
        <v xml:space="preserve"> </v>
      </c>
      <c r="J1585" s="174"/>
      <c r="K1585" s="203"/>
      <c r="L1585" s="203"/>
      <c r="M1585" s="203"/>
      <c r="N1585" s="203"/>
      <c r="O1585" s="203"/>
      <c r="P1585" s="203"/>
      <c r="Q1585" s="176"/>
      <c r="R1585" s="176"/>
      <c r="S1585" s="176"/>
      <c r="T1585" s="176"/>
      <c r="U1585" s="194"/>
      <c r="V1585" s="175"/>
      <c r="W1585" s="174" t="str">
        <f t="shared" si="48"/>
        <v/>
      </c>
      <c r="X1585" s="177"/>
      <c r="Y1585" s="177"/>
      <c r="Z1585" s="177"/>
      <c r="AA1585" s="177"/>
      <c r="AB1585" s="177"/>
      <c r="AC1585" s="177"/>
      <c r="AD1585" s="177"/>
      <c r="AE1585" s="177" t="str">
        <f t="shared" si="49"/>
        <v/>
      </c>
      <c r="AF1585" s="193"/>
    </row>
    <row r="1586" spans="2:32" ht="12" customHeight="1" x14ac:dyDescent="0.2">
      <c r="B1586" s="179"/>
      <c r="C1586" s="180"/>
      <c r="D1586" s="182"/>
      <c r="E1586" s="175"/>
      <c r="F1586" s="175"/>
      <c r="G1586" s="202"/>
      <c r="H1586" s="175"/>
      <c r="I1586" s="172" t="str">
        <f>IF(H1586="X",TEXT(G1586,0)&amp;ELENCO!$A$4," ")</f>
        <v xml:space="preserve"> </v>
      </c>
      <c r="J1586" s="174"/>
      <c r="K1586" s="203"/>
      <c r="L1586" s="203"/>
      <c r="M1586" s="203"/>
      <c r="N1586" s="203"/>
      <c r="O1586" s="203"/>
      <c r="P1586" s="203"/>
      <c r="Q1586" s="176"/>
      <c r="R1586" s="176"/>
      <c r="S1586" s="176"/>
      <c r="T1586" s="176"/>
      <c r="U1586" s="194"/>
      <c r="V1586" s="175"/>
      <c r="W1586" s="174" t="str">
        <f t="shared" si="48"/>
        <v/>
      </c>
      <c r="X1586" s="177"/>
      <c r="Y1586" s="177"/>
      <c r="Z1586" s="177"/>
      <c r="AA1586" s="177"/>
      <c r="AB1586" s="177"/>
      <c r="AC1586" s="177"/>
      <c r="AD1586" s="177"/>
      <c r="AE1586" s="177" t="str">
        <f t="shared" si="49"/>
        <v/>
      </c>
      <c r="AF1586" s="193"/>
    </row>
    <row r="1587" spans="2:32" ht="12" customHeight="1" x14ac:dyDescent="0.2">
      <c r="B1587" s="179"/>
      <c r="C1587" s="180"/>
      <c r="D1587" s="182"/>
      <c r="E1587" s="175"/>
      <c r="F1587" s="175"/>
      <c r="G1587" s="202"/>
      <c r="H1587" s="175"/>
      <c r="I1587" s="172" t="str">
        <f>IF(H1587="X",TEXT(G1587,0)&amp;ELENCO!$A$4," ")</f>
        <v xml:space="preserve"> </v>
      </c>
      <c r="J1587" s="174"/>
      <c r="K1587" s="203"/>
      <c r="L1587" s="203"/>
      <c r="M1587" s="203"/>
      <c r="N1587" s="203"/>
      <c r="O1587" s="203"/>
      <c r="P1587" s="203"/>
      <c r="Q1587" s="176"/>
      <c r="R1587" s="176"/>
      <c r="S1587" s="176"/>
      <c r="T1587" s="176"/>
      <c r="U1587" s="194"/>
      <c r="V1587" s="175"/>
      <c r="W1587" s="174" t="str">
        <f t="shared" si="48"/>
        <v/>
      </c>
      <c r="X1587" s="177"/>
      <c r="Y1587" s="177"/>
      <c r="Z1587" s="177"/>
      <c r="AA1587" s="177"/>
      <c r="AB1587" s="177"/>
      <c r="AC1587" s="177"/>
      <c r="AD1587" s="177"/>
      <c r="AE1587" s="177" t="str">
        <f t="shared" si="49"/>
        <v/>
      </c>
      <c r="AF1587" s="193"/>
    </row>
    <row r="1588" spans="2:32" ht="12" customHeight="1" x14ac:dyDescent="0.2">
      <c r="B1588" s="179"/>
      <c r="C1588" s="180"/>
      <c r="D1588" s="182"/>
      <c r="E1588" s="175"/>
      <c r="F1588" s="175"/>
      <c r="G1588" s="202"/>
      <c r="H1588" s="175"/>
      <c r="I1588" s="172" t="str">
        <f>IF(H1588="X",TEXT(G1588,0)&amp;ELENCO!$A$4," ")</f>
        <v xml:space="preserve"> </v>
      </c>
      <c r="J1588" s="174"/>
      <c r="K1588" s="203"/>
      <c r="L1588" s="203"/>
      <c r="M1588" s="203"/>
      <c r="N1588" s="203"/>
      <c r="O1588" s="203"/>
      <c r="P1588" s="203"/>
      <c r="Q1588" s="176"/>
      <c r="R1588" s="176"/>
      <c r="S1588" s="176"/>
      <c r="T1588" s="176"/>
      <c r="U1588" s="194"/>
      <c r="V1588" s="175"/>
      <c r="W1588" s="174" t="str">
        <f t="shared" si="48"/>
        <v/>
      </c>
      <c r="X1588" s="177"/>
      <c r="Y1588" s="177"/>
      <c r="Z1588" s="177"/>
      <c r="AA1588" s="177"/>
      <c r="AB1588" s="177"/>
      <c r="AC1588" s="177"/>
      <c r="AD1588" s="177"/>
      <c r="AE1588" s="177" t="str">
        <f t="shared" si="49"/>
        <v/>
      </c>
      <c r="AF1588" s="193"/>
    </row>
    <row r="1589" spans="2:32" ht="12" customHeight="1" x14ac:dyDescent="0.2">
      <c r="B1589" s="179"/>
      <c r="C1589" s="180"/>
      <c r="D1589" s="182"/>
      <c r="E1589" s="175"/>
      <c r="F1589" s="175"/>
      <c r="G1589" s="202"/>
      <c r="H1589" s="175"/>
      <c r="I1589" s="172" t="str">
        <f>IF(H1589="X",TEXT(G1589,0)&amp;ELENCO!$A$4," ")</f>
        <v xml:space="preserve"> </v>
      </c>
      <c r="J1589" s="174"/>
      <c r="K1589" s="203"/>
      <c r="L1589" s="203"/>
      <c r="M1589" s="203"/>
      <c r="N1589" s="203"/>
      <c r="O1589" s="203"/>
      <c r="P1589" s="203"/>
      <c r="Q1589" s="176"/>
      <c r="R1589" s="176"/>
      <c r="S1589" s="176"/>
      <c r="T1589" s="176"/>
      <c r="U1589" s="194"/>
      <c r="V1589" s="175"/>
      <c r="W1589" s="174" t="str">
        <f t="shared" si="48"/>
        <v/>
      </c>
      <c r="X1589" s="177"/>
      <c r="Y1589" s="177"/>
      <c r="Z1589" s="177"/>
      <c r="AA1589" s="177"/>
      <c r="AB1589" s="177"/>
      <c r="AC1589" s="177"/>
      <c r="AD1589" s="177"/>
      <c r="AE1589" s="177" t="str">
        <f t="shared" si="49"/>
        <v/>
      </c>
      <c r="AF1589" s="193"/>
    </row>
    <row r="1590" spans="2:32" ht="12" customHeight="1" x14ac:dyDescent="0.2">
      <c r="B1590" s="179"/>
      <c r="C1590" s="180"/>
      <c r="D1590" s="182"/>
      <c r="E1590" s="175"/>
      <c r="F1590" s="175"/>
      <c r="G1590" s="202"/>
      <c r="H1590" s="175"/>
      <c r="I1590" s="172" t="str">
        <f>IF(H1590="X",TEXT(G1590,0)&amp;ELENCO!$A$4," ")</f>
        <v xml:space="preserve"> </v>
      </c>
      <c r="J1590" s="174"/>
      <c r="K1590" s="203"/>
      <c r="L1590" s="203"/>
      <c r="M1590" s="203"/>
      <c r="N1590" s="203"/>
      <c r="O1590" s="203"/>
      <c r="P1590" s="203"/>
      <c r="Q1590" s="176"/>
      <c r="R1590" s="176"/>
      <c r="S1590" s="176"/>
      <c r="T1590" s="176"/>
      <c r="U1590" s="194"/>
      <c r="V1590" s="175"/>
      <c r="W1590" s="174" t="str">
        <f t="shared" si="48"/>
        <v/>
      </c>
      <c r="X1590" s="177"/>
      <c r="Y1590" s="177"/>
      <c r="Z1590" s="177"/>
      <c r="AA1590" s="177"/>
      <c r="AB1590" s="177"/>
      <c r="AC1590" s="177"/>
      <c r="AD1590" s="177"/>
      <c r="AE1590" s="177" t="str">
        <f t="shared" si="49"/>
        <v/>
      </c>
      <c r="AF1590" s="193"/>
    </row>
    <row r="1591" spans="2:32" ht="12" customHeight="1" x14ac:dyDescent="0.2">
      <c r="B1591" s="179"/>
      <c r="C1591" s="180"/>
      <c r="D1591" s="182"/>
      <c r="E1591" s="175"/>
      <c r="F1591" s="175"/>
      <c r="G1591" s="202"/>
      <c r="H1591" s="175"/>
      <c r="I1591" s="172" t="str">
        <f>IF(H1591="X",TEXT(G1591,0)&amp;ELENCO!$A$4," ")</f>
        <v xml:space="preserve"> </v>
      </c>
      <c r="J1591" s="174"/>
      <c r="K1591" s="203"/>
      <c r="L1591" s="203"/>
      <c r="M1591" s="203"/>
      <c r="N1591" s="203"/>
      <c r="O1591" s="203"/>
      <c r="P1591" s="203"/>
      <c r="Q1591" s="176"/>
      <c r="R1591" s="176"/>
      <c r="S1591" s="176"/>
      <c r="T1591" s="176"/>
      <c r="U1591" s="194"/>
      <c r="V1591" s="175"/>
      <c r="W1591" s="174" t="str">
        <f t="shared" si="48"/>
        <v/>
      </c>
      <c r="X1591" s="177"/>
      <c r="Y1591" s="177"/>
      <c r="Z1591" s="177"/>
      <c r="AA1591" s="177"/>
      <c r="AB1591" s="177"/>
      <c r="AC1591" s="177"/>
      <c r="AD1591" s="177"/>
      <c r="AE1591" s="177" t="str">
        <f t="shared" si="49"/>
        <v/>
      </c>
      <c r="AF1591" s="193"/>
    </row>
    <row r="1592" spans="2:32" ht="12" customHeight="1" x14ac:dyDescent="0.2">
      <c r="B1592" s="179"/>
      <c r="C1592" s="180"/>
      <c r="D1592" s="182"/>
      <c r="E1592" s="175"/>
      <c r="F1592" s="175"/>
      <c r="G1592" s="202"/>
      <c r="H1592" s="175"/>
      <c r="I1592" s="172" t="str">
        <f>IF(H1592="X",TEXT(G1592,0)&amp;ELENCO!$A$4," ")</f>
        <v xml:space="preserve"> </v>
      </c>
      <c r="J1592" s="174"/>
      <c r="K1592" s="203"/>
      <c r="L1592" s="203"/>
      <c r="M1592" s="203"/>
      <c r="N1592" s="203"/>
      <c r="O1592" s="203"/>
      <c r="P1592" s="203"/>
      <c r="Q1592" s="176"/>
      <c r="R1592" s="176"/>
      <c r="S1592" s="176"/>
      <c r="T1592" s="176"/>
      <c r="U1592" s="194"/>
      <c r="V1592" s="175"/>
      <c r="W1592" s="174" t="str">
        <f t="shared" si="48"/>
        <v/>
      </c>
      <c r="X1592" s="177"/>
      <c r="Y1592" s="177"/>
      <c r="Z1592" s="177"/>
      <c r="AA1592" s="177"/>
      <c r="AB1592" s="177"/>
      <c r="AC1592" s="177"/>
      <c r="AD1592" s="177"/>
      <c r="AE1592" s="177" t="str">
        <f t="shared" si="49"/>
        <v/>
      </c>
      <c r="AF1592" s="193"/>
    </row>
    <row r="1593" spans="2:32" ht="12" customHeight="1" x14ac:dyDescent="0.2">
      <c r="B1593" s="179"/>
      <c r="C1593" s="180"/>
      <c r="D1593" s="182"/>
      <c r="E1593" s="175"/>
      <c r="F1593" s="175"/>
      <c r="G1593" s="202"/>
      <c r="H1593" s="175"/>
      <c r="I1593" s="172" t="str">
        <f>IF(H1593="X",TEXT(G1593,0)&amp;ELENCO!$A$4," ")</f>
        <v xml:space="preserve"> </v>
      </c>
      <c r="J1593" s="174"/>
      <c r="K1593" s="203"/>
      <c r="L1593" s="203"/>
      <c r="M1593" s="203"/>
      <c r="N1593" s="203"/>
      <c r="O1593" s="203"/>
      <c r="P1593" s="203"/>
      <c r="Q1593" s="176"/>
      <c r="R1593" s="176"/>
      <c r="S1593" s="176"/>
      <c r="T1593" s="176"/>
      <c r="U1593" s="194"/>
      <c r="V1593" s="175"/>
      <c r="W1593" s="174" t="str">
        <f t="shared" si="48"/>
        <v/>
      </c>
      <c r="X1593" s="177"/>
      <c r="Y1593" s="177"/>
      <c r="Z1593" s="177"/>
      <c r="AA1593" s="177"/>
      <c r="AB1593" s="177"/>
      <c r="AC1593" s="177"/>
      <c r="AD1593" s="177"/>
      <c r="AE1593" s="177" t="str">
        <f t="shared" si="49"/>
        <v/>
      </c>
      <c r="AF1593" s="193"/>
    </row>
    <row r="1594" spans="2:32" ht="12" customHeight="1" x14ac:dyDescent="0.2">
      <c r="B1594" s="179"/>
      <c r="C1594" s="180"/>
      <c r="D1594" s="182"/>
      <c r="E1594" s="175"/>
      <c r="F1594" s="175"/>
      <c r="G1594" s="202"/>
      <c r="H1594" s="175"/>
      <c r="I1594" s="172" t="str">
        <f>IF(H1594="X",TEXT(G1594,0)&amp;ELENCO!$A$4," ")</f>
        <v xml:space="preserve"> </v>
      </c>
      <c r="J1594" s="174"/>
      <c r="K1594" s="203"/>
      <c r="L1594" s="203"/>
      <c r="M1594" s="203"/>
      <c r="N1594" s="203"/>
      <c r="O1594" s="203"/>
      <c r="P1594" s="203"/>
      <c r="Q1594" s="176"/>
      <c r="R1594" s="176"/>
      <c r="S1594" s="176"/>
      <c r="T1594" s="176"/>
      <c r="U1594" s="194"/>
      <c r="V1594" s="175"/>
      <c r="W1594" s="174" t="str">
        <f t="shared" si="48"/>
        <v/>
      </c>
      <c r="X1594" s="177"/>
      <c r="Y1594" s="177"/>
      <c r="Z1594" s="177"/>
      <c r="AA1594" s="177"/>
      <c r="AB1594" s="177"/>
      <c r="AC1594" s="177"/>
      <c r="AD1594" s="177"/>
      <c r="AE1594" s="177" t="str">
        <f t="shared" si="49"/>
        <v/>
      </c>
      <c r="AF1594" s="193"/>
    </row>
    <row r="1595" spans="2:32" ht="12" customHeight="1" x14ac:dyDescent="0.2">
      <c r="B1595" s="179"/>
      <c r="C1595" s="180"/>
      <c r="D1595" s="182"/>
      <c r="E1595" s="175"/>
      <c r="F1595" s="175"/>
      <c r="G1595" s="202"/>
      <c r="H1595" s="175"/>
      <c r="I1595" s="172" t="str">
        <f>IF(H1595="X",TEXT(G1595,0)&amp;ELENCO!$A$4," ")</f>
        <v xml:space="preserve"> </v>
      </c>
      <c r="J1595" s="174"/>
      <c r="K1595" s="203"/>
      <c r="L1595" s="203"/>
      <c r="M1595" s="203"/>
      <c r="N1595" s="203"/>
      <c r="O1595" s="203"/>
      <c r="P1595" s="203"/>
      <c r="Q1595" s="176"/>
      <c r="R1595" s="176"/>
      <c r="S1595" s="176"/>
      <c r="T1595" s="176"/>
      <c r="U1595" s="194"/>
      <c r="V1595" s="175"/>
      <c r="W1595" s="174" t="str">
        <f t="shared" si="48"/>
        <v/>
      </c>
      <c r="X1595" s="177"/>
      <c r="Y1595" s="177"/>
      <c r="Z1595" s="177"/>
      <c r="AA1595" s="177"/>
      <c r="AB1595" s="177"/>
      <c r="AC1595" s="177"/>
      <c r="AD1595" s="177"/>
      <c r="AE1595" s="177" t="str">
        <f t="shared" si="49"/>
        <v/>
      </c>
      <c r="AF1595" s="193"/>
    </row>
    <row r="1596" spans="2:32" ht="12" customHeight="1" x14ac:dyDescent="0.2">
      <c r="B1596" s="179"/>
      <c r="C1596" s="180"/>
      <c r="D1596" s="182"/>
      <c r="E1596" s="175"/>
      <c r="F1596" s="175"/>
      <c r="G1596" s="202"/>
      <c r="H1596" s="175"/>
      <c r="I1596" s="172" t="str">
        <f>IF(H1596="X",TEXT(G1596,0)&amp;ELENCO!$A$4," ")</f>
        <v xml:space="preserve"> </v>
      </c>
      <c r="J1596" s="174"/>
      <c r="K1596" s="203"/>
      <c r="L1596" s="203"/>
      <c r="M1596" s="203"/>
      <c r="N1596" s="203"/>
      <c r="O1596" s="203"/>
      <c r="P1596" s="203"/>
      <c r="Q1596" s="176"/>
      <c r="R1596" s="176"/>
      <c r="S1596" s="176"/>
      <c r="T1596" s="176"/>
      <c r="U1596" s="194"/>
      <c r="V1596" s="175"/>
      <c r="W1596" s="174" t="str">
        <f t="shared" si="48"/>
        <v/>
      </c>
      <c r="X1596" s="177"/>
      <c r="Y1596" s="177"/>
      <c r="Z1596" s="177"/>
      <c r="AA1596" s="177"/>
      <c r="AB1596" s="177"/>
      <c r="AC1596" s="177"/>
      <c r="AD1596" s="177"/>
      <c r="AE1596" s="177" t="str">
        <f t="shared" si="49"/>
        <v/>
      </c>
      <c r="AF1596" s="193"/>
    </row>
    <row r="1597" spans="2:32" ht="12" customHeight="1" x14ac:dyDescent="0.2">
      <c r="B1597" s="179"/>
      <c r="C1597" s="180"/>
      <c r="D1597" s="182"/>
      <c r="E1597" s="175"/>
      <c r="F1597" s="175"/>
      <c r="G1597" s="202"/>
      <c r="H1597" s="175"/>
      <c r="I1597" s="172" t="str">
        <f>IF(H1597="X",TEXT(G1597,0)&amp;ELENCO!$A$4," ")</f>
        <v xml:space="preserve"> </v>
      </c>
      <c r="J1597" s="174"/>
      <c r="K1597" s="203"/>
      <c r="L1597" s="203"/>
      <c r="M1597" s="203"/>
      <c r="N1597" s="203"/>
      <c r="O1597" s="203"/>
      <c r="P1597" s="203"/>
      <c r="Q1597" s="176"/>
      <c r="R1597" s="176"/>
      <c r="S1597" s="176"/>
      <c r="T1597" s="176"/>
      <c r="U1597" s="194"/>
      <c r="V1597" s="175"/>
      <c r="W1597" s="174" t="str">
        <f t="shared" si="48"/>
        <v/>
      </c>
      <c r="X1597" s="177"/>
      <c r="Y1597" s="177"/>
      <c r="Z1597" s="177"/>
      <c r="AA1597" s="177"/>
      <c r="AB1597" s="177"/>
      <c r="AC1597" s="177"/>
      <c r="AD1597" s="177"/>
      <c r="AE1597" s="177" t="str">
        <f t="shared" si="49"/>
        <v/>
      </c>
      <c r="AF1597" s="193"/>
    </row>
    <row r="1598" spans="2:32" ht="12" customHeight="1" x14ac:dyDescent="0.2">
      <c r="B1598" s="179"/>
      <c r="C1598" s="180"/>
      <c r="D1598" s="182"/>
      <c r="E1598" s="175"/>
      <c r="F1598" s="175"/>
      <c r="G1598" s="202"/>
      <c r="H1598" s="175"/>
      <c r="I1598" s="172" t="str">
        <f>IF(H1598="X",TEXT(G1598,0)&amp;ELENCO!$A$4," ")</f>
        <v xml:space="preserve"> </v>
      </c>
      <c r="J1598" s="174"/>
      <c r="K1598" s="203"/>
      <c r="L1598" s="203"/>
      <c r="M1598" s="203"/>
      <c r="N1598" s="203"/>
      <c r="O1598" s="203"/>
      <c r="P1598" s="203"/>
      <c r="Q1598" s="176"/>
      <c r="R1598" s="176"/>
      <c r="S1598" s="176"/>
      <c r="T1598" s="176"/>
      <c r="U1598" s="194"/>
      <c r="V1598" s="175"/>
      <c r="W1598" s="174" t="str">
        <f t="shared" si="48"/>
        <v/>
      </c>
      <c r="X1598" s="177"/>
      <c r="Y1598" s="177"/>
      <c r="Z1598" s="177"/>
      <c r="AA1598" s="177"/>
      <c r="AB1598" s="177"/>
      <c r="AC1598" s="177"/>
      <c r="AD1598" s="177"/>
      <c r="AE1598" s="177" t="str">
        <f t="shared" si="49"/>
        <v/>
      </c>
      <c r="AF1598" s="193"/>
    </row>
    <row r="1599" spans="2:32" ht="12" customHeight="1" x14ac:dyDescent="0.2">
      <c r="B1599" s="179"/>
      <c r="C1599" s="180"/>
      <c r="D1599" s="182"/>
      <c r="E1599" s="175"/>
      <c r="F1599" s="175"/>
      <c r="G1599" s="202"/>
      <c r="H1599" s="175"/>
      <c r="I1599" s="172" t="str">
        <f>IF(H1599="X",TEXT(G1599,0)&amp;ELENCO!$A$4," ")</f>
        <v xml:space="preserve"> </v>
      </c>
      <c r="J1599" s="174"/>
      <c r="K1599" s="203"/>
      <c r="L1599" s="203"/>
      <c r="M1599" s="203"/>
      <c r="N1599" s="203"/>
      <c r="O1599" s="203"/>
      <c r="P1599" s="203"/>
      <c r="Q1599" s="176"/>
      <c r="R1599" s="176"/>
      <c r="S1599" s="176"/>
      <c r="T1599" s="176"/>
      <c r="U1599" s="194"/>
      <c r="V1599" s="175"/>
      <c r="W1599" s="174" t="str">
        <f t="shared" si="48"/>
        <v/>
      </c>
      <c r="X1599" s="177"/>
      <c r="Y1599" s="177"/>
      <c r="Z1599" s="177"/>
      <c r="AA1599" s="177"/>
      <c r="AB1599" s="177"/>
      <c r="AC1599" s="177"/>
      <c r="AD1599" s="177"/>
      <c r="AE1599" s="177" t="str">
        <f t="shared" si="49"/>
        <v/>
      </c>
      <c r="AF1599" s="193"/>
    </row>
    <row r="1600" spans="2:32" ht="12" customHeight="1" x14ac:dyDescent="0.2">
      <c r="B1600" s="179"/>
      <c r="C1600" s="180"/>
      <c r="D1600" s="182"/>
      <c r="E1600" s="175"/>
      <c r="F1600" s="175"/>
      <c r="G1600" s="202"/>
      <c r="H1600" s="175"/>
      <c r="I1600" s="172" t="str">
        <f>IF(H1600="X",TEXT(G1600,0)&amp;ELENCO!$A$4," ")</f>
        <v xml:space="preserve"> </v>
      </c>
      <c r="J1600" s="174"/>
      <c r="K1600" s="203"/>
      <c r="L1600" s="203"/>
      <c r="M1600" s="203"/>
      <c r="N1600" s="203"/>
      <c r="O1600" s="203"/>
      <c r="P1600" s="203"/>
      <c r="Q1600" s="176"/>
      <c r="R1600" s="176"/>
      <c r="S1600" s="176"/>
      <c r="T1600" s="176"/>
      <c r="U1600" s="194"/>
      <c r="V1600" s="175"/>
      <c r="W1600" s="174" t="str">
        <f t="shared" si="48"/>
        <v/>
      </c>
      <c r="X1600" s="177"/>
      <c r="Y1600" s="177"/>
      <c r="Z1600" s="177"/>
      <c r="AA1600" s="177"/>
      <c r="AB1600" s="177"/>
      <c r="AC1600" s="177"/>
      <c r="AD1600" s="177"/>
      <c r="AE1600" s="177" t="str">
        <f t="shared" si="49"/>
        <v/>
      </c>
      <c r="AF1600" s="193"/>
    </row>
    <row r="1601" spans="2:32" ht="12" customHeight="1" x14ac:dyDescent="0.2">
      <c r="B1601" s="179"/>
      <c r="C1601" s="180"/>
      <c r="D1601" s="182"/>
      <c r="E1601" s="175"/>
      <c r="F1601" s="175"/>
      <c r="G1601" s="202"/>
      <c r="H1601" s="175"/>
      <c r="I1601" s="172" t="str">
        <f>IF(H1601="X",TEXT(G1601,0)&amp;ELENCO!$A$4," ")</f>
        <v xml:space="preserve"> </v>
      </c>
      <c r="J1601" s="174"/>
      <c r="K1601" s="203"/>
      <c r="L1601" s="203"/>
      <c r="M1601" s="203"/>
      <c r="N1601" s="203"/>
      <c r="O1601" s="203"/>
      <c r="P1601" s="203"/>
      <c r="Q1601" s="176"/>
      <c r="R1601" s="176"/>
      <c r="S1601" s="176"/>
      <c r="T1601" s="176"/>
      <c r="U1601" s="194"/>
      <c r="V1601" s="175"/>
      <c r="W1601" s="174" t="str">
        <f t="shared" si="48"/>
        <v/>
      </c>
      <c r="X1601" s="177"/>
      <c r="Y1601" s="177"/>
      <c r="Z1601" s="177"/>
      <c r="AA1601" s="177"/>
      <c r="AB1601" s="177"/>
      <c r="AC1601" s="177"/>
      <c r="AD1601" s="177"/>
      <c r="AE1601" s="177" t="str">
        <f t="shared" si="49"/>
        <v/>
      </c>
      <c r="AF1601" s="193"/>
    </row>
    <row r="1602" spans="2:32" ht="12" customHeight="1" x14ac:dyDescent="0.2">
      <c r="B1602" s="179"/>
      <c r="C1602" s="180"/>
      <c r="D1602" s="182"/>
      <c r="E1602" s="175"/>
      <c r="F1602" s="175"/>
      <c r="G1602" s="202"/>
      <c r="H1602" s="175"/>
      <c r="I1602" s="172" t="str">
        <f>IF(H1602="X",TEXT(G1602,0)&amp;ELENCO!$A$4," ")</f>
        <v xml:space="preserve"> </v>
      </c>
      <c r="J1602" s="174"/>
      <c r="K1602" s="203"/>
      <c r="L1602" s="203"/>
      <c r="M1602" s="203"/>
      <c r="N1602" s="203"/>
      <c r="O1602" s="203"/>
      <c r="P1602" s="203"/>
      <c r="Q1602" s="176"/>
      <c r="R1602" s="176"/>
      <c r="S1602" s="176"/>
      <c r="T1602" s="176"/>
      <c r="U1602" s="194"/>
      <c r="V1602" s="175"/>
      <c r="W1602" s="174" t="str">
        <f t="shared" si="48"/>
        <v/>
      </c>
      <c r="X1602" s="177"/>
      <c r="Y1602" s="177"/>
      <c r="Z1602" s="177"/>
      <c r="AA1602" s="177"/>
      <c r="AB1602" s="177"/>
      <c r="AC1602" s="177"/>
      <c r="AD1602" s="177"/>
      <c r="AE1602" s="177" t="str">
        <f t="shared" si="49"/>
        <v/>
      </c>
      <c r="AF1602" s="193"/>
    </row>
    <row r="1603" spans="2:32" ht="12" customHeight="1" x14ac:dyDescent="0.2">
      <c r="B1603" s="179"/>
      <c r="C1603" s="180"/>
      <c r="D1603" s="182"/>
      <c r="E1603" s="175"/>
      <c r="F1603" s="175"/>
      <c r="G1603" s="202"/>
      <c r="H1603" s="175"/>
      <c r="I1603" s="172" t="str">
        <f>IF(H1603="X",TEXT(G1603,0)&amp;ELENCO!$A$4," ")</f>
        <v xml:space="preserve"> </v>
      </c>
      <c r="J1603" s="174"/>
      <c r="K1603" s="203"/>
      <c r="L1603" s="203"/>
      <c r="M1603" s="203"/>
      <c r="N1603" s="203"/>
      <c r="O1603" s="203"/>
      <c r="P1603" s="203"/>
      <c r="Q1603" s="176"/>
      <c r="R1603" s="176"/>
      <c r="S1603" s="176"/>
      <c r="T1603" s="176"/>
      <c r="U1603" s="194"/>
      <c r="V1603" s="175"/>
      <c r="W1603" s="174" t="str">
        <f t="shared" si="48"/>
        <v/>
      </c>
      <c r="X1603" s="177"/>
      <c r="Y1603" s="177"/>
      <c r="Z1603" s="177"/>
      <c r="AA1603" s="177"/>
      <c r="AB1603" s="177"/>
      <c r="AC1603" s="177"/>
      <c r="AD1603" s="177"/>
      <c r="AE1603" s="177" t="str">
        <f t="shared" si="49"/>
        <v/>
      </c>
      <c r="AF1603" s="193"/>
    </row>
    <row r="1604" spans="2:32" ht="12" customHeight="1" x14ac:dyDescent="0.2">
      <c r="B1604" s="179"/>
      <c r="C1604" s="180"/>
      <c r="D1604" s="182"/>
      <c r="E1604" s="175"/>
      <c r="F1604" s="175"/>
      <c r="G1604" s="202"/>
      <c r="H1604" s="175"/>
      <c r="I1604" s="172" t="str">
        <f>IF(H1604="X",TEXT(G1604,0)&amp;ELENCO!$A$4," ")</f>
        <v xml:space="preserve"> </v>
      </c>
      <c r="J1604" s="174"/>
      <c r="K1604" s="203"/>
      <c r="L1604" s="203"/>
      <c r="M1604" s="203"/>
      <c r="N1604" s="203"/>
      <c r="O1604" s="203"/>
      <c r="P1604" s="203"/>
      <c r="Q1604" s="176"/>
      <c r="R1604" s="176"/>
      <c r="S1604" s="176"/>
      <c r="T1604" s="176"/>
      <c r="U1604" s="194"/>
      <c r="V1604" s="175"/>
      <c r="W1604" s="174" t="str">
        <f t="shared" si="48"/>
        <v/>
      </c>
      <c r="X1604" s="177"/>
      <c r="Y1604" s="177"/>
      <c r="Z1604" s="177"/>
      <c r="AA1604" s="177"/>
      <c r="AB1604" s="177"/>
      <c r="AC1604" s="177"/>
      <c r="AD1604" s="177"/>
      <c r="AE1604" s="177" t="str">
        <f t="shared" si="49"/>
        <v/>
      </c>
      <c r="AF1604" s="193"/>
    </row>
    <row r="1605" spans="2:32" ht="12" customHeight="1" x14ac:dyDescent="0.2">
      <c r="B1605" s="179"/>
      <c r="C1605" s="180"/>
      <c r="D1605" s="182"/>
      <c r="E1605" s="175"/>
      <c r="F1605" s="175"/>
      <c r="G1605" s="202"/>
      <c r="H1605" s="175"/>
      <c r="I1605" s="172" t="str">
        <f>IF(H1605="X",TEXT(G1605,0)&amp;ELENCO!$A$4," ")</f>
        <v xml:space="preserve"> </v>
      </c>
      <c r="J1605" s="174"/>
      <c r="K1605" s="203"/>
      <c r="L1605" s="203"/>
      <c r="M1605" s="203"/>
      <c r="N1605" s="203"/>
      <c r="O1605" s="203"/>
      <c r="P1605" s="203"/>
      <c r="Q1605" s="176"/>
      <c r="R1605" s="176"/>
      <c r="S1605" s="176"/>
      <c r="T1605" s="176"/>
      <c r="U1605" s="194"/>
      <c r="V1605" s="175"/>
      <c r="W1605" s="174" t="str">
        <f t="shared" si="48"/>
        <v/>
      </c>
      <c r="X1605" s="177"/>
      <c r="Y1605" s="177"/>
      <c r="Z1605" s="177"/>
      <c r="AA1605" s="177"/>
      <c r="AB1605" s="177"/>
      <c r="AC1605" s="177"/>
      <c r="AD1605" s="177"/>
      <c r="AE1605" s="177" t="str">
        <f t="shared" si="49"/>
        <v/>
      </c>
      <c r="AF1605" s="193"/>
    </row>
    <row r="1606" spans="2:32" ht="12" customHeight="1" x14ac:dyDescent="0.2">
      <c r="B1606" s="179"/>
      <c r="C1606" s="180"/>
      <c r="D1606" s="182"/>
      <c r="E1606" s="175"/>
      <c r="F1606" s="175"/>
      <c r="G1606" s="202"/>
      <c r="H1606" s="175"/>
      <c r="I1606" s="172" t="str">
        <f>IF(H1606="X",TEXT(G1606,0)&amp;ELENCO!$A$4," ")</f>
        <v xml:space="preserve"> </v>
      </c>
      <c r="J1606" s="174"/>
      <c r="K1606" s="203"/>
      <c r="L1606" s="203"/>
      <c r="M1606" s="203"/>
      <c r="N1606" s="203"/>
      <c r="O1606" s="203"/>
      <c r="P1606" s="203"/>
      <c r="Q1606" s="176"/>
      <c r="R1606" s="176"/>
      <c r="S1606" s="176"/>
      <c r="T1606" s="176"/>
      <c r="U1606" s="194"/>
      <c r="V1606" s="175"/>
      <c r="W1606" s="174" t="str">
        <f t="shared" ref="W1606:W1669" si="50">IF(AND(NOT(ISERROR(SEARCH("Ricaricabile",Q1606,1)))),"Tacito Assenso","")</f>
        <v/>
      </c>
      <c r="X1606" s="177"/>
      <c r="Y1606" s="177"/>
      <c r="Z1606" s="177"/>
      <c r="AA1606" s="177"/>
      <c r="AB1606" s="177"/>
      <c r="AC1606" s="177"/>
      <c r="AD1606" s="177"/>
      <c r="AE1606" s="177" t="str">
        <f t="shared" ref="AE1606:AE1669" si="51">IF(AND(NOT(ISERROR(SEARCH("Ricaricabile",Q1606,1))),R1606="Abilitato"),IF(SUM(AB1606:AD1606)=0,4.1,""),"")</f>
        <v/>
      </c>
      <c r="AF1606" s="193"/>
    </row>
    <row r="1607" spans="2:32" ht="12" customHeight="1" x14ac:dyDescent="0.2">
      <c r="B1607" s="179"/>
      <c r="C1607" s="180"/>
      <c r="D1607" s="182"/>
      <c r="E1607" s="175"/>
      <c r="F1607" s="175"/>
      <c r="G1607" s="202"/>
      <c r="H1607" s="175"/>
      <c r="I1607" s="172" t="str">
        <f>IF(H1607="X",TEXT(G1607,0)&amp;ELENCO!$A$4," ")</f>
        <v xml:space="preserve"> </v>
      </c>
      <c r="J1607" s="174"/>
      <c r="K1607" s="203"/>
      <c r="L1607" s="203"/>
      <c r="M1607" s="203"/>
      <c r="N1607" s="203"/>
      <c r="O1607" s="203"/>
      <c r="P1607" s="203"/>
      <c r="Q1607" s="176"/>
      <c r="R1607" s="176"/>
      <c r="S1607" s="176"/>
      <c r="T1607" s="176"/>
      <c r="U1607" s="194"/>
      <c r="V1607" s="175"/>
      <c r="W1607" s="174" t="str">
        <f t="shared" si="50"/>
        <v/>
      </c>
      <c r="X1607" s="177"/>
      <c r="Y1607" s="177"/>
      <c r="Z1607" s="177"/>
      <c r="AA1607" s="177"/>
      <c r="AB1607" s="177"/>
      <c r="AC1607" s="177"/>
      <c r="AD1607" s="177"/>
      <c r="AE1607" s="177" t="str">
        <f t="shared" si="51"/>
        <v/>
      </c>
      <c r="AF1607" s="193"/>
    </row>
    <row r="1608" spans="2:32" ht="12" customHeight="1" x14ac:dyDescent="0.2">
      <c r="B1608" s="179"/>
      <c r="C1608" s="180"/>
      <c r="D1608" s="182"/>
      <c r="E1608" s="175"/>
      <c r="F1608" s="175"/>
      <c r="G1608" s="202"/>
      <c r="H1608" s="175"/>
      <c r="I1608" s="172" t="str">
        <f>IF(H1608="X",TEXT(G1608,0)&amp;ELENCO!$A$4," ")</f>
        <v xml:space="preserve"> </v>
      </c>
      <c r="J1608" s="174"/>
      <c r="K1608" s="203"/>
      <c r="L1608" s="203"/>
      <c r="M1608" s="203"/>
      <c r="N1608" s="203"/>
      <c r="O1608" s="203"/>
      <c r="P1608" s="203"/>
      <c r="Q1608" s="176"/>
      <c r="R1608" s="176"/>
      <c r="S1608" s="176"/>
      <c r="T1608" s="176"/>
      <c r="U1608" s="194"/>
      <c r="V1608" s="175"/>
      <c r="W1608" s="174" t="str">
        <f t="shared" si="50"/>
        <v/>
      </c>
      <c r="X1608" s="177"/>
      <c r="Y1608" s="177"/>
      <c r="Z1608" s="177"/>
      <c r="AA1608" s="177"/>
      <c r="AB1608" s="177"/>
      <c r="AC1608" s="177"/>
      <c r="AD1608" s="177"/>
      <c r="AE1608" s="177" t="str">
        <f t="shared" si="51"/>
        <v/>
      </c>
      <c r="AF1608" s="193"/>
    </row>
    <row r="1609" spans="2:32" ht="12" customHeight="1" x14ac:dyDescent="0.2">
      <c r="B1609" s="179"/>
      <c r="C1609" s="180"/>
      <c r="D1609" s="182"/>
      <c r="E1609" s="175"/>
      <c r="F1609" s="175"/>
      <c r="G1609" s="202"/>
      <c r="H1609" s="175"/>
      <c r="I1609" s="172" t="str">
        <f>IF(H1609="X",TEXT(G1609,0)&amp;ELENCO!$A$4," ")</f>
        <v xml:space="preserve"> </v>
      </c>
      <c r="J1609" s="174"/>
      <c r="K1609" s="203"/>
      <c r="L1609" s="203"/>
      <c r="M1609" s="203"/>
      <c r="N1609" s="203"/>
      <c r="O1609" s="203"/>
      <c r="P1609" s="203"/>
      <c r="Q1609" s="176"/>
      <c r="R1609" s="176"/>
      <c r="S1609" s="176"/>
      <c r="T1609" s="176"/>
      <c r="U1609" s="194"/>
      <c r="V1609" s="175"/>
      <c r="W1609" s="174" t="str">
        <f t="shared" si="50"/>
        <v/>
      </c>
      <c r="X1609" s="177"/>
      <c r="Y1609" s="177"/>
      <c r="Z1609" s="177"/>
      <c r="AA1609" s="177"/>
      <c r="AB1609" s="177"/>
      <c r="AC1609" s="177"/>
      <c r="AD1609" s="177"/>
      <c r="AE1609" s="177" t="str">
        <f t="shared" si="51"/>
        <v/>
      </c>
      <c r="AF1609" s="193"/>
    </row>
    <row r="1610" spans="2:32" ht="12" customHeight="1" x14ac:dyDescent="0.2">
      <c r="B1610" s="179"/>
      <c r="C1610" s="180"/>
      <c r="D1610" s="182"/>
      <c r="E1610" s="175"/>
      <c r="F1610" s="175"/>
      <c r="G1610" s="202"/>
      <c r="H1610" s="175"/>
      <c r="I1610" s="172" t="str">
        <f>IF(H1610="X",TEXT(G1610,0)&amp;ELENCO!$A$4," ")</f>
        <v xml:space="preserve"> </v>
      </c>
      <c r="J1610" s="174"/>
      <c r="K1610" s="203"/>
      <c r="L1610" s="203"/>
      <c r="M1610" s="203"/>
      <c r="N1610" s="203"/>
      <c r="O1610" s="203"/>
      <c r="P1610" s="203"/>
      <c r="Q1610" s="176"/>
      <c r="R1610" s="176"/>
      <c r="S1610" s="176"/>
      <c r="T1610" s="176"/>
      <c r="U1610" s="194"/>
      <c r="V1610" s="175"/>
      <c r="W1610" s="174" t="str">
        <f t="shared" si="50"/>
        <v/>
      </c>
      <c r="X1610" s="177"/>
      <c r="Y1610" s="177"/>
      <c r="Z1610" s="177"/>
      <c r="AA1610" s="177"/>
      <c r="AB1610" s="177"/>
      <c r="AC1610" s="177"/>
      <c r="AD1610" s="177"/>
      <c r="AE1610" s="177" t="str">
        <f t="shared" si="51"/>
        <v/>
      </c>
      <c r="AF1610" s="193"/>
    </row>
    <row r="1611" spans="2:32" ht="12" customHeight="1" x14ac:dyDescent="0.2">
      <c r="B1611" s="179"/>
      <c r="C1611" s="180"/>
      <c r="D1611" s="182"/>
      <c r="E1611" s="175"/>
      <c r="F1611" s="175"/>
      <c r="G1611" s="202"/>
      <c r="H1611" s="175"/>
      <c r="I1611" s="172" t="str">
        <f>IF(H1611="X",TEXT(G1611,0)&amp;ELENCO!$A$4," ")</f>
        <v xml:space="preserve"> </v>
      </c>
      <c r="J1611" s="174"/>
      <c r="K1611" s="203"/>
      <c r="L1611" s="203"/>
      <c r="M1611" s="203"/>
      <c r="N1611" s="203"/>
      <c r="O1611" s="203"/>
      <c r="P1611" s="203"/>
      <c r="Q1611" s="176"/>
      <c r="R1611" s="176"/>
      <c r="S1611" s="176"/>
      <c r="T1611" s="176"/>
      <c r="U1611" s="194"/>
      <c r="V1611" s="175"/>
      <c r="W1611" s="174" t="str">
        <f t="shared" si="50"/>
        <v/>
      </c>
      <c r="X1611" s="177"/>
      <c r="Y1611" s="177"/>
      <c r="Z1611" s="177"/>
      <c r="AA1611" s="177"/>
      <c r="AB1611" s="177"/>
      <c r="AC1611" s="177"/>
      <c r="AD1611" s="177"/>
      <c r="AE1611" s="177" t="str">
        <f t="shared" si="51"/>
        <v/>
      </c>
      <c r="AF1611" s="193"/>
    </row>
    <row r="1612" spans="2:32" ht="12" customHeight="1" x14ac:dyDescent="0.2">
      <c r="B1612" s="179"/>
      <c r="C1612" s="180"/>
      <c r="D1612" s="182"/>
      <c r="E1612" s="175"/>
      <c r="F1612" s="175"/>
      <c r="G1612" s="202"/>
      <c r="H1612" s="175"/>
      <c r="I1612" s="172" t="str">
        <f>IF(H1612="X",TEXT(G1612,0)&amp;ELENCO!$A$4," ")</f>
        <v xml:space="preserve"> </v>
      </c>
      <c r="J1612" s="174"/>
      <c r="K1612" s="203"/>
      <c r="L1612" s="203"/>
      <c r="M1612" s="203"/>
      <c r="N1612" s="203"/>
      <c r="O1612" s="203"/>
      <c r="P1612" s="203"/>
      <c r="Q1612" s="176"/>
      <c r="R1612" s="176"/>
      <c r="S1612" s="176"/>
      <c r="T1612" s="176"/>
      <c r="U1612" s="194"/>
      <c r="V1612" s="175"/>
      <c r="W1612" s="174" t="str">
        <f t="shared" si="50"/>
        <v/>
      </c>
      <c r="X1612" s="177"/>
      <c r="Y1612" s="177"/>
      <c r="Z1612" s="177"/>
      <c r="AA1612" s="177"/>
      <c r="AB1612" s="177"/>
      <c r="AC1612" s="177"/>
      <c r="AD1612" s="177"/>
      <c r="AE1612" s="177" t="str">
        <f t="shared" si="51"/>
        <v/>
      </c>
      <c r="AF1612" s="193"/>
    </row>
    <row r="1613" spans="2:32" ht="12" customHeight="1" x14ac:dyDescent="0.2">
      <c r="B1613" s="179"/>
      <c r="C1613" s="180"/>
      <c r="D1613" s="182"/>
      <c r="E1613" s="175"/>
      <c r="F1613" s="175"/>
      <c r="G1613" s="202"/>
      <c r="H1613" s="175"/>
      <c r="I1613" s="172" t="str">
        <f>IF(H1613="X",TEXT(G1613,0)&amp;ELENCO!$A$4," ")</f>
        <v xml:space="preserve"> </v>
      </c>
      <c r="J1613" s="174"/>
      <c r="K1613" s="203"/>
      <c r="L1613" s="203"/>
      <c r="M1613" s="203"/>
      <c r="N1613" s="203"/>
      <c r="O1613" s="203"/>
      <c r="P1613" s="203"/>
      <c r="Q1613" s="176"/>
      <c r="R1613" s="176"/>
      <c r="S1613" s="176"/>
      <c r="T1613" s="176"/>
      <c r="U1613" s="194"/>
      <c r="V1613" s="175"/>
      <c r="W1613" s="174" t="str">
        <f t="shared" si="50"/>
        <v/>
      </c>
      <c r="X1613" s="177"/>
      <c r="Y1613" s="177"/>
      <c r="Z1613" s="177"/>
      <c r="AA1613" s="177"/>
      <c r="AB1613" s="177"/>
      <c r="AC1613" s="177"/>
      <c r="AD1613" s="177"/>
      <c r="AE1613" s="177" t="str">
        <f t="shared" si="51"/>
        <v/>
      </c>
      <c r="AF1613" s="193"/>
    </row>
    <row r="1614" spans="2:32" ht="12" customHeight="1" x14ac:dyDescent="0.2">
      <c r="B1614" s="179"/>
      <c r="C1614" s="180"/>
      <c r="D1614" s="182"/>
      <c r="E1614" s="175"/>
      <c r="F1614" s="175"/>
      <c r="G1614" s="202"/>
      <c r="H1614" s="175"/>
      <c r="I1614" s="172" t="str">
        <f>IF(H1614="X",TEXT(G1614,0)&amp;ELENCO!$A$4," ")</f>
        <v xml:space="preserve"> </v>
      </c>
      <c r="J1614" s="174"/>
      <c r="K1614" s="203"/>
      <c r="L1614" s="203"/>
      <c r="M1614" s="203"/>
      <c r="N1614" s="203"/>
      <c r="O1614" s="203"/>
      <c r="P1614" s="203"/>
      <c r="Q1614" s="176"/>
      <c r="R1614" s="176"/>
      <c r="S1614" s="176"/>
      <c r="T1614" s="176"/>
      <c r="U1614" s="194"/>
      <c r="V1614" s="175"/>
      <c r="W1614" s="174" t="str">
        <f t="shared" si="50"/>
        <v/>
      </c>
      <c r="X1614" s="177"/>
      <c r="Y1614" s="177"/>
      <c r="Z1614" s="177"/>
      <c r="AA1614" s="177"/>
      <c r="AB1614" s="177"/>
      <c r="AC1614" s="177"/>
      <c r="AD1614" s="177"/>
      <c r="AE1614" s="177" t="str">
        <f t="shared" si="51"/>
        <v/>
      </c>
      <c r="AF1614" s="193"/>
    </row>
    <row r="1615" spans="2:32" ht="12" customHeight="1" x14ac:dyDescent="0.2">
      <c r="B1615" s="179"/>
      <c r="C1615" s="180"/>
      <c r="D1615" s="182"/>
      <c r="E1615" s="175"/>
      <c r="F1615" s="175"/>
      <c r="G1615" s="202"/>
      <c r="H1615" s="175"/>
      <c r="I1615" s="172" t="str">
        <f>IF(H1615="X",TEXT(G1615,0)&amp;ELENCO!$A$4," ")</f>
        <v xml:space="preserve"> </v>
      </c>
      <c r="J1615" s="174"/>
      <c r="K1615" s="203"/>
      <c r="L1615" s="203"/>
      <c r="M1615" s="203"/>
      <c r="N1615" s="203"/>
      <c r="O1615" s="203"/>
      <c r="P1615" s="203"/>
      <c r="Q1615" s="176"/>
      <c r="R1615" s="176"/>
      <c r="S1615" s="176"/>
      <c r="T1615" s="176"/>
      <c r="U1615" s="194"/>
      <c r="V1615" s="175"/>
      <c r="W1615" s="174" t="str">
        <f t="shared" si="50"/>
        <v/>
      </c>
      <c r="X1615" s="177"/>
      <c r="Y1615" s="177"/>
      <c r="Z1615" s="177"/>
      <c r="AA1615" s="177"/>
      <c r="AB1615" s="177"/>
      <c r="AC1615" s="177"/>
      <c r="AD1615" s="177"/>
      <c r="AE1615" s="177" t="str">
        <f t="shared" si="51"/>
        <v/>
      </c>
      <c r="AF1615" s="193"/>
    </row>
    <row r="1616" spans="2:32" ht="12" customHeight="1" x14ac:dyDescent="0.2">
      <c r="B1616" s="179"/>
      <c r="C1616" s="180"/>
      <c r="D1616" s="182"/>
      <c r="E1616" s="175"/>
      <c r="F1616" s="175"/>
      <c r="G1616" s="202"/>
      <c r="H1616" s="175"/>
      <c r="I1616" s="172" t="str">
        <f>IF(H1616="X",TEXT(G1616,0)&amp;ELENCO!$A$4," ")</f>
        <v xml:space="preserve"> </v>
      </c>
      <c r="J1616" s="174"/>
      <c r="K1616" s="203"/>
      <c r="L1616" s="203"/>
      <c r="M1616" s="203"/>
      <c r="N1616" s="203"/>
      <c r="O1616" s="203"/>
      <c r="P1616" s="203"/>
      <c r="Q1616" s="176"/>
      <c r="R1616" s="176"/>
      <c r="S1616" s="176"/>
      <c r="T1616" s="176"/>
      <c r="U1616" s="194"/>
      <c r="V1616" s="175"/>
      <c r="W1616" s="174" t="str">
        <f t="shared" si="50"/>
        <v/>
      </c>
      <c r="X1616" s="177"/>
      <c r="Y1616" s="177"/>
      <c r="Z1616" s="177"/>
      <c r="AA1616" s="177"/>
      <c r="AB1616" s="177"/>
      <c r="AC1616" s="177"/>
      <c r="AD1616" s="177"/>
      <c r="AE1616" s="177" t="str">
        <f t="shared" si="51"/>
        <v/>
      </c>
      <c r="AF1616" s="193"/>
    </row>
    <row r="1617" spans="2:32" ht="12" customHeight="1" x14ac:dyDescent="0.2">
      <c r="B1617" s="179"/>
      <c r="C1617" s="180"/>
      <c r="D1617" s="182"/>
      <c r="E1617" s="175"/>
      <c r="F1617" s="175"/>
      <c r="G1617" s="202"/>
      <c r="H1617" s="175"/>
      <c r="I1617" s="172" t="str">
        <f>IF(H1617="X",TEXT(G1617,0)&amp;ELENCO!$A$4," ")</f>
        <v xml:space="preserve"> </v>
      </c>
      <c r="J1617" s="174"/>
      <c r="K1617" s="203"/>
      <c r="L1617" s="203"/>
      <c r="M1617" s="203"/>
      <c r="N1617" s="203"/>
      <c r="O1617" s="203"/>
      <c r="P1617" s="203"/>
      <c r="Q1617" s="176"/>
      <c r="R1617" s="176"/>
      <c r="S1617" s="176"/>
      <c r="T1617" s="176"/>
      <c r="U1617" s="194"/>
      <c r="V1617" s="175"/>
      <c r="W1617" s="174" t="str">
        <f t="shared" si="50"/>
        <v/>
      </c>
      <c r="X1617" s="177"/>
      <c r="Y1617" s="177"/>
      <c r="Z1617" s="177"/>
      <c r="AA1617" s="177"/>
      <c r="AB1617" s="177"/>
      <c r="AC1617" s="177"/>
      <c r="AD1617" s="177"/>
      <c r="AE1617" s="177" t="str">
        <f t="shared" si="51"/>
        <v/>
      </c>
      <c r="AF1617" s="193"/>
    </row>
    <row r="1618" spans="2:32" ht="12" customHeight="1" x14ac:dyDescent="0.2">
      <c r="B1618" s="179"/>
      <c r="C1618" s="180"/>
      <c r="D1618" s="182"/>
      <c r="E1618" s="175"/>
      <c r="F1618" s="175"/>
      <c r="G1618" s="202"/>
      <c r="H1618" s="175"/>
      <c r="I1618" s="172" t="str">
        <f>IF(H1618="X",TEXT(G1618,0)&amp;ELENCO!$A$4," ")</f>
        <v xml:space="preserve"> </v>
      </c>
      <c r="J1618" s="174"/>
      <c r="K1618" s="203"/>
      <c r="L1618" s="203"/>
      <c r="M1618" s="203"/>
      <c r="N1618" s="203"/>
      <c r="O1618" s="203"/>
      <c r="P1618" s="203"/>
      <c r="Q1618" s="176"/>
      <c r="R1618" s="176"/>
      <c r="S1618" s="176"/>
      <c r="T1618" s="176"/>
      <c r="U1618" s="194"/>
      <c r="V1618" s="175"/>
      <c r="W1618" s="174" t="str">
        <f t="shared" si="50"/>
        <v/>
      </c>
      <c r="X1618" s="177"/>
      <c r="Y1618" s="177"/>
      <c r="Z1618" s="177"/>
      <c r="AA1618" s="177"/>
      <c r="AB1618" s="177"/>
      <c r="AC1618" s="177"/>
      <c r="AD1618" s="177"/>
      <c r="AE1618" s="177" t="str">
        <f t="shared" si="51"/>
        <v/>
      </c>
      <c r="AF1618" s="193"/>
    </row>
    <row r="1619" spans="2:32" ht="12" customHeight="1" x14ac:dyDescent="0.2">
      <c r="B1619" s="179"/>
      <c r="C1619" s="180"/>
      <c r="D1619" s="182"/>
      <c r="E1619" s="175"/>
      <c r="F1619" s="175"/>
      <c r="G1619" s="202"/>
      <c r="H1619" s="175"/>
      <c r="I1619" s="172" t="str">
        <f>IF(H1619="X",TEXT(G1619,0)&amp;ELENCO!$A$4," ")</f>
        <v xml:space="preserve"> </v>
      </c>
      <c r="J1619" s="174"/>
      <c r="K1619" s="203"/>
      <c r="L1619" s="203"/>
      <c r="M1619" s="203"/>
      <c r="N1619" s="203"/>
      <c r="O1619" s="203"/>
      <c r="P1619" s="203"/>
      <c r="Q1619" s="176"/>
      <c r="R1619" s="176"/>
      <c r="S1619" s="176"/>
      <c r="T1619" s="176"/>
      <c r="U1619" s="194"/>
      <c r="V1619" s="175"/>
      <c r="W1619" s="174" t="str">
        <f t="shared" si="50"/>
        <v/>
      </c>
      <c r="X1619" s="177"/>
      <c r="Y1619" s="177"/>
      <c r="Z1619" s="177"/>
      <c r="AA1619" s="177"/>
      <c r="AB1619" s="177"/>
      <c r="AC1619" s="177"/>
      <c r="AD1619" s="177"/>
      <c r="AE1619" s="177" t="str">
        <f t="shared" si="51"/>
        <v/>
      </c>
      <c r="AF1619" s="193"/>
    </row>
    <row r="1620" spans="2:32" ht="12" customHeight="1" x14ac:dyDescent="0.2">
      <c r="B1620" s="179"/>
      <c r="C1620" s="180"/>
      <c r="D1620" s="182"/>
      <c r="E1620" s="175"/>
      <c r="F1620" s="175"/>
      <c r="G1620" s="202"/>
      <c r="H1620" s="175"/>
      <c r="I1620" s="172" t="str">
        <f>IF(H1620="X",TEXT(G1620,0)&amp;ELENCO!$A$4," ")</f>
        <v xml:space="preserve"> </v>
      </c>
      <c r="J1620" s="174"/>
      <c r="K1620" s="203"/>
      <c r="L1620" s="203"/>
      <c r="M1620" s="203"/>
      <c r="N1620" s="203"/>
      <c r="O1620" s="203"/>
      <c r="P1620" s="203"/>
      <c r="Q1620" s="176"/>
      <c r="R1620" s="176"/>
      <c r="S1620" s="176"/>
      <c r="T1620" s="176"/>
      <c r="U1620" s="194"/>
      <c r="V1620" s="175"/>
      <c r="W1620" s="174" t="str">
        <f t="shared" si="50"/>
        <v/>
      </c>
      <c r="X1620" s="177"/>
      <c r="Y1620" s="177"/>
      <c r="Z1620" s="177"/>
      <c r="AA1620" s="177"/>
      <c r="AB1620" s="177"/>
      <c r="AC1620" s="177"/>
      <c r="AD1620" s="177"/>
      <c r="AE1620" s="177" t="str">
        <f t="shared" si="51"/>
        <v/>
      </c>
      <c r="AF1620" s="193"/>
    </row>
    <row r="1621" spans="2:32" ht="12" customHeight="1" x14ac:dyDescent="0.2">
      <c r="B1621" s="179"/>
      <c r="C1621" s="180"/>
      <c r="D1621" s="182"/>
      <c r="E1621" s="175"/>
      <c r="F1621" s="175"/>
      <c r="G1621" s="202"/>
      <c r="H1621" s="175"/>
      <c r="I1621" s="172" t="str">
        <f>IF(H1621="X",TEXT(G1621,0)&amp;ELENCO!$A$4," ")</f>
        <v xml:space="preserve"> </v>
      </c>
      <c r="J1621" s="174"/>
      <c r="K1621" s="203"/>
      <c r="L1621" s="203"/>
      <c r="M1621" s="203"/>
      <c r="N1621" s="203"/>
      <c r="O1621" s="203"/>
      <c r="P1621" s="203"/>
      <c r="Q1621" s="176"/>
      <c r="R1621" s="176"/>
      <c r="S1621" s="176"/>
      <c r="T1621" s="176"/>
      <c r="U1621" s="194"/>
      <c r="V1621" s="175"/>
      <c r="W1621" s="174" t="str">
        <f t="shared" si="50"/>
        <v/>
      </c>
      <c r="X1621" s="177"/>
      <c r="Y1621" s="177"/>
      <c r="Z1621" s="177"/>
      <c r="AA1621" s="177"/>
      <c r="AB1621" s="177"/>
      <c r="AC1621" s="177"/>
      <c r="AD1621" s="177"/>
      <c r="AE1621" s="177" t="str">
        <f t="shared" si="51"/>
        <v/>
      </c>
      <c r="AF1621" s="193"/>
    </row>
    <row r="1622" spans="2:32" ht="12" customHeight="1" x14ac:dyDescent="0.2">
      <c r="B1622" s="179"/>
      <c r="C1622" s="180"/>
      <c r="D1622" s="182"/>
      <c r="E1622" s="175"/>
      <c r="F1622" s="175"/>
      <c r="G1622" s="202"/>
      <c r="H1622" s="175"/>
      <c r="I1622" s="172" t="str">
        <f>IF(H1622="X",TEXT(G1622,0)&amp;ELENCO!$A$4," ")</f>
        <v xml:space="preserve"> </v>
      </c>
      <c r="J1622" s="174"/>
      <c r="K1622" s="203"/>
      <c r="L1622" s="203"/>
      <c r="M1622" s="203"/>
      <c r="N1622" s="203"/>
      <c r="O1622" s="203"/>
      <c r="P1622" s="203"/>
      <c r="Q1622" s="176"/>
      <c r="R1622" s="176"/>
      <c r="S1622" s="176"/>
      <c r="T1622" s="176"/>
      <c r="U1622" s="194"/>
      <c r="V1622" s="175"/>
      <c r="W1622" s="174" t="str">
        <f t="shared" si="50"/>
        <v/>
      </c>
      <c r="X1622" s="177"/>
      <c r="Y1622" s="177"/>
      <c r="Z1622" s="177"/>
      <c r="AA1622" s="177"/>
      <c r="AB1622" s="177"/>
      <c r="AC1622" s="177"/>
      <c r="AD1622" s="177"/>
      <c r="AE1622" s="177" t="str">
        <f t="shared" si="51"/>
        <v/>
      </c>
      <c r="AF1622" s="193"/>
    </row>
    <row r="1623" spans="2:32" ht="12" customHeight="1" x14ac:dyDescent="0.2">
      <c r="B1623" s="179"/>
      <c r="C1623" s="180"/>
      <c r="D1623" s="182"/>
      <c r="E1623" s="175"/>
      <c r="F1623" s="175"/>
      <c r="G1623" s="202"/>
      <c r="H1623" s="175"/>
      <c r="I1623" s="172" t="str">
        <f>IF(H1623="X",TEXT(G1623,0)&amp;ELENCO!$A$4," ")</f>
        <v xml:space="preserve"> </v>
      </c>
      <c r="J1623" s="174"/>
      <c r="K1623" s="203"/>
      <c r="L1623" s="203"/>
      <c r="M1623" s="203"/>
      <c r="N1623" s="203"/>
      <c r="O1623" s="203"/>
      <c r="P1623" s="203"/>
      <c r="Q1623" s="176"/>
      <c r="R1623" s="176"/>
      <c r="S1623" s="176"/>
      <c r="T1623" s="176"/>
      <c r="U1623" s="194"/>
      <c r="V1623" s="175"/>
      <c r="W1623" s="174" t="str">
        <f t="shared" si="50"/>
        <v/>
      </c>
      <c r="X1623" s="177"/>
      <c r="Y1623" s="177"/>
      <c r="Z1623" s="177"/>
      <c r="AA1623" s="177"/>
      <c r="AB1623" s="177"/>
      <c r="AC1623" s="177"/>
      <c r="AD1623" s="177"/>
      <c r="AE1623" s="177" t="str">
        <f t="shared" si="51"/>
        <v/>
      </c>
      <c r="AF1623" s="193"/>
    </row>
    <row r="1624" spans="2:32" ht="12" customHeight="1" x14ac:dyDescent="0.2">
      <c r="B1624" s="179"/>
      <c r="C1624" s="180"/>
      <c r="D1624" s="182"/>
      <c r="E1624" s="175"/>
      <c r="F1624" s="175"/>
      <c r="G1624" s="202"/>
      <c r="H1624" s="175"/>
      <c r="I1624" s="172" t="str">
        <f>IF(H1624="X",TEXT(G1624,0)&amp;ELENCO!$A$4," ")</f>
        <v xml:space="preserve"> </v>
      </c>
      <c r="J1624" s="174"/>
      <c r="K1624" s="203"/>
      <c r="L1624" s="203"/>
      <c r="M1624" s="203"/>
      <c r="N1624" s="203"/>
      <c r="O1624" s="203"/>
      <c r="P1624" s="203"/>
      <c r="Q1624" s="176"/>
      <c r="R1624" s="176"/>
      <c r="S1624" s="176"/>
      <c r="T1624" s="176"/>
      <c r="U1624" s="194"/>
      <c r="V1624" s="175"/>
      <c r="W1624" s="174" t="str">
        <f t="shared" si="50"/>
        <v/>
      </c>
      <c r="X1624" s="177"/>
      <c r="Y1624" s="177"/>
      <c r="Z1624" s="177"/>
      <c r="AA1624" s="177"/>
      <c r="AB1624" s="177"/>
      <c r="AC1624" s="177"/>
      <c r="AD1624" s="177"/>
      <c r="AE1624" s="177" t="str">
        <f t="shared" si="51"/>
        <v/>
      </c>
      <c r="AF1624" s="193"/>
    </row>
    <row r="1625" spans="2:32" ht="12" customHeight="1" x14ac:dyDescent="0.2">
      <c r="B1625" s="179"/>
      <c r="C1625" s="180"/>
      <c r="D1625" s="182"/>
      <c r="E1625" s="175"/>
      <c r="F1625" s="175"/>
      <c r="G1625" s="202"/>
      <c r="H1625" s="175"/>
      <c r="I1625" s="172" t="str">
        <f>IF(H1625="X",TEXT(G1625,0)&amp;ELENCO!$A$4," ")</f>
        <v xml:space="preserve"> </v>
      </c>
      <c r="J1625" s="174"/>
      <c r="K1625" s="203"/>
      <c r="L1625" s="203"/>
      <c r="M1625" s="203"/>
      <c r="N1625" s="203"/>
      <c r="O1625" s="203"/>
      <c r="P1625" s="203"/>
      <c r="Q1625" s="176"/>
      <c r="R1625" s="176"/>
      <c r="S1625" s="176"/>
      <c r="T1625" s="176"/>
      <c r="U1625" s="194"/>
      <c r="V1625" s="175"/>
      <c r="W1625" s="174" t="str">
        <f t="shared" si="50"/>
        <v/>
      </c>
      <c r="X1625" s="177"/>
      <c r="Y1625" s="177"/>
      <c r="Z1625" s="177"/>
      <c r="AA1625" s="177"/>
      <c r="AB1625" s="177"/>
      <c r="AC1625" s="177"/>
      <c r="AD1625" s="177"/>
      <c r="AE1625" s="177" t="str">
        <f t="shared" si="51"/>
        <v/>
      </c>
      <c r="AF1625" s="193"/>
    </row>
    <row r="1626" spans="2:32" ht="12" customHeight="1" x14ac:dyDescent="0.2">
      <c r="B1626" s="179"/>
      <c r="C1626" s="180"/>
      <c r="D1626" s="182"/>
      <c r="E1626" s="175"/>
      <c r="F1626" s="175"/>
      <c r="G1626" s="202"/>
      <c r="H1626" s="175"/>
      <c r="I1626" s="172" t="str">
        <f>IF(H1626="X",TEXT(G1626,0)&amp;ELENCO!$A$4," ")</f>
        <v xml:space="preserve"> </v>
      </c>
      <c r="J1626" s="174"/>
      <c r="K1626" s="203"/>
      <c r="L1626" s="203"/>
      <c r="M1626" s="203"/>
      <c r="N1626" s="203"/>
      <c r="O1626" s="203"/>
      <c r="P1626" s="203"/>
      <c r="Q1626" s="176"/>
      <c r="R1626" s="176"/>
      <c r="S1626" s="176"/>
      <c r="T1626" s="176"/>
      <c r="U1626" s="194"/>
      <c r="V1626" s="175"/>
      <c r="W1626" s="174" t="str">
        <f t="shared" si="50"/>
        <v/>
      </c>
      <c r="X1626" s="177"/>
      <c r="Y1626" s="177"/>
      <c r="Z1626" s="177"/>
      <c r="AA1626" s="177"/>
      <c r="AB1626" s="177"/>
      <c r="AC1626" s="177"/>
      <c r="AD1626" s="177"/>
      <c r="AE1626" s="177" t="str">
        <f t="shared" si="51"/>
        <v/>
      </c>
      <c r="AF1626" s="193"/>
    </row>
    <row r="1627" spans="2:32" ht="12" customHeight="1" x14ac:dyDescent="0.2">
      <c r="B1627" s="179"/>
      <c r="C1627" s="180"/>
      <c r="D1627" s="182"/>
      <c r="E1627" s="175"/>
      <c r="F1627" s="175"/>
      <c r="G1627" s="202"/>
      <c r="H1627" s="175"/>
      <c r="I1627" s="172" t="str">
        <f>IF(H1627="X",TEXT(G1627,0)&amp;ELENCO!$A$4," ")</f>
        <v xml:space="preserve"> </v>
      </c>
      <c r="J1627" s="174"/>
      <c r="K1627" s="203"/>
      <c r="L1627" s="203"/>
      <c r="M1627" s="203"/>
      <c r="N1627" s="203"/>
      <c r="O1627" s="203"/>
      <c r="P1627" s="203"/>
      <c r="Q1627" s="176"/>
      <c r="R1627" s="176"/>
      <c r="S1627" s="176"/>
      <c r="T1627" s="176"/>
      <c r="U1627" s="194"/>
      <c r="V1627" s="175"/>
      <c r="W1627" s="174" t="str">
        <f t="shared" si="50"/>
        <v/>
      </c>
      <c r="X1627" s="177"/>
      <c r="Y1627" s="177"/>
      <c r="Z1627" s="177"/>
      <c r="AA1627" s="177"/>
      <c r="AB1627" s="177"/>
      <c r="AC1627" s="177"/>
      <c r="AD1627" s="177"/>
      <c r="AE1627" s="177" t="str">
        <f t="shared" si="51"/>
        <v/>
      </c>
      <c r="AF1627" s="193"/>
    </row>
    <row r="1628" spans="2:32" ht="12" customHeight="1" x14ac:dyDescent="0.2">
      <c r="B1628" s="179"/>
      <c r="C1628" s="180"/>
      <c r="D1628" s="182"/>
      <c r="E1628" s="175"/>
      <c r="F1628" s="175"/>
      <c r="G1628" s="202"/>
      <c r="H1628" s="175"/>
      <c r="I1628" s="172" t="str">
        <f>IF(H1628="X",TEXT(G1628,0)&amp;ELENCO!$A$4," ")</f>
        <v xml:space="preserve"> </v>
      </c>
      <c r="J1628" s="174"/>
      <c r="K1628" s="203"/>
      <c r="L1628" s="203"/>
      <c r="M1628" s="203"/>
      <c r="N1628" s="203"/>
      <c r="O1628" s="203"/>
      <c r="P1628" s="203"/>
      <c r="Q1628" s="176"/>
      <c r="R1628" s="176"/>
      <c r="S1628" s="176"/>
      <c r="T1628" s="176"/>
      <c r="U1628" s="194"/>
      <c r="V1628" s="175"/>
      <c r="W1628" s="174" t="str">
        <f t="shared" si="50"/>
        <v/>
      </c>
      <c r="X1628" s="177"/>
      <c r="Y1628" s="177"/>
      <c r="Z1628" s="177"/>
      <c r="AA1628" s="177"/>
      <c r="AB1628" s="177"/>
      <c r="AC1628" s="177"/>
      <c r="AD1628" s="177"/>
      <c r="AE1628" s="177" t="str">
        <f t="shared" si="51"/>
        <v/>
      </c>
      <c r="AF1628" s="193"/>
    </row>
    <row r="1629" spans="2:32" ht="12" customHeight="1" x14ac:dyDescent="0.2">
      <c r="B1629" s="179"/>
      <c r="C1629" s="180"/>
      <c r="D1629" s="182"/>
      <c r="E1629" s="175"/>
      <c r="F1629" s="175"/>
      <c r="G1629" s="202"/>
      <c r="H1629" s="175"/>
      <c r="I1629" s="172" t="str">
        <f>IF(H1629="X",TEXT(G1629,0)&amp;ELENCO!$A$4," ")</f>
        <v xml:space="preserve"> </v>
      </c>
      <c r="J1629" s="174"/>
      <c r="K1629" s="203"/>
      <c r="L1629" s="203"/>
      <c r="M1629" s="203"/>
      <c r="N1629" s="203"/>
      <c r="O1629" s="203"/>
      <c r="P1629" s="203"/>
      <c r="Q1629" s="176"/>
      <c r="R1629" s="176"/>
      <c r="S1629" s="176"/>
      <c r="T1629" s="176"/>
      <c r="U1629" s="194"/>
      <c r="V1629" s="175"/>
      <c r="W1629" s="174" t="str">
        <f t="shared" si="50"/>
        <v/>
      </c>
      <c r="X1629" s="177"/>
      <c r="Y1629" s="177"/>
      <c r="Z1629" s="177"/>
      <c r="AA1629" s="177"/>
      <c r="AB1629" s="177"/>
      <c r="AC1629" s="177"/>
      <c r="AD1629" s="177"/>
      <c r="AE1629" s="177" t="str">
        <f t="shared" si="51"/>
        <v/>
      </c>
      <c r="AF1629" s="193"/>
    </row>
    <row r="1630" spans="2:32" ht="12" customHeight="1" x14ac:dyDescent="0.2">
      <c r="B1630" s="179"/>
      <c r="C1630" s="180"/>
      <c r="D1630" s="182"/>
      <c r="E1630" s="175"/>
      <c r="F1630" s="175"/>
      <c r="G1630" s="202"/>
      <c r="H1630" s="175"/>
      <c r="I1630" s="172" t="str">
        <f>IF(H1630="X",TEXT(G1630,0)&amp;ELENCO!$A$4," ")</f>
        <v xml:space="preserve"> </v>
      </c>
      <c r="J1630" s="174"/>
      <c r="K1630" s="203"/>
      <c r="L1630" s="203"/>
      <c r="M1630" s="203"/>
      <c r="N1630" s="203"/>
      <c r="O1630" s="203"/>
      <c r="P1630" s="203"/>
      <c r="Q1630" s="176"/>
      <c r="R1630" s="176"/>
      <c r="S1630" s="176"/>
      <c r="T1630" s="176"/>
      <c r="U1630" s="194"/>
      <c r="V1630" s="175"/>
      <c r="W1630" s="174" t="str">
        <f t="shared" si="50"/>
        <v/>
      </c>
      <c r="X1630" s="177"/>
      <c r="Y1630" s="177"/>
      <c r="Z1630" s="177"/>
      <c r="AA1630" s="177"/>
      <c r="AB1630" s="177"/>
      <c r="AC1630" s="177"/>
      <c r="AD1630" s="177"/>
      <c r="AE1630" s="177" t="str">
        <f t="shared" si="51"/>
        <v/>
      </c>
      <c r="AF1630" s="193"/>
    </row>
    <row r="1631" spans="2:32" ht="12" customHeight="1" x14ac:dyDescent="0.2">
      <c r="B1631" s="179"/>
      <c r="C1631" s="180"/>
      <c r="D1631" s="182"/>
      <c r="E1631" s="175"/>
      <c r="F1631" s="175"/>
      <c r="G1631" s="202"/>
      <c r="H1631" s="175"/>
      <c r="I1631" s="172" t="str">
        <f>IF(H1631="X",TEXT(G1631,0)&amp;ELENCO!$A$4," ")</f>
        <v xml:space="preserve"> </v>
      </c>
      <c r="J1631" s="174"/>
      <c r="K1631" s="203"/>
      <c r="L1631" s="203"/>
      <c r="M1631" s="203"/>
      <c r="N1631" s="203"/>
      <c r="O1631" s="203"/>
      <c r="P1631" s="203"/>
      <c r="Q1631" s="176"/>
      <c r="R1631" s="176"/>
      <c r="S1631" s="176"/>
      <c r="T1631" s="176"/>
      <c r="U1631" s="194"/>
      <c r="V1631" s="175"/>
      <c r="W1631" s="174" t="str">
        <f t="shared" si="50"/>
        <v/>
      </c>
      <c r="X1631" s="177"/>
      <c r="Y1631" s="177"/>
      <c r="Z1631" s="177"/>
      <c r="AA1631" s="177"/>
      <c r="AB1631" s="177"/>
      <c r="AC1631" s="177"/>
      <c r="AD1631" s="177"/>
      <c r="AE1631" s="177" t="str">
        <f t="shared" si="51"/>
        <v/>
      </c>
      <c r="AF1631" s="193"/>
    </row>
    <row r="1632" spans="2:32" ht="12" customHeight="1" x14ac:dyDescent="0.2">
      <c r="B1632" s="179"/>
      <c r="C1632" s="180"/>
      <c r="D1632" s="182"/>
      <c r="E1632" s="175"/>
      <c r="F1632" s="175"/>
      <c r="G1632" s="202"/>
      <c r="H1632" s="175"/>
      <c r="I1632" s="172" t="str">
        <f>IF(H1632="X",TEXT(G1632,0)&amp;ELENCO!$A$4," ")</f>
        <v xml:space="preserve"> </v>
      </c>
      <c r="J1632" s="174"/>
      <c r="K1632" s="203"/>
      <c r="L1632" s="203"/>
      <c r="M1632" s="203"/>
      <c r="N1632" s="203"/>
      <c r="O1632" s="203"/>
      <c r="P1632" s="203"/>
      <c r="Q1632" s="176"/>
      <c r="R1632" s="176"/>
      <c r="S1632" s="176"/>
      <c r="T1632" s="176"/>
      <c r="U1632" s="194"/>
      <c r="V1632" s="175"/>
      <c r="W1632" s="174" t="str">
        <f t="shared" si="50"/>
        <v/>
      </c>
      <c r="X1632" s="177"/>
      <c r="Y1632" s="177"/>
      <c r="Z1632" s="177"/>
      <c r="AA1632" s="177"/>
      <c r="AB1632" s="177"/>
      <c r="AC1632" s="177"/>
      <c r="AD1632" s="177"/>
      <c r="AE1632" s="177" t="str">
        <f t="shared" si="51"/>
        <v/>
      </c>
      <c r="AF1632" s="193"/>
    </row>
    <row r="1633" spans="2:32" ht="12" customHeight="1" x14ac:dyDescent="0.2">
      <c r="B1633" s="179"/>
      <c r="C1633" s="180"/>
      <c r="D1633" s="182"/>
      <c r="E1633" s="175"/>
      <c r="F1633" s="175"/>
      <c r="G1633" s="202"/>
      <c r="H1633" s="175"/>
      <c r="I1633" s="172" t="str">
        <f>IF(H1633="X",TEXT(G1633,0)&amp;ELENCO!$A$4," ")</f>
        <v xml:space="preserve"> </v>
      </c>
      <c r="J1633" s="174"/>
      <c r="K1633" s="203"/>
      <c r="L1633" s="203"/>
      <c r="M1633" s="203"/>
      <c r="N1633" s="203"/>
      <c r="O1633" s="203"/>
      <c r="P1633" s="203"/>
      <c r="Q1633" s="176"/>
      <c r="R1633" s="176"/>
      <c r="S1633" s="176"/>
      <c r="T1633" s="176"/>
      <c r="U1633" s="194"/>
      <c r="V1633" s="175"/>
      <c r="W1633" s="174" t="str">
        <f t="shared" si="50"/>
        <v/>
      </c>
      <c r="X1633" s="177"/>
      <c r="Y1633" s="177"/>
      <c r="Z1633" s="177"/>
      <c r="AA1633" s="177"/>
      <c r="AB1633" s="177"/>
      <c r="AC1633" s="177"/>
      <c r="AD1633" s="177"/>
      <c r="AE1633" s="177" t="str">
        <f t="shared" si="51"/>
        <v/>
      </c>
      <c r="AF1633" s="193"/>
    </row>
    <row r="1634" spans="2:32" ht="12" customHeight="1" x14ac:dyDescent="0.2">
      <c r="B1634" s="179"/>
      <c r="C1634" s="180"/>
      <c r="D1634" s="182"/>
      <c r="E1634" s="175"/>
      <c r="F1634" s="175"/>
      <c r="G1634" s="202"/>
      <c r="H1634" s="175"/>
      <c r="I1634" s="172" t="str">
        <f>IF(H1634="X",TEXT(G1634,0)&amp;ELENCO!$A$4," ")</f>
        <v xml:space="preserve"> </v>
      </c>
      <c r="J1634" s="174"/>
      <c r="K1634" s="203"/>
      <c r="L1634" s="203"/>
      <c r="M1634" s="203"/>
      <c r="N1634" s="203"/>
      <c r="O1634" s="203"/>
      <c r="P1634" s="203"/>
      <c r="Q1634" s="176"/>
      <c r="R1634" s="176"/>
      <c r="S1634" s="176"/>
      <c r="T1634" s="176"/>
      <c r="U1634" s="194"/>
      <c r="V1634" s="175"/>
      <c r="W1634" s="174" t="str">
        <f t="shared" si="50"/>
        <v/>
      </c>
      <c r="X1634" s="177"/>
      <c r="Y1634" s="177"/>
      <c r="Z1634" s="177"/>
      <c r="AA1634" s="177"/>
      <c r="AB1634" s="177"/>
      <c r="AC1634" s="177"/>
      <c r="AD1634" s="177"/>
      <c r="AE1634" s="177" t="str">
        <f t="shared" si="51"/>
        <v/>
      </c>
      <c r="AF1634" s="193"/>
    </row>
    <row r="1635" spans="2:32" ht="12" customHeight="1" x14ac:dyDescent="0.2">
      <c r="B1635" s="179"/>
      <c r="C1635" s="180"/>
      <c r="D1635" s="182"/>
      <c r="E1635" s="175"/>
      <c r="F1635" s="175"/>
      <c r="G1635" s="202"/>
      <c r="H1635" s="175"/>
      <c r="I1635" s="172" t="str">
        <f>IF(H1635="X",TEXT(G1635,0)&amp;ELENCO!$A$4," ")</f>
        <v xml:space="preserve"> </v>
      </c>
      <c r="J1635" s="174"/>
      <c r="K1635" s="203"/>
      <c r="L1635" s="203"/>
      <c r="M1635" s="203"/>
      <c r="N1635" s="203"/>
      <c r="O1635" s="203"/>
      <c r="P1635" s="203"/>
      <c r="Q1635" s="176"/>
      <c r="R1635" s="176"/>
      <c r="S1635" s="176"/>
      <c r="T1635" s="176"/>
      <c r="U1635" s="194"/>
      <c r="V1635" s="175"/>
      <c r="W1635" s="174" t="str">
        <f t="shared" si="50"/>
        <v/>
      </c>
      <c r="X1635" s="177"/>
      <c r="Y1635" s="177"/>
      <c r="Z1635" s="177"/>
      <c r="AA1635" s="177"/>
      <c r="AB1635" s="177"/>
      <c r="AC1635" s="177"/>
      <c r="AD1635" s="177"/>
      <c r="AE1635" s="177" t="str">
        <f t="shared" si="51"/>
        <v/>
      </c>
      <c r="AF1635" s="193"/>
    </row>
    <row r="1636" spans="2:32" ht="12" customHeight="1" x14ac:dyDescent="0.2">
      <c r="B1636" s="179"/>
      <c r="C1636" s="180"/>
      <c r="D1636" s="182"/>
      <c r="E1636" s="175"/>
      <c r="F1636" s="175"/>
      <c r="G1636" s="202"/>
      <c r="H1636" s="175"/>
      <c r="I1636" s="172" t="str">
        <f>IF(H1636="X",TEXT(G1636,0)&amp;ELENCO!$A$4," ")</f>
        <v xml:space="preserve"> </v>
      </c>
      <c r="J1636" s="174"/>
      <c r="K1636" s="203"/>
      <c r="L1636" s="203"/>
      <c r="M1636" s="203"/>
      <c r="N1636" s="203"/>
      <c r="O1636" s="203"/>
      <c r="P1636" s="203"/>
      <c r="Q1636" s="176"/>
      <c r="R1636" s="176"/>
      <c r="S1636" s="176"/>
      <c r="T1636" s="176"/>
      <c r="U1636" s="194"/>
      <c r="V1636" s="175"/>
      <c r="W1636" s="174" t="str">
        <f t="shared" si="50"/>
        <v/>
      </c>
      <c r="X1636" s="177"/>
      <c r="Y1636" s="177"/>
      <c r="Z1636" s="177"/>
      <c r="AA1636" s="177"/>
      <c r="AB1636" s="177"/>
      <c r="AC1636" s="177"/>
      <c r="AD1636" s="177"/>
      <c r="AE1636" s="177" t="str">
        <f t="shared" si="51"/>
        <v/>
      </c>
      <c r="AF1636" s="193"/>
    </row>
    <row r="1637" spans="2:32" ht="12" customHeight="1" x14ac:dyDescent="0.2">
      <c r="B1637" s="179"/>
      <c r="C1637" s="180"/>
      <c r="D1637" s="182"/>
      <c r="E1637" s="175"/>
      <c r="F1637" s="175"/>
      <c r="G1637" s="202"/>
      <c r="H1637" s="175"/>
      <c r="I1637" s="172" t="str">
        <f>IF(H1637="X",TEXT(G1637,0)&amp;ELENCO!$A$4," ")</f>
        <v xml:space="preserve"> </v>
      </c>
      <c r="J1637" s="174"/>
      <c r="K1637" s="203"/>
      <c r="L1637" s="203"/>
      <c r="M1637" s="203"/>
      <c r="N1637" s="203"/>
      <c r="O1637" s="203"/>
      <c r="P1637" s="203"/>
      <c r="Q1637" s="176"/>
      <c r="R1637" s="176"/>
      <c r="S1637" s="176"/>
      <c r="T1637" s="176"/>
      <c r="U1637" s="194"/>
      <c r="V1637" s="175"/>
      <c r="W1637" s="174" t="str">
        <f t="shared" si="50"/>
        <v/>
      </c>
      <c r="X1637" s="177"/>
      <c r="Y1637" s="177"/>
      <c r="Z1637" s="177"/>
      <c r="AA1637" s="177"/>
      <c r="AB1637" s="177"/>
      <c r="AC1637" s="177"/>
      <c r="AD1637" s="177"/>
      <c r="AE1637" s="177" t="str">
        <f t="shared" si="51"/>
        <v/>
      </c>
      <c r="AF1637" s="193"/>
    </row>
    <row r="1638" spans="2:32" ht="12" customHeight="1" x14ac:dyDescent="0.2">
      <c r="B1638" s="179"/>
      <c r="C1638" s="180"/>
      <c r="D1638" s="182"/>
      <c r="E1638" s="175"/>
      <c r="F1638" s="175"/>
      <c r="G1638" s="202"/>
      <c r="H1638" s="175"/>
      <c r="I1638" s="172" t="str">
        <f>IF(H1638="X",TEXT(G1638,0)&amp;ELENCO!$A$4," ")</f>
        <v xml:space="preserve"> </v>
      </c>
      <c r="J1638" s="174"/>
      <c r="K1638" s="203"/>
      <c r="L1638" s="203"/>
      <c r="M1638" s="203"/>
      <c r="N1638" s="203"/>
      <c r="O1638" s="203"/>
      <c r="P1638" s="203"/>
      <c r="Q1638" s="176"/>
      <c r="R1638" s="176"/>
      <c r="S1638" s="176"/>
      <c r="T1638" s="176"/>
      <c r="U1638" s="194"/>
      <c r="V1638" s="175"/>
      <c r="W1638" s="174" t="str">
        <f t="shared" si="50"/>
        <v/>
      </c>
      <c r="X1638" s="177"/>
      <c r="Y1638" s="177"/>
      <c r="Z1638" s="177"/>
      <c r="AA1638" s="177"/>
      <c r="AB1638" s="177"/>
      <c r="AC1638" s="177"/>
      <c r="AD1638" s="177"/>
      <c r="AE1638" s="177" t="str">
        <f t="shared" si="51"/>
        <v/>
      </c>
      <c r="AF1638" s="193"/>
    </row>
    <row r="1639" spans="2:32" ht="12" customHeight="1" x14ac:dyDescent="0.2">
      <c r="B1639" s="179"/>
      <c r="C1639" s="180"/>
      <c r="D1639" s="182"/>
      <c r="E1639" s="175"/>
      <c r="F1639" s="175"/>
      <c r="G1639" s="202"/>
      <c r="H1639" s="175"/>
      <c r="I1639" s="172" t="str">
        <f>IF(H1639="X",TEXT(G1639,0)&amp;ELENCO!$A$4," ")</f>
        <v xml:space="preserve"> </v>
      </c>
      <c r="J1639" s="174"/>
      <c r="K1639" s="203"/>
      <c r="L1639" s="203"/>
      <c r="M1639" s="203"/>
      <c r="N1639" s="203"/>
      <c r="O1639" s="203"/>
      <c r="P1639" s="203"/>
      <c r="Q1639" s="176"/>
      <c r="R1639" s="176"/>
      <c r="S1639" s="176"/>
      <c r="T1639" s="176"/>
      <c r="U1639" s="194"/>
      <c r="V1639" s="175"/>
      <c r="W1639" s="174" t="str">
        <f t="shared" si="50"/>
        <v/>
      </c>
      <c r="X1639" s="177"/>
      <c r="Y1639" s="177"/>
      <c r="Z1639" s="177"/>
      <c r="AA1639" s="177"/>
      <c r="AB1639" s="177"/>
      <c r="AC1639" s="177"/>
      <c r="AD1639" s="177"/>
      <c r="AE1639" s="177" t="str">
        <f t="shared" si="51"/>
        <v/>
      </c>
      <c r="AF1639" s="193"/>
    </row>
    <row r="1640" spans="2:32" ht="12" customHeight="1" x14ac:dyDescent="0.2">
      <c r="B1640" s="179"/>
      <c r="C1640" s="180"/>
      <c r="D1640" s="182"/>
      <c r="E1640" s="175"/>
      <c r="F1640" s="175"/>
      <c r="G1640" s="202"/>
      <c r="H1640" s="175"/>
      <c r="I1640" s="172" t="str">
        <f>IF(H1640="X",TEXT(G1640,0)&amp;ELENCO!$A$4," ")</f>
        <v xml:space="preserve"> </v>
      </c>
      <c r="J1640" s="174"/>
      <c r="K1640" s="203"/>
      <c r="L1640" s="203"/>
      <c r="M1640" s="203"/>
      <c r="N1640" s="203"/>
      <c r="O1640" s="203"/>
      <c r="P1640" s="203"/>
      <c r="Q1640" s="176"/>
      <c r="R1640" s="176"/>
      <c r="S1640" s="176"/>
      <c r="T1640" s="176"/>
      <c r="U1640" s="194"/>
      <c r="V1640" s="175"/>
      <c r="W1640" s="174" t="str">
        <f t="shared" si="50"/>
        <v/>
      </c>
      <c r="X1640" s="177"/>
      <c r="Y1640" s="177"/>
      <c r="Z1640" s="177"/>
      <c r="AA1640" s="177"/>
      <c r="AB1640" s="177"/>
      <c r="AC1640" s="177"/>
      <c r="AD1640" s="177"/>
      <c r="AE1640" s="177" t="str">
        <f t="shared" si="51"/>
        <v/>
      </c>
      <c r="AF1640" s="193"/>
    </row>
    <row r="1641" spans="2:32" ht="12" customHeight="1" x14ac:dyDescent="0.2">
      <c r="B1641" s="179"/>
      <c r="C1641" s="180"/>
      <c r="D1641" s="182"/>
      <c r="E1641" s="175"/>
      <c r="F1641" s="175"/>
      <c r="G1641" s="202"/>
      <c r="H1641" s="175"/>
      <c r="I1641" s="172" t="str">
        <f>IF(H1641="X",TEXT(G1641,0)&amp;ELENCO!$A$4," ")</f>
        <v xml:space="preserve"> </v>
      </c>
      <c r="J1641" s="174"/>
      <c r="K1641" s="203"/>
      <c r="L1641" s="203"/>
      <c r="M1641" s="203"/>
      <c r="N1641" s="203"/>
      <c r="O1641" s="203"/>
      <c r="P1641" s="203"/>
      <c r="Q1641" s="176"/>
      <c r="R1641" s="176"/>
      <c r="S1641" s="176"/>
      <c r="T1641" s="176"/>
      <c r="U1641" s="194"/>
      <c r="V1641" s="175"/>
      <c r="W1641" s="174" t="str">
        <f t="shared" si="50"/>
        <v/>
      </c>
      <c r="X1641" s="177"/>
      <c r="Y1641" s="177"/>
      <c r="Z1641" s="177"/>
      <c r="AA1641" s="177"/>
      <c r="AB1641" s="177"/>
      <c r="AC1641" s="177"/>
      <c r="AD1641" s="177"/>
      <c r="AE1641" s="177" t="str">
        <f t="shared" si="51"/>
        <v/>
      </c>
      <c r="AF1641" s="193"/>
    </row>
    <row r="1642" spans="2:32" ht="12" customHeight="1" x14ac:dyDescent="0.2">
      <c r="B1642" s="179"/>
      <c r="C1642" s="180"/>
      <c r="D1642" s="182"/>
      <c r="E1642" s="175"/>
      <c r="F1642" s="175"/>
      <c r="G1642" s="202"/>
      <c r="H1642" s="175"/>
      <c r="I1642" s="172" t="str">
        <f>IF(H1642="X",TEXT(G1642,0)&amp;ELENCO!$A$4," ")</f>
        <v xml:space="preserve"> </v>
      </c>
      <c r="J1642" s="174"/>
      <c r="K1642" s="203"/>
      <c r="L1642" s="203"/>
      <c r="M1642" s="203"/>
      <c r="N1642" s="203"/>
      <c r="O1642" s="203"/>
      <c r="P1642" s="203"/>
      <c r="Q1642" s="176"/>
      <c r="R1642" s="176"/>
      <c r="S1642" s="176"/>
      <c r="T1642" s="176"/>
      <c r="U1642" s="194"/>
      <c r="V1642" s="175"/>
      <c r="W1642" s="174" t="str">
        <f t="shared" si="50"/>
        <v/>
      </c>
      <c r="X1642" s="177"/>
      <c r="Y1642" s="177"/>
      <c r="Z1642" s="177"/>
      <c r="AA1642" s="177"/>
      <c r="AB1642" s="177"/>
      <c r="AC1642" s="177"/>
      <c r="AD1642" s="177"/>
      <c r="AE1642" s="177" t="str">
        <f t="shared" si="51"/>
        <v/>
      </c>
      <c r="AF1642" s="193"/>
    </row>
    <row r="1643" spans="2:32" ht="12" customHeight="1" x14ac:dyDescent="0.2">
      <c r="B1643" s="179"/>
      <c r="C1643" s="180"/>
      <c r="D1643" s="182"/>
      <c r="E1643" s="175"/>
      <c r="F1643" s="175"/>
      <c r="G1643" s="202"/>
      <c r="H1643" s="175"/>
      <c r="I1643" s="172" t="str">
        <f>IF(H1643="X",TEXT(G1643,0)&amp;ELENCO!$A$4," ")</f>
        <v xml:space="preserve"> </v>
      </c>
      <c r="J1643" s="174"/>
      <c r="K1643" s="203"/>
      <c r="L1643" s="203"/>
      <c r="M1643" s="203"/>
      <c r="N1643" s="203"/>
      <c r="O1643" s="203"/>
      <c r="P1643" s="203"/>
      <c r="Q1643" s="176"/>
      <c r="R1643" s="176"/>
      <c r="S1643" s="176"/>
      <c r="T1643" s="176"/>
      <c r="U1643" s="194"/>
      <c r="V1643" s="175"/>
      <c r="W1643" s="174" t="str">
        <f t="shared" si="50"/>
        <v/>
      </c>
      <c r="X1643" s="177"/>
      <c r="Y1643" s="177"/>
      <c r="Z1643" s="177"/>
      <c r="AA1643" s="177"/>
      <c r="AB1643" s="177"/>
      <c r="AC1643" s="177"/>
      <c r="AD1643" s="177"/>
      <c r="AE1643" s="177" t="str">
        <f t="shared" si="51"/>
        <v/>
      </c>
      <c r="AF1643" s="193"/>
    </row>
    <row r="1644" spans="2:32" ht="12" customHeight="1" x14ac:dyDescent="0.2">
      <c r="B1644" s="179"/>
      <c r="C1644" s="180"/>
      <c r="D1644" s="182"/>
      <c r="E1644" s="175"/>
      <c r="F1644" s="175"/>
      <c r="G1644" s="202"/>
      <c r="H1644" s="175"/>
      <c r="I1644" s="172" t="str">
        <f>IF(H1644="X",TEXT(G1644,0)&amp;ELENCO!$A$4," ")</f>
        <v xml:space="preserve"> </v>
      </c>
      <c r="J1644" s="174"/>
      <c r="K1644" s="203"/>
      <c r="L1644" s="203"/>
      <c r="M1644" s="203"/>
      <c r="N1644" s="203"/>
      <c r="O1644" s="203"/>
      <c r="P1644" s="203"/>
      <c r="Q1644" s="176"/>
      <c r="R1644" s="176"/>
      <c r="S1644" s="176"/>
      <c r="T1644" s="176"/>
      <c r="U1644" s="194"/>
      <c r="V1644" s="175"/>
      <c r="W1644" s="174" t="str">
        <f t="shared" si="50"/>
        <v/>
      </c>
      <c r="X1644" s="177"/>
      <c r="Y1644" s="177"/>
      <c r="Z1644" s="177"/>
      <c r="AA1644" s="177"/>
      <c r="AB1644" s="177"/>
      <c r="AC1644" s="177"/>
      <c r="AD1644" s="177"/>
      <c r="AE1644" s="177" t="str">
        <f t="shared" si="51"/>
        <v/>
      </c>
      <c r="AF1644" s="193"/>
    </row>
    <row r="1645" spans="2:32" ht="12" customHeight="1" x14ac:dyDescent="0.2">
      <c r="B1645" s="179"/>
      <c r="C1645" s="180"/>
      <c r="D1645" s="182"/>
      <c r="E1645" s="175"/>
      <c r="F1645" s="175"/>
      <c r="G1645" s="202"/>
      <c r="H1645" s="175"/>
      <c r="I1645" s="172" t="str">
        <f>IF(H1645="X",TEXT(G1645,0)&amp;ELENCO!$A$4," ")</f>
        <v xml:space="preserve"> </v>
      </c>
      <c r="J1645" s="174"/>
      <c r="K1645" s="203"/>
      <c r="L1645" s="203"/>
      <c r="M1645" s="203"/>
      <c r="N1645" s="203"/>
      <c r="O1645" s="203"/>
      <c r="P1645" s="203"/>
      <c r="Q1645" s="176"/>
      <c r="R1645" s="176"/>
      <c r="S1645" s="176"/>
      <c r="T1645" s="176"/>
      <c r="U1645" s="194"/>
      <c r="V1645" s="175"/>
      <c r="W1645" s="174" t="str">
        <f t="shared" si="50"/>
        <v/>
      </c>
      <c r="X1645" s="177"/>
      <c r="Y1645" s="177"/>
      <c r="Z1645" s="177"/>
      <c r="AA1645" s="177"/>
      <c r="AB1645" s="177"/>
      <c r="AC1645" s="177"/>
      <c r="AD1645" s="177"/>
      <c r="AE1645" s="177" t="str">
        <f t="shared" si="51"/>
        <v/>
      </c>
      <c r="AF1645" s="193"/>
    </row>
    <row r="1646" spans="2:32" ht="12" customHeight="1" x14ac:dyDescent="0.2">
      <c r="B1646" s="179"/>
      <c r="C1646" s="180"/>
      <c r="D1646" s="182"/>
      <c r="E1646" s="175"/>
      <c r="F1646" s="175"/>
      <c r="G1646" s="202"/>
      <c r="H1646" s="175"/>
      <c r="I1646" s="172" t="str">
        <f>IF(H1646="X",TEXT(G1646,0)&amp;ELENCO!$A$4," ")</f>
        <v xml:space="preserve"> </v>
      </c>
      <c r="J1646" s="174"/>
      <c r="K1646" s="203"/>
      <c r="L1646" s="203"/>
      <c r="M1646" s="203"/>
      <c r="N1646" s="203"/>
      <c r="O1646" s="203"/>
      <c r="P1646" s="203"/>
      <c r="Q1646" s="176"/>
      <c r="R1646" s="176"/>
      <c r="S1646" s="176"/>
      <c r="T1646" s="176"/>
      <c r="U1646" s="194"/>
      <c r="V1646" s="175"/>
      <c r="W1646" s="174" t="str">
        <f t="shared" si="50"/>
        <v/>
      </c>
      <c r="X1646" s="177"/>
      <c r="Y1646" s="177"/>
      <c r="Z1646" s="177"/>
      <c r="AA1646" s="177"/>
      <c r="AB1646" s="177"/>
      <c r="AC1646" s="177"/>
      <c r="AD1646" s="177"/>
      <c r="AE1646" s="177" t="str">
        <f t="shared" si="51"/>
        <v/>
      </c>
      <c r="AF1646" s="193"/>
    </row>
    <row r="1647" spans="2:32" ht="12" customHeight="1" x14ac:dyDescent="0.2">
      <c r="B1647" s="179"/>
      <c r="C1647" s="180"/>
      <c r="D1647" s="182"/>
      <c r="E1647" s="175"/>
      <c r="F1647" s="175"/>
      <c r="G1647" s="202"/>
      <c r="H1647" s="175"/>
      <c r="I1647" s="172" t="str">
        <f>IF(H1647="X",TEXT(G1647,0)&amp;ELENCO!$A$4," ")</f>
        <v xml:space="preserve"> </v>
      </c>
      <c r="J1647" s="174"/>
      <c r="K1647" s="203"/>
      <c r="L1647" s="203"/>
      <c r="M1647" s="203"/>
      <c r="N1647" s="203"/>
      <c r="O1647" s="203"/>
      <c r="P1647" s="203"/>
      <c r="Q1647" s="176"/>
      <c r="R1647" s="176"/>
      <c r="S1647" s="176"/>
      <c r="T1647" s="176"/>
      <c r="U1647" s="194"/>
      <c r="V1647" s="175"/>
      <c r="W1647" s="174" t="str">
        <f t="shared" si="50"/>
        <v/>
      </c>
      <c r="X1647" s="177"/>
      <c r="Y1647" s="177"/>
      <c r="Z1647" s="177"/>
      <c r="AA1647" s="177"/>
      <c r="AB1647" s="177"/>
      <c r="AC1647" s="177"/>
      <c r="AD1647" s="177"/>
      <c r="AE1647" s="177" t="str">
        <f t="shared" si="51"/>
        <v/>
      </c>
      <c r="AF1647" s="193"/>
    </row>
    <row r="1648" spans="2:32" ht="12" customHeight="1" x14ac:dyDescent="0.2">
      <c r="B1648" s="179"/>
      <c r="C1648" s="180"/>
      <c r="D1648" s="182"/>
      <c r="E1648" s="175"/>
      <c r="F1648" s="175"/>
      <c r="G1648" s="202"/>
      <c r="H1648" s="175"/>
      <c r="I1648" s="172" t="str">
        <f>IF(H1648="X",TEXT(G1648,0)&amp;ELENCO!$A$4," ")</f>
        <v xml:space="preserve"> </v>
      </c>
      <c r="J1648" s="174"/>
      <c r="K1648" s="203"/>
      <c r="L1648" s="203"/>
      <c r="M1648" s="203"/>
      <c r="N1648" s="203"/>
      <c r="O1648" s="203"/>
      <c r="P1648" s="203"/>
      <c r="Q1648" s="176"/>
      <c r="R1648" s="176"/>
      <c r="S1648" s="176"/>
      <c r="T1648" s="176"/>
      <c r="U1648" s="194"/>
      <c r="V1648" s="175"/>
      <c r="W1648" s="174" t="str">
        <f t="shared" si="50"/>
        <v/>
      </c>
      <c r="X1648" s="177"/>
      <c r="Y1648" s="177"/>
      <c r="Z1648" s="177"/>
      <c r="AA1648" s="177"/>
      <c r="AB1648" s="177"/>
      <c r="AC1648" s="177"/>
      <c r="AD1648" s="177"/>
      <c r="AE1648" s="177" t="str">
        <f t="shared" si="51"/>
        <v/>
      </c>
      <c r="AF1648" s="193"/>
    </row>
    <row r="1649" spans="2:32" ht="12" customHeight="1" x14ac:dyDescent="0.2">
      <c r="B1649" s="179"/>
      <c r="C1649" s="180"/>
      <c r="D1649" s="182"/>
      <c r="E1649" s="175"/>
      <c r="F1649" s="175"/>
      <c r="G1649" s="202"/>
      <c r="H1649" s="175"/>
      <c r="I1649" s="172" t="str">
        <f>IF(H1649="X",TEXT(G1649,0)&amp;ELENCO!$A$4," ")</f>
        <v xml:space="preserve"> </v>
      </c>
      <c r="J1649" s="174"/>
      <c r="K1649" s="203"/>
      <c r="L1649" s="203"/>
      <c r="M1649" s="203"/>
      <c r="N1649" s="203"/>
      <c r="O1649" s="203"/>
      <c r="P1649" s="203"/>
      <c r="Q1649" s="176"/>
      <c r="R1649" s="176"/>
      <c r="S1649" s="176"/>
      <c r="T1649" s="176"/>
      <c r="U1649" s="194"/>
      <c r="V1649" s="175"/>
      <c r="W1649" s="174" t="str">
        <f t="shared" si="50"/>
        <v/>
      </c>
      <c r="X1649" s="177"/>
      <c r="Y1649" s="177"/>
      <c r="Z1649" s="177"/>
      <c r="AA1649" s="177"/>
      <c r="AB1649" s="177"/>
      <c r="AC1649" s="177"/>
      <c r="AD1649" s="177"/>
      <c r="AE1649" s="177" t="str">
        <f t="shared" si="51"/>
        <v/>
      </c>
      <c r="AF1649" s="193"/>
    </row>
    <row r="1650" spans="2:32" ht="12" customHeight="1" x14ac:dyDescent="0.2">
      <c r="B1650" s="179"/>
      <c r="C1650" s="180"/>
      <c r="D1650" s="182"/>
      <c r="E1650" s="175"/>
      <c r="F1650" s="175"/>
      <c r="G1650" s="202"/>
      <c r="H1650" s="175"/>
      <c r="I1650" s="172" t="str">
        <f>IF(H1650="X",TEXT(G1650,0)&amp;ELENCO!$A$4," ")</f>
        <v xml:space="preserve"> </v>
      </c>
      <c r="J1650" s="174"/>
      <c r="K1650" s="203"/>
      <c r="L1650" s="203"/>
      <c r="M1650" s="203"/>
      <c r="N1650" s="203"/>
      <c r="O1650" s="203"/>
      <c r="P1650" s="203"/>
      <c r="Q1650" s="176"/>
      <c r="R1650" s="176"/>
      <c r="S1650" s="176"/>
      <c r="T1650" s="176"/>
      <c r="U1650" s="194"/>
      <c r="V1650" s="175"/>
      <c r="W1650" s="174" t="str">
        <f t="shared" si="50"/>
        <v/>
      </c>
      <c r="X1650" s="177"/>
      <c r="Y1650" s="177"/>
      <c r="Z1650" s="177"/>
      <c r="AA1650" s="177"/>
      <c r="AB1650" s="177"/>
      <c r="AC1650" s="177"/>
      <c r="AD1650" s="177"/>
      <c r="AE1650" s="177" t="str">
        <f t="shared" si="51"/>
        <v/>
      </c>
      <c r="AF1650" s="193"/>
    </row>
    <row r="1651" spans="2:32" ht="12" customHeight="1" x14ac:dyDescent="0.2">
      <c r="B1651" s="179"/>
      <c r="C1651" s="180"/>
      <c r="D1651" s="182"/>
      <c r="E1651" s="175"/>
      <c r="F1651" s="175"/>
      <c r="G1651" s="202"/>
      <c r="H1651" s="175"/>
      <c r="I1651" s="172" t="str">
        <f>IF(H1651="X",TEXT(G1651,0)&amp;ELENCO!$A$4," ")</f>
        <v xml:space="preserve"> </v>
      </c>
      <c r="J1651" s="174"/>
      <c r="K1651" s="203"/>
      <c r="L1651" s="203"/>
      <c r="M1651" s="203"/>
      <c r="N1651" s="203"/>
      <c r="O1651" s="203"/>
      <c r="P1651" s="203"/>
      <c r="Q1651" s="176"/>
      <c r="R1651" s="176"/>
      <c r="S1651" s="176"/>
      <c r="T1651" s="176"/>
      <c r="U1651" s="194"/>
      <c r="V1651" s="175"/>
      <c r="W1651" s="174" t="str">
        <f t="shared" si="50"/>
        <v/>
      </c>
      <c r="X1651" s="177"/>
      <c r="Y1651" s="177"/>
      <c r="Z1651" s="177"/>
      <c r="AA1651" s="177"/>
      <c r="AB1651" s="177"/>
      <c r="AC1651" s="177"/>
      <c r="AD1651" s="177"/>
      <c r="AE1651" s="177" t="str">
        <f t="shared" si="51"/>
        <v/>
      </c>
      <c r="AF1651" s="193"/>
    </row>
    <row r="1652" spans="2:32" ht="12" customHeight="1" x14ac:dyDescent="0.2">
      <c r="B1652" s="179"/>
      <c r="C1652" s="180"/>
      <c r="D1652" s="182"/>
      <c r="E1652" s="175"/>
      <c r="F1652" s="175"/>
      <c r="G1652" s="202"/>
      <c r="H1652" s="175"/>
      <c r="I1652" s="172" t="str">
        <f>IF(H1652="X",TEXT(G1652,0)&amp;ELENCO!$A$4," ")</f>
        <v xml:space="preserve"> </v>
      </c>
      <c r="J1652" s="174"/>
      <c r="K1652" s="203"/>
      <c r="L1652" s="203"/>
      <c r="M1652" s="203"/>
      <c r="N1652" s="203"/>
      <c r="O1652" s="203"/>
      <c r="P1652" s="203"/>
      <c r="Q1652" s="176"/>
      <c r="R1652" s="176"/>
      <c r="S1652" s="176"/>
      <c r="T1652" s="176"/>
      <c r="U1652" s="194"/>
      <c r="V1652" s="175"/>
      <c r="W1652" s="174" t="str">
        <f t="shared" si="50"/>
        <v/>
      </c>
      <c r="X1652" s="177"/>
      <c r="Y1652" s="177"/>
      <c r="Z1652" s="177"/>
      <c r="AA1652" s="177"/>
      <c r="AB1652" s="177"/>
      <c r="AC1652" s="177"/>
      <c r="AD1652" s="177"/>
      <c r="AE1652" s="177" t="str">
        <f t="shared" si="51"/>
        <v/>
      </c>
      <c r="AF1652" s="193"/>
    </row>
    <row r="1653" spans="2:32" ht="12" customHeight="1" x14ac:dyDescent="0.2">
      <c r="B1653" s="179"/>
      <c r="C1653" s="180"/>
      <c r="D1653" s="182"/>
      <c r="E1653" s="175"/>
      <c r="F1653" s="175"/>
      <c r="G1653" s="202"/>
      <c r="H1653" s="175"/>
      <c r="I1653" s="172" t="str">
        <f>IF(H1653="X",TEXT(G1653,0)&amp;ELENCO!$A$4," ")</f>
        <v xml:space="preserve"> </v>
      </c>
      <c r="J1653" s="174"/>
      <c r="K1653" s="203"/>
      <c r="L1653" s="203"/>
      <c r="M1653" s="203"/>
      <c r="N1653" s="203"/>
      <c r="O1653" s="203"/>
      <c r="P1653" s="203"/>
      <c r="Q1653" s="176"/>
      <c r="R1653" s="176"/>
      <c r="S1653" s="176"/>
      <c r="T1653" s="176"/>
      <c r="U1653" s="194"/>
      <c r="V1653" s="175"/>
      <c r="W1653" s="174" t="str">
        <f t="shared" si="50"/>
        <v/>
      </c>
      <c r="X1653" s="177"/>
      <c r="Y1653" s="177"/>
      <c r="Z1653" s="177"/>
      <c r="AA1653" s="177"/>
      <c r="AB1653" s="177"/>
      <c r="AC1653" s="177"/>
      <c r="AD1653" s="177"/>
      <c r="AE1653" s="177" t="str">
        <f t="shared" si="51"/>
        <v/>
      </c>
      <c r="AF1653" s="193"/>
    </row>
    <row r="1654" spans="2:32" ht="12" customHeight="1" x14ac:dyDescent="0.2">
      <c r="B1654" s="179"/>
      <c r="C1654" s="180"/>
      <c r="D1654" s="182"/>
      <c r="E1654" s="175"/>
      <c r="F1654" s="175"/>
      <c r="G1654" s="202"/>
      <c r="H1654" s="175"/>
      <c r="I1654" s="172" t="str">
        <f>IF(H1654="X",TEXT(G1654,0)&amp;ELENCO!$A$4," ")</f>
        <v xml:space="preserve"> </v>
      </c>
      <c r="J1654" s="174"/>
      <c r="K1654" s="203"/>
      <c r="L1654" s="203"/>
      <c r="M1654" s="203"/>
      <c r="N1654" s="203"/>
      <c r="O1654" s="203"/>
      <c r="P1654" s="203"/>
      <c r="Q1654" s="176"/>
      <c r="R1654" s="176"/>
      <c r="S1654" s="176"/>
      <c r="T1654" s="176"/>
      <c r="U1654" s="194"/>
      <c r="V1654" s="175"/>
      <c r="W1654" s="174" t="str">
        <f t="shared" si="50"/>
        <v/>
      </c>
      <c r="X1654" s="177"/>
      <c r="Y1654" s="177"/>
      <c r="Z1654" s="177"/>
      <c r="AA1654" s="177"/>
      <c r="AB1654" s="177"/>
      <c r="AC1654" s="177"/>
      <c r="AD1654" s="177"/>
      <c r="AE1654" s="177" t="str">
        <f t="shared" si="51"/>
        <v/>
      </c>
      <c r="AF1654" s="193"/>
    </row>
    <row r="1655" spans="2:32" ht="12" customHeight="1" x14ac:dyDescent="0.2">
      <c r="B1655" s="179"/>
      <c r="C1655" s="180"/>
      <c r="D1655" s="182"/>
      <c r="E1655" s="175"/>
      <c r="F1655" s="175"/>
      <c r="G1655" s="202"/>
      <c r="H1655" s="175"/>
      <c r="I1655" s="172" t="str">
        <f>IF(H1655="X",TEXT(G1655,0)&amp;ELENCO!$A$4," ")</f>
        <v xml:space="preserve"> </v>
      </c>
      <c r="J1655" s="174"/>
      <c r="K1655" s="203"/>
      <c r="L1655" s="203"/>
      <c r="M1655" s="203"/>
      <c r="N1655" s="203"/>
      <c r="O1655" s="203"/>
      <c r="P1655" s="203"/>
      <c r="Q1655" s="176"/>
      <c r="R1655" s="176"/>
      <c r="S1655" s="176"/>
      <c r="T1655" s="176"/>
      <c r="U1655" s="194"/>
      <c r="V1655" s="175"/>
      <c r="W1655" s="174" t="str">
        <f t="shared" si="50"/>
        <v/>
      </c>
      <c r="X1655" s="177"/>
      <c r="Y1655" s="177"/>
      <c r="Z1655" s="177"/>
      <c r="AA1655" s="177"/>
      <c r="AB1655" s="177"/>
      <c r="AC1655" s="177"/>
      <c r="AD1655" s="177"/>
      <c r="AE1655" s="177" t="str">
        <f t="shared" si="51"/>
        <v/>
      </c>
      <c r="AF1655" s="193"/>
    </row>
    <row r="1656" spans="2:32" ht="12" customHeight="1" x14ac:dyDescent="0.2">
      <c r="B1656" s="179"/>
      <c r="C1656" s="180"/>
      <c r="D1656" s="182"/>
      <c r="E1656" s="175"/>
      <c r="F1656" s="175"/>
      <c r="G1656" s="202"/>
      <c r="H1656" s="175"/>
      <c r="I1656" s="172" t="str">
        <f>IF(H1656="X",TEXT(G1656,0)&amp;ELENCO!$A$4," ")</f>
        <v xml:space="preserve"> </v>
      </c>
      <c r="J1656" s="174"/>
      <c r="K1656" s="203"/>
      <c r="L1656" s="203"/>
      <c r="M1656" s="203"/>
      <c r="N1656" s="203"/>
      <c r="O1656" s="203"/>
      <c r="P1656" s="203"/>
      <c r="Q1656" s="176"/>
      <c r="R1656" s="176"/>
      <c r="S1656" s="176"/>
      <c r="T1656" s="176"/>
      <c r="U1656" s="194"/>
      <c r="V1656" s="175"/>
      <c r="W1656" s="174" t="str">
        <f t="shared" si="50"/>
        <v/>
      </c>
      <c r="X1656" s="177"/>
      <c r="Y1656" s="177"/>
      <c r="Z1656" s="177"/>
      <c r="AA1656" s="177"/>
      <c r="AB1656" s="177"/>
      <c r="AC1656" s="177"/>
      <c r="AD1656" s="177"/>
      <c r="AE1656" s="177" t="str">
        <f t="shared" si="51"/>
        <v/>
      </c>
      <c r="AF1656" s="193"/>
    </row>
    <row r="1657" spans="2:32" ht="12" customHeight="1" x14ac:dyDescent="0.2">
      <c r="B1657" s="179"/>
      <c r="C1657" s="180"/>
      <c r="D1657" s="182"/>
      <c r="E1657" s="175"/>
      <c r="F1657" s="175"/>
      <c r="G1657" s="202"/>
      <c r="H1657" s="175"/>
      <c r="I1657" s="172" t="str">
        <f>IF(H1657="X",TEXT(G1657,0)&amp;ELENCO!$A$4," ")</f>
        <v xml:space="preserve"> </v>
      </c>
      <c r="J1657" s="174"/>
      <c r="K1657" s="203"/>
      <c r="L1657" s="203"/>
      <c r="M1657" s="203"/>
      <c r="N1657" s="203"/>
      <c r="O1657" s="203"/>
      <c r="P1657" s="203"/>
      <c r="Q1657" s="176"/>
      <c r="R1657" s="176"/>
      <c r="S1657" s="176"/>
      <c r="T1657" s="176"/>
      <c r="U1657" s="194"/>
      <c r="V1657" s="175"/>
      <c r="W1657" s="174" t="str">
        <f t="shared" si="50"/>
        <v/>
      </c>
      <c r="X1657" s="177"/>
      <c r="Y1657" s="177"/>
      <c r="Z1657" s="177"/>
      <c r="AA1657" s="177"/>
      <c r="AB1657" s="177"/>
      <c r="AC1657" s="177"/>
      <c r="AD1657" s="177"/>
      <c r="AE1657" s="177" t="str">
        <f t="shared" si="51"/>
        <v/>
      </c>
      <c r="AF1657" s="193"/>
    </row>
    <row r="1658" spans="2:32" ht="12" customHeight="1" x14ac:dyDescent="0.2">
      <c r="B1658" s="179"/>
      <c r="C1658" s="180"/>
      <c r="D1658" s="182"/>
      <c r="E1658" s="175"/>
      <c r="F1658" s="175"/>
      <c r="G1658" s="202"/>
      <c r="H1658" s="175"/>
      <c r="I1658" s="172" t="str">
        <f>IF(H1658="X",TEXT(G1658,0)&amp;ELENCO!$A$4," ")</f>
        <v xml:space="preserve"> </v>
      </c>
      <c r="J1658" s="174"/>
      <c r="K1658" s="203"/>
      <c r="L1658" s="203"/>
      <c r="M1658" s="203"/>
      <c r="N1658" s="203"/>
      <c r="O1658" s="203"/>
      <c r="P1658" s="203"/>
      <c r="Q1658" s="176"/>
      <c r="R1658" s="176"/>
      <c r="S1658" s="176"/>
      <c r="T1658" s="176"/>
      <c r="U1658" s="194"/>
      <c r="V1658" s="175"/>
      <c r="W1658" s="174" t="str">
        <f t="shared" si="50"/>
        <v/>
      </c>
      <c r="X1658" s="177"/>
      <c r="Y1658" s="177"/>
      <c r="Z1658" s="177"/>
      <c r="AA1658" s="177"/>
      <c r="AB1658" s="177"/>
      <c r="AC1658" s="177"/>
      <c r="AD1658" s="177"/>
      <c r="AE1658" s="177" t="str">
        <f t="shared" si="51"/>
        <v/>
      </c>
      <c r="AF1658" s="193"/>
    </row>
    <row r="1659" spans="2:32" ht="12" customHeight="1" x14ac:dyDescent="0.2">
      <c r="B1659" s="179"/>
      <c r="C1659" s="180"/>
      <c r="D1659" s="182"/>
      <c r="E1659" s="175"/>
      <c r="F1659" s="175"/>
      <c r="G1659" s="202"/>
      <c r="H1659" s="175"/>
      <c r="I1659" s="172" t="str">
        <f>IF(H1659="X",TEXT(G1659,0)&amp;ELENCO!$A$4," ")</f>
        <v xml:space="preserve"> </v>
      </c>
      <c r="J1659" s="174"/>
      <c r="K1659" s="203"/>
      <c r="L1659" s="203"/>
      <c r="M1659" s="203"/>
      <c r="N1659" s="203"/>
      <c r="O1659" s="203"/>
      <c r="P1659" s="203"/>
      <c r="Q1659" s="176"/>
      <c r="R1659" s="176"/>
      <c r="S1659" s="176"/>
      <c r="T1659" s="176"/>
      <c r="U1659" s="194"/>
      <c r="V1659" s="175"/>
      <c r="W1659" s="174" t="str">
        <f t="shared" si="50"/>
        <v/>
      </c>
      <c r="X1659" s="177"/>
      <c r="Y1659" s="177"/>
      <c r="Z1659" s="177"/>
      <c r="AA1659" s="177"/>
      <c r="AB1659" s="177"/>
      <c r="AC1659" s="177"/>
      <c r="AD1659" s="177"/>
      <c r="AE1659" s="177" t="str">
        <f t="shared" si="51"/>
        <v/>
      </c>
      <c r="AF1659" s="193"/>
    </row>
    <row r="1660" spans="2:32" ht="12" customHeight="1" x14ac:dyDescent="0.2">
      <c r="B1660" s="179"/>
      <c r="C1660" s="180"/>
      <c r="D1660" s="182"/>
      <c r="E1660" s="175"/>
      <c r="F1660" s="175"/>
      <c r="G1660" s="202"/>
      <c r="H1660" s="175"/>
      <c r="I1660" s="172" t="str">
        <f>IF(H1660="X",TEXT(G1660,0)&amp;ELENCO!$A$4," ")</f>
        <v xml:space="preserve"> </v>
      </c>
      <c r="J1660" s="174"/>
      <c r="K1660" s="203"/>
      <c r="L1660" s="203"/>
      <c r="M1660" s="203"/>
      <c r="N1660" s="203"/>
      <c r="O1660" s="203"/>
      <c r="P1660" s="203"/>
      <c r="Q1660" s="176"/>
      <c r="R1660" s="176"/>
      <c r="S1660" s="176"/>
      <c r="T1660" s="176"/>
      <c r="U1660" s="194"/>
      <c r="V1660" s="175"/>
      <c r="W1660" s="174" t="str">
        <f t="shared" si="50"/>
        <v/>
      </c>
      <c r="X1660" s="177"/>
      <c r="Y1660" s="177"/>
      <c r="Z1660" s="177"/>
      <c r="AA1660" s="177"/>
      <c r="AB1660" s="177"/>
      <c r="AC1660" s="177"/>
      <c r="AD1660" s="177"/>
      <c r="AE1660" s="177" t="str">
        <f t="shared" si="51"/>
        <v/>
      </c>
      <c r="AF1660" s="193"/>
    </row>
    <row r="1661" spans="2:32" ht="12" customHeight="1" x14ac:dyDescent="0.2">
      <c r="B1661" s="179"/>
      <c r="C1661" s="180"/>
      <c r="D1661" s="182"/>
      <c r="E1661" s="175"/>
      <c r="F1661" s="175"/>
      <c r="G1661" s="202"/>
      <c r="H1661" s="175"/>
      <c r="I1661" s="172" t="str">
        <f>IF(H1661="X",TEXT(G1661,0)&amp;ELENCO!$A$4," ")</f>
        <v xml:space="preserve"> </v>
      </c>
      <c r="J1661" s="174"/>
      <c r="K1661" s="203"/>
      <c r="L1661" s="203"/>
      <c r="M1661" s="203"/>
      <c r="N1661" s="203"/>
      <c r="O1661" s="203"/>
      <c r="P1661" s="203"/>
      <c r="Q1661" s="176"/>
      <c r="R1661" s="176"/>
      <c r="S1661" s="176"/>
      <c r="T1661" s="176"/>
      <c r="U1661" s="194"/>
      <c r="V1661" s="175"/>
      <c r="W1661" s="174" t="str">
        <f t="shared" si="50"/>
        <v/>
      </c>
      <c r="X1661" s="177"/>
      <c r="Y1661" s="177"/>
      <c r="Z1661" s="177"/>
      <c r="AA1661" s="177"/>
      <c r="AB1661" s="177"/>
      <c r="AC1661" s="177"/>
      <c r="AD1661" s="177"/>
      <c r="AE1661" s="177" t="str">
        <f t="shared" si="51"/>
        <v/>
      </c>
      <c r="AF1661" s="193"/>
    </row>
    <row r="1662" spans="2:32" ht="12" customHeight="1" x14ac:dyDescent="0.2">
      <c r="B1662" s="179"/>
      <c r="C1662" s="180"/>
      <c r="D1662" s="182"/>
      <c r="E1662" s="175"/>
      <c r="F1662" s="175"/>
      <c r="G1662" s="202"/>
      <c r="H1662" s="175"/>
      <c r="I1662" s="172" t="str">
        <f>IF(H1662="X",TEXT(G1662,0)&amp;ELENCO!$A$4," ")</f>
        <v xml:space="preserve"> </v>
      </c>
      <c r="J1662" s="174"/>
      <c r="K1662" s="203"/>
      <c r="L1662" s="203"/>
      <c r="M1662" s="203"/>
      <c r="N1662" s="203"/>
      <c r="O1662" s="203"/>
      <c r="P1662" s="203"/>
      <c r="Q1662" s="176"/>
      <c r="R1662" s="176"/>
      <c r="S1662" s="176"/>
      <c r="T1662" s="176"/>
      <c r="U1662" s="194"/>
      <c r="V1662" s="175"/>
      <c r="W1662" s="174" t="str">
        <f t="shared" si="50"/>
        <v/>
      </c>
      <c r="X1662" s="177"/>
      <c r="Y1662" s="177"/>
      <c r="Z1662" s="177"/>
      <c r="AA1662" s="177"/>
      <c r="AB1662" s="177"/>
      <c r="AC1662" s="177"/>
      <c r="AD1662" s="177"/>
      <c r="AE1662" s="177" t="str">
        <f t="shared" si="51"/>
        <v/>
      </c>
      <c r="AF1662" s="193"/>
    </row>
    <row r="1663" spans="2:32" ht="12" customHeight="1" x14ac:dyDescent="0.2">
      <c r="B1663" s="179"/>
      <c r="C1663" s="180"/>
      <c r="D1663" s="182"/>
      <c r="E1663" s="175"/>
      <c r="F1663" s="175"/>
      <c r="G1663" s="202"/>
      <c r="H1663" s="175"/>
      <c r="I1663" s="172" t="str">
        <f>IF(H1663="X",TEXT(G1663,0)&amp;ELENCO!$A$4," ")</f>
        <v xml:space="preserve"> </v>
      </c>
      <c r="J1663" s="174"/>
      <c r="K1663" s="203"/>
      <c r="L1663" s="203"/>
      <c r="M1663" s="203"/>
      <c r="N1663" s="203"/>
      <c r="O1663" s="203"/>
      <c r="P1663" s="203"/>
      <c r="Q1663" s="176"/>
      <c r="R1663" s="176"/>
      <c r="S1663" s="176"/>
      <c r="T1663" s="176"/>
      <c r="U1663" s="194"/>
      <c r="V1663" s="175"/>
      <c r="W1663" s="174" t="str">
        <f t="shared" si="50"/>
        <v/>
      </c>
      <c r="X1663" s="177"/>
      <c r="Y1663" s="177"/>
      <c r="Z1663" s="177"/>
      <c r="AA1663" s="177"/>
      <c r="AB1663" s="177"/>
      <c r="AC1663" s="177"/>
      <c r="AD1663" s="177"/>
      <c r="AE1663" s="177" t="str">
        <f t="shared" si="51"/>
        <v/>
      </c>
      <c r="AF1663" s="193"/>
    </row>
    <row r="1664" spans="2:32" ht="12" customHeight="1" x14ac:dyDescent="0.2">
      <c r="B1664" s="179"/>
      <c r="C1664" s="180"/>
      <c r="D1664" s="182"/>
      <c r="E1664" s="175"/>
      <c r="F1664" s="175"/>
      <c r="G1664" s="202"/>
      <c r="H1664" s="175"/>
      <c r="I1664" s="172" t="str">
        <f>IF(H1664="X",TEXT(G1664,0)&amp;ELENCO!$A$4," ")</f>
        <v xml:space="preserve"> </v>
      </c>
      <c r="J1664" s="174"/>
      <c r="K1664" s="203"/>
      <c r="L1664" s="203"/>
      <c r="M1664" s="203"/>
      <c r="N1664" s="203"/>
      <c r="O1664" s="203"/>
      <c r="P1664" s="203"/>
      <c r="Q1664" s="176"/>
      <c r="R1664" s="176"/>
      <c r="S1664" s="176"/>
      <c r="T1664" s="176"/>
      <c r="U1664" s="194"/>
      <c r="V1664" s="175"/>
      <c r="W1664" s="174" t="str">
        <f t="shared" si="50"/>
        <v/>
      </c>
      <c r="X1664" s="177"/>
      <c r="Y1664" s="177"/>
      <c r="Z1664" s="177"/>
      <c r="AA1664" s="177"/>
      <c r="AB1664" s="177"/>
      <c r="AC1664" s="177"/>
      <c r="AD1664" s="177"/>
      <c r="AE1664" s="177" t="str">
        <f t="shared" si="51"/>
        <v/>
      </c>
      <c r="AF1664" s="193"/>
    </row>
    <row r="1665" spans="2:32" ht="12" customHeight="1" x14ac:dyDescent="0.2">
      <c r="B1665" s="179"/>
      <c r="C1665" s="180"/>
      <c r="D1665" s="182"/>
      <c r="E1665" s="175"/>
      <c r="F1665" s="175"/>
      <c r="G1665" s="202"/>
      <c r="H1665" s="175"/>
      <c r="I1665" s="172" t="str">
        <f>IF(H1665="X",TEXT(G1665,0)&amp;ELENCO!$A$4," ")</f>
        <v xml:space="preserve"> </v>
      </c>
      <c r="J1665" s="174"/>
      <c r="K1665" s="203"/>
      <c r="L1665" s="203"/>
      <c r="M1665" s="203"/>
      <c r="N1665" s="203"/>
      <c r="O1665" s="203"/>
      <c r="P1665" s="203"/>
      <c r="Q1665" s="176"/>
      <c r="R1665" s="176"/>
      <c r="S1665" s="176"/>
      <c r="T1665" s="176"/>
      <c r="U1665" s="194"/>
      <c r="V1665" s="175"/>
      <c r="W1665" s="174" t="str">
        <f t="shared" si="50"/>
        <v/>
      </c>
      <c r="X1665" s="177"/>
      <c r="Y1665" s="177"/>
      <c r="Z1665" s="177"/>
      <c r="AA1665" s="177"/>
      <c r="AB1665" s="177"/>
      <c r="AC1665" s="177"/>
      <c r="AD1665" s="177"/>
      <c r="AE1665" s="177" t="str">
        <f t="shared" si="51"/>
        <v/>
      </c>
      <c r="AF1665" s="193"/>
    </row>
    <row r="1666" spans="2:32" ht="12" customHeight="1" x14ac:dyDescent="0.2">
      <c r="B1666" s="179"/>
      <c r="C1666" s="180"/>
      <c r="D1666" s="182"/>
      <c r="E1666" s="175"/>
      <c r="F1666" s="175"/>
      <c r="G1666" s="202"/>
      <c r="H1666" s="175"/>
      <c r="I1666" s="172" t="str">
        <f>IF(H1666="X",TEXT(G1666,0)&amp;ELENCO!$A$4," ")</f>
        <v xml:space="preserve"> </v>
      </c>
      <c r="J1666" s="174"/>
      <c r="K1666" s="203"/>
      <c r="L1666" s="203"/>
      <c r="M1666" s="203"/>
      <c r="N1666" s="203"/>
      <c r="O1666" s="203"/>
      <c r="P1666" s="203"/>
      <c r="Q1666" s="176"/>
      <c r="R1666" s="176"/>
      <c r="S1666" s="176"/>
      <c r="T1666" s="176"/>
      <c r="U1666" s="194"/>
      <c r="V1666" s="175"/>
      <c r="W1666" s="174" t="str">
        <f t="shared" si="50"/>
        <v/>
      </c>
      <c r="X1666" s="177"/>
      <c r="Y1666" s="177"/>
      <c r="Z1666" s="177"/>
      <c r="AA1666" s="177"/>
      <c r="AB1666" s="177"/>
      <c r="AC1666" s="177"/>
      <c r="AD1666" s="177"/>
      <c r="AE1666" s="177" t="str">
        <f t="shared" si="51"/>
        <v/>
      </c>
      <c r="AF1666" s="193"/>
    </row>
    <row r="1667" spans="2:32" ht="12" customHeight="1" x14ac:dyDescent="0.2">
      <c r="B1667" s="179"/>
      <c r="C1667" s="180"/>
      <c r="D1667" s="182"/>
      <c r="E1667" s="175"/>
      <c r="F1667" s="175"/>
      <c r="G1667" s="202"/>
      <c r="H1667" s="175"/>
      <c r="I1667" s="172" t="str">
        <f>IF(H1667="X",TEXT(G1667,0)&amp;ELENCO!$A$4," ")</f>
        <v xml:space="preserve"> </v>
      </c>
      <c r="J1667" s="174"/>
      <c r="K1667" s="203"/>
      <c r="L1667" s="203"/>
      <c r="M1667" s="203"/>
      <c r="N1667" s="203"/>
      <c r="O1667" s="203"/>
      <c r="P1667" s="203"/>
      <c r="Q1667" s="176"/>
      <c r="R1667" s="176"/>
      <c r="S1667" s="176"/>
      <c r="T1667" s="176"/>
      <c r="U1667" s="194"/>
      <c r="V1667" s="175"/>
      <c r="W1667" s="174" t="str">
        <f t="shared" si="50"/>
        <v/>
      </c>
      <c r="X1667" s="177"/>
      <c r="Y1667" s="177"/>
      <c r="Z1667" s="177"/>
      <c r="AA1667" s="177"/>
      <c r="AB1667" s="177"/>
      <c r="AC1667" s="177"/>
      <c r="AD1667" s="177"/>
      <c r="AE1667" s="177" t="str">
        <f t="shared" si="51"/>
        <v/>
      </c>
      <c r="AF1667" s="193"/>
    </row>
    <row r="1668" spans="2:32" ht="12" customHeight="1" x14ac:dyDescent="0.2">
      <c r="B1668" s="179"/>
      <c r="C1668" s="180"/>
      <c r="D1668" s="182"/>
      <c r="E1668" s="175"/>
      <c r="F1668" s="175"/>
      <c r="G1668" s="202"/>
      <c r="H1668" s="175"/>
      <c r="I1668" s="172" t="str">
        <f>IF(H1668="X",TEXT(G1668,0)&amp;ELENCO!$A$4," ")</f>
        <v xml:space="preserve"> </v>
      </c>
      <c r="J1668" s="174"/>
      <c r="K1668" s="203"/>
      <c r="L1668" s="203"/>
      <c r="M1668" s="203"/>
      <c r="N1668" s="203"/>
      <c r="O1668" s="203"/>
      <c r="P1668" s="203"/>
      <c r="Q1668" s="176"/>
      <c r="R1668" s="176"/>
      <c r="S1668" s="176"/>
      <c r="T1668" s="176"/>
      <c r="U1668" s="194"/>
      <c r="V1668" s="175"/>
      <c r="W1668" s="174" t="str">
        <f t="shared" si="50"/>
        <v/>
      </c>
      <c r="X1668" s="177"/>
      <c r="Y1668" s="177"/>
      <c r="Z1668" s="177"/>
      <c r="AA1668" s="177"/>
      <c r="AB1668" s="177"/>
      <c r="AC1668" s="177"/>
      <c r="AD1668" s="177"/>
      <c r="AE1668" s="177" t="str">
        <f t="shared" si="51"/>
        <v/>
      </c>
      <c r="AF1668" s="193"/>
    </row>
    <row r="1669" spans="2:32" ht="12" customHeight="1" x14ac:dyDescent="0.2">
      <c r="B1669" s="179"/>
      <c r="C1669" s="180"/>
      <c r="D1669" s="182"/>
      <c r="E1669" s="175"/>
      <c r="F1669" s="175"/>
      <c r="G1669" s="202"/>
      <c r="H1669" s="175"/>
      <c r="I1669" s="172" t="str">
        <f>IF(H1669="X",TEXT(G1669,0)&amp;ELENCO!$A$4," ")</f>
        <v xml:space="preserve"> </v>
      </c>
      <c r="J1669" s="174"/>
      <c r="K1669" s="203"/>
      <c r="L1669" s="203"/>
      <c r="M1669" s="203"/>
      <c r="N1669" s="203"/>
      <c r="O1669" s="203"/>
      <c r="P1669" s="203"/>
      <c r="Q1669" s="176"/>
      <c r="R1669" s="176"/>
      <c r="S1669" s="176"/>
      <c r="T1669" s="176"/>
      <c r="U1669" s="194"/>
      <c r="V1669" s="175"/>
      <c r="W1669" s="174" t="str">
        <f t="shared" si="50"/>
        <v/>
      </c>
      <c r="X1669" s="177"/>
      <c r="Y1669" s="177"/>
      <c r="Z1669" s="177"/>
      <c r="AA1669" s="177"/>
      <c r="AB1669" s="177"/>
      <c r="AC1669" s="177"/>
      <c r="AD1669" s="177"/>
      <c r="AE1669" s="177" t="str">
        <f t="shared" si="51"/>
        <v/>
      </c>
      <c r="AF1669" s="193"/>
    </row>
    <row r="1670" spans="2:32" ht="12" customHeight="1" x14ac:dyDescent="0.2">
      <c r="B1670" s="179"/>
      <c r="C1670" s="180"/>
      <c r="D1670" s="182"/>
      <c r="E1670" s="175"/>
      <c r="F1670" s="175"/>
      <c r="G1670" s="202"/>
      <c r="H1670" s="175"/>
      <c r="I1670" s="172" t="str">
        <f>IF(H1670="X",TEXT(G1670,0)&amp;ELENCO!$A$4," ")</f>
        <v xml:space="preserve"> </v>
      </c>
      <c r="J1670" s="174"/>
      <c r="K1670" s="203"/>
      <c r="L1670" s="203"/>
      <c r="M1670" s="203"/>
      <c r="N1670" s="203"/>
      <c r="O1670" s="203"/>
      <c r="P1670" s="203"/>
      <c r="Q1670" s="176"/>
      <c r="R1670" s="176"/>
      <c r="S1670" s="176"/>
      <c r="T1670" s="176"/>
      <c r="U1670" s="194"/>
      <c r="V1670" s="175"/>
      <c r="W1670" s="174" t="str">
        <f t="shared" ref="W1670:W1733" si="52">IF(AND(NOT(ISERROR(SEARCH("Ricaricabile",Q1670,1)))),"Tacito Assenso","")</f>
        <v/>
      </c>
      <c r="X1670" s="177"/>
      <c r="Y1670" s="177"/>
      <c r="Z1670" s="177"/>
      <c r="AA1670" s="177"/>
      <c r="AB1670" s="177"/>
      <c r="AC1670" s="177"/>
      <c r="AD1670" s="177"/>
      <c r="AE1670" s="177" t="str">
        <f t="shared" ref="AE1670:AE1733" si="53">IF(AND(NOT(ISERROR(SEARCH("Ricaricabile",Q1670,1))),R1670="Abilitato"),IF(SUM(AB1670:AD1670)=0,4.1,""),"")</f>
        <v/>
      </c>
      <c r="AF1670" s="193"/>
    </row>
    <row r="1671" spans="2:32" ht="12" customHeight="1" x14ac:dyDescent="0.2">
      <c r="B1671" s="179"/>
      <c r="C1671" s="180"/>
      <c r="D1671" s="182"/>
      <c r="E1671" s="175"/>
      <c r="F1671" s="175"/>
      <c r="G1671" s="202"/>
      <c r="H1671" s="175"/>
      <c r="I1671" s="172" t="str">
        <f>IF(H1671="X",TEXT(G1671,0)&amp;ELENCO!$A$4," ")</f>
        <v xml:space="preserve"> </v>
      </c>
      <c r="J1671" s="174"/>
      <c r="K1671" s="203"/>
      <c r="L1671" s="203"/>
      <c r="M1671" s="203"/>
      <c r="N1671" s="203"/>
      <c r="O1671" s="203"/>
      <c r="P1671" s="203"/>
      <c r="Q1671" s="176"/>
      <c r="R1671" s="176"/>
      <c r="S1671" s="176"/>
      <c r="T1671" s="176"/>
      <c r="U1671" s="194"/>
      <c r="V1671" s="175"/>
      <c r="W1671" s="174" t="str">
        <f t="shared" si="52"/>
        <v/>
      </c>
      <c r="X1671" s="177"/>
      <c r="Y1671" s="177"/>
      <c r="Z1671" s="177"/>
      <c r="AA1671" s="177"/>
      <c r="AB1671" s="177"/>
      <c r="AC1671" s="177"/>
      <c r="AD1671" s="177"/>
      <c r="AE1671" s="177" t="str">
        <f t="shared" si="53"/>
        <v/>
      </c>
      <c r="AF1671" s="193"/>
    </row>
    <row r="1672" spans="2:32" ht="12" customHeight="1" x14ac:dyDescent="0.2">
      <c r="B1672" s="179"/>
      <c r="C1672" s="180"/>
      <c r="D1672" s="182"/>
      <c r="E1672" s="175"/>
      <c r="F1672" s="175"/>
      <c r="G1672" s="202"/>
      <c r="H1672" s="175"/>
      <c r="I1672" s="172" t="str">
        <f>IF(H1672="X",TEXT(G1672,0)&amp;ELENCO!$A$4," ")</f>
        <v xml:space="preserve"> </v>
      </c>
      <c r="J1672" s="174"/>
      <c r="K1672" s="203"/>
      <c r="L1672" s="203"/>
      <c r="M1672" s="203"/>
      <c r="N1672" s="203"/>
      <c r="O1672" s="203"/>
      <c r="P1672" s="203"/>
      <c r="Q1672" s="176"/>
      <c r="R1672" s="176"/>
      <c r="S1672" s="176"/>
      <c r="T1672" s="176"/>
      <c r="U1672" s="194"/>
      <c r="V1672" s="175"/>
      <c r="W1672" s="174" t="str">
        <f t="shared" si="52"/>
        <v/>
      </c>
      <c r="X1672" s="177"/>
      <c r="Y1672" s="177"/>
      <c r="Z1672" s="177"/>
      <c r="AA1672" s="177"/>
      <c r="AB1672" s="177"/>
      <c r="AC1672" s="177"/>
      <c r="AD1672" s="177"/>
      <c r="AE1672" s="177" t="str">
        <f t="shared" si="53"/>
        <v/>
      </c>
      <c r="AF1672" s="193"/>
    </row>
    <row r="1673" spans="2:32" ht="12" customHeight="1" x14ac:dyDescent="0.2">
      <c r="B1673" s="179"/>
      <c r="C1673" s="180"/>
      <c r="D1673" s="182"/>
      <c r="E1673" s="175"/>
      <c r="F1673" s="175"/>
      <c r="G1673" s="202"/>
      <c r="H1673" s="175"/>
      <c r="I1673" s="172" t="str">
        <f>IF(H1673="X",TEXT(G1673,0)&amp;ELENCO!$A$4," ")</f>
        <v xml:space="preserve"> </v>
      </c>
      <c r="J1673" s="174"/>
      <c r="K1673" s="203"/>
      <c r="L1673" s="203"/>
      <c r="M1673" s="203"/>
      <c r="N1673" s="203"/>
      <c r="O1673" s="203"/>
      <c r="P1673" s="203"/>
      <c r="Q1673" s="176"/>
      <c r="R1673" s="176"/>
      <c r="S1673" s="176"/>
      <c r="T1673" s="176"/>
      <c r="U1673" s="194"/>
      <c r="V1673" s="175"/>
      <c r="W1673" s="174" t="str">
        <f t="shared" si="52"/>
        <v/>
      </c>
      <c r="X1673" s="177"/>
      <c r="Y1673" s="177"/>
      <c r="Z1673" s="177"/>
      <c r="AA1673" s="177"/>
      <c r="AB1673" s="177"/>
      <c r="AC1673" s="177"/>
      <c r="AD1673" s="177"/>
      <c r="AE1673" s="177" t="str">
        <f t="shared" si="53"/>
        <v/>
      </c>
      <c r="AF1673" s="193"/>
    </row>
    <row r="1674" spans="2:32" ht="12" customHeight="1" x14ac:dyDescent="0.2">
      <c r="B1674" s="179"/>
      <c r="C1674" s="180"/>
      <c r="D1674" s="182"/>
      <c r="E1674" s="175"/>
      <c r="F1674" s="175"/>
      <c r="G1674" s="202"/>
      <c r="H1674" s="175"/>
      <c r="I1674" s="172" t="str">
        <f>IF(H1674="X",TEXT(G1674,0)&amp;ELENCO!$A$4," ")</f>
        <v xml:space="preserve"> </v>
      </c>
      <c r="J1674" s="174"/>
      <c r="K1674" s="203"/>
      <c r="L1674" s="203"/>
      <c r="M1674" s="203"/>
      <c r="N1674" s="203"/>
      <c r="O1674" s="203"/>
      <c r="P1674" s="203"/>
      <c r="Q1674" s="176"/>
      <c r="R1674" s="176"/>
      <c r="S1674" s="176"/>
      <c r="T1674" s="176"/>
      <c r="U1674" s="194"/>
      <c r="V1674" s="175"/>
      <c r="W1674" s="174" t="str">
        <f t="shared" si="52"/>
        <v/>
      </c>
      <c r="X1674" s="177"/>
      <c r="Y1674" s="177"/>
      <c r="Z1674" s="177"/>
      <c r="AA1674" s="177"/>
      <c r="AB1674" s="177"/>
      <c r="AC1674" s="177"/>
      <c r="AD1674" s="177"/>
      <c r="AE1674" s="177" t="str">
        <f t="shared" si="53"/>
        <v/>
      </c>
      <c r="AF1674" s="193"/>
    </row>
    <row r="1675" spans="2:32" ht="12" customHeight="1" x14ac:dyDescent="0.2">
      <c r="B1675" s="179"/>
      <c r="C1675" s="180"/>
      <c r="D1675" s="182"/>
      <c r="E1675" s="175"/>
      <c r="F1675" s="175"/>
      <c r="G1675" s="202"/>
      <c r="H1675" s="175"/>
      <c r="I1675" s="172" t="str">
        <f>IF(H1675="X",TEXT(G1675,0)&amp;ELENCO!$A$4," ")</f>
        <v xml:space="preserve"> </v>
      </c>
      <c r="J1675" s="174"/>
      <c r="K1675" s="203"/>
      <c r="L1675" s="203"/>
      <c r="M1675" s="203"/>
      <c r="N1675" s="203"/>
      <c r="O1675" s="203"/>
      <c r="P1675" s="203"/>
      <c r="Q1675" s="176"/>
      <c r="R1675" s="176"/>
      <c r="S1675" s="176"/>
      <c r="T1675" s="176"/>
      <c r="U1675" s="194"/>
      <c r="V1675" s="175"/>
      <c r="W1675" s="174" t="str">
        <f t="shared" si="52"/>
        <v/>
      </c>
      <c r="X1675" s="177"/>
      <c r="Y1675" s="177"/>
      <c r="Z1675" s="177"/>
      <c r="AA1675" s="177"/>
      <c r="AB1675" s="177"/>
      <c r="AC1675" s="177"/>
      <c r="AD1675" s="177"/>
      <c r="AE1675" s="177" t="str">
        <f t="shared" si="53"/>
        <v/>
      </c>
      <c r="AF1675" s="193"/>
    </row>
    <row r="1676" spans="2:32" ht="12" customHeight="1" x14ac:dyDescent="0.2">
      <c r="B1676" s="179"/>
      <c r="C1676" s="180"/>
      <c r="D1676" s="182"/>
      <c r="E1676" s="175"/>
      <c r="F1676" s="175"/>
      <c r="G1676" s="202"/>
      <c r="H1676" s="175"/>
      <c r="I1676" s="172" t="str">
        <f>IF(H1676="X",TEXT(G1676,0)&amp;ELENCO!$A$4," ")</f>
        <v xml:space="preserve"> </v>
      </c>
      <c r="J1676" s="174"/>
      <c r="K1676" s="203"/>
      <c r="L1676" s="203"/>
      <c r="M1676" s="203"/>
      <c r="N1676" s="203"/>
      <c r="O1676" s="203"/>
      <c r="P1676" s="203"/>
      <c r="Q1676" s="176"/>
      <c r="R1676" s="176"/>
      <c r="S1676" s="176"/>
      <c r="T1676" s="176"/>
      <c r="U1676" s="194"/>
      <c r="V1676" s="175"/>
      <c r="W1676" s="174" t="str">
        <f t="shared" si="52"/>
        <v/>
      </c>
      <c r="X1676" s="177"/>
      <c r="Y1676" s="177"/>
      <c r="Z1676" s="177"/>
      <c r="AA1676" s="177"/>
      <c r="AB1676" s="177"/>
      <c r="AC1676" s="177"/>
      <c r="AD1676" s="177"/>
      <c r="AE1676" s="177" t="str">
        <f t="shared" si="53"/>
        <v/>
      </c>
      <c r="AF1676" s="193"/>
    </row>
    <row r="1677" spans="2:32" ht="12" customHeight="1" x14ac:dyDescent="0.2">
      <c r="B1677" s="179"/>
      <c r="C1677" s="180"/>
      <c r="D1677" s="182"/>
      <c r="E1677" s="175"/>
      <c r="F1677" s="175"/>
      <c r="G1677" s="202"/>
      <c r="H1677" s="175"/>
      <c r="I1677" s="172" t="str">
        <f>IF(H1677="X",TEXT(G1677,0)&amp;ELENCO!$A$4," ")</f>
        <v xml:space="preserve"> </v>
      </c>
      <c r="J1677" s="174"/>
      <c r="K1677" s="203"/>
      <c r="L1677" s="203"/>
      <c r="M1677" s="203"/>
      <c r="N1677" s="203"/>
      <c r="O1677" s="203"/>
      <c r="P1677" s="203"/>
      <c r="Q1677" s="176"/>
      <c r="R1677" s="176"/>
      <c r="S1677" s="176"/>
      <c r="T1677" s="176"/>
      <c r="U1677" s="194"/>
      <c r="V1677" s="175"/>
      <c r="W1677" s="174" t="str">
        <f t="shared" si="52"/>
        <v/>
      </c>
      <c r="X1677" s="177"/>
      <c r="Y1677" s="177"/>
      <c r="Z1677" s="177"/>
      <c r="AA1677" s="177"/>
      <c r="AB1677" s="177"/>
      <c r="AC1677" s="177"/>
      <c r="AD1677" s="177"/>
      <c r="AE1677" s="177" t="str">
        <f t="shared" si="53"/>
        <v/>
      </c>
      <c r="AF1677" s="193"/>
    </row>
    <row r="1678" spans="2:32" ht="12" customHeight="1" x14ac:dyDescent="0.2">
      <c r="B1678" s="179"/>
      <c r="C1678" s="180"/>
      <c r="D1678" s="182"/>
      <c r="E1678" s="175"/>
      <c r="F1678" s="175"/>
      <c r="G1678" s="202"/>
      <c r="H1678" s="175"/>
      <c r="I1678" s="172" t="str">
        <f>IF(H1678="X",TEXT(G1678,0)&amp;ELENCO!$A$4," ")</f>
        <v xml:space="preserve"> </v>
      </c>
      <c r="J1678" s="174"/>
      <c r="K1678" s="203"/>
      <c r="L1678" s="203"/>
      <c r="M1678" s="203"/>
      <c r="N1678" s="203"/>
      <c r="O1678" s="203"/>
      <c r="P1678" s="203"/>
      <c r="Q1678" s="176"/>
      <c r="R1678" s="176"/>
      <c r="S1678" s="176"/>
      <c r="T1678" s="176"/>
      <c r="U1678" s="194"/>
      <c r="V1678" s="175"/>
      <c r="W1678" s="174" t="str">
        <f t="shared" si="52"/>
        <v/>
      </c>
      <c r="X1678" s="177"/>
      <c r="Y1678" s="177"/>
      <c r="Z1678" s="177"/>
      <c r="AA1678" s="177"/>
      <c r="AB1678" s="177"/>
      <c r="AC1678" s="177"/>
      <c r="AD1678" s="177"/>
      <c r="AE1678" s="177" t="str">
        <f t="shared" si="53"/>
        <v/>
      </c>
      <c r="AF1678" s="193"/>
    </row>
    <row r="1679" spans="2:32" ht="12" customHeight="1" x14ac:dyDescent="0.2">
      <c r="B1679" s="179"/>
      <c r="C1679" s="180"/>
      <c r="D1679" s="182"/>
      <c r="E1679" s="175"/>
      <c r="F1679" s="175"/>
      <c r="G1679" s="202"/>
      <c r="H1679" s="175"/>
      <c r="I1679" s="172" t="str">
        <f>IF(H1679="X",TEXT(G1679,0)&amp;ELENCO!$A$4," ")</f>
        <v xml:space="preserve"> </v>
      </c>
      <c r="J1679" s="174"/>
      <c r="K1679" s="203"/>
      <c r="L1679" s="203"/>
      <c r="M1679" s="203"/>
      <c r="N1679" s="203"/>
      <c r="O1679" s="203"/>
      <c r="P1679" s="203"/>
      <c r="Q1679" s="176"/>
      <c r="R1679" s="176"/>
      <c r="S1679" s="176"/>
      <c r="T1679" s="176"/>
      <c r="U1679" s="194"/>
      <c r="V1679" s="175"/>
      <c r="W1679" s="174" t="str">
        <f t="shared" si="52"/>
        <v/>
      </c>
      <c r="X1679" s="177"/>
      <c r="Y1679" s="177"/>
      <c r="Z1679" s="177"/>
      <c r="AA1679" s="177"/>
      <c r="AB1679" s="177"/>
      <c r="AC1679" s="177"/>
      <c r="AD1679" s="177"/>
      <c r="AE1679" s="177" t="str">
        <f t="shared" si="53"/>
        <v/>
      </c>
      <c r="AF1679" s="193"/>
    </row>
    <row r="1680" spans="2:32" ht="12" customHeight="1" x14ac:dyDescent="0.2">
      <c r="B1680" s="179"/>
      <c r="C1680" s="180"/>
      <c r="D1680" s="182"/>
      <c r="E1680" s="175"/>
      <c r="F1680" s="175"/>
      <c r="G1680" s="202"/>
      <c r="H1680" s="175"/>
      <c r="I1680" s="172" t="str">
        <f>IF(H1680="X",TEXT(G1680,0)&amp;ELENCO!$A$4," ")</f>
        <v xml:space="preserve"> </v>
      </c>
      <c r="J1680" s="174"/>
      <c r="K1680" s="203"/>
      <c r="L1680" s="203"/>
      <c r="M1680" s="203"/>
      <c r="N1680" s="203"/>
      <c r="O1680" s="203"/>
      <c r="P1680" s="203"/>
      <c r="Q1680" s="176"/>
      <c r="R1680" s="176"/>
      <c r="S1680" s="176"/>
      <c r="T1680" s="176"/>
      <c r="U1680" s="194"/>
      <c r="V1680" s="175"/>
      <c r="W1680" s="174" t="str">
        <f t="shared" si="52"/>
        <v/>
      </c>
      <c r="X1680" s="177"/>
      <c r="Y1680" s="177"/>
      <c r="Z1680" s="177"/>
      <c r="AA1680" s="177"/>
      <c r="AB1680" s="177"/>
      <c r="AC1680" s="177"/>
      <c r="AD1680" s="177"/>
      <c r="AE1680" s="177" t="str">
        <f t="shared" si="53"/>
        <v/>
      </c>
      <c r="AF1680" s="193"/>
    </row>
    <row r="1681" spans="2:32" ht="12" customHeight="1" x14ac:dyDescent="0.2">
      <c r="B1681" s="179"/>
      <c r="C1681" s="180"/>
      <c r="D1681" s="182"/>
      <c r="E1681" s="175"/>
      <c r="F1681" s="175"/>
      <c r="G1681" s="202"/>
      <c r="H1681" s="175"/>
      <c r="I1681" s="172" t="str">
        <f>IF(H1681="X",TEXT(G1681,0)&amp;ELENCO!$A$4," ")</f>
        <v xml:space="preserve"> </v>
      </c>
      <c r="J1681" s="174"/>
      <c r="K1681" s="203"/>
      <c r="L1681" s="203"/>
      <c r="M1681" s="203"/>
      <c r="N1681" s="203"/>
      <c r="O1681" s="203"/>
      <c r="P1681" s="203"/>
      <c r="Q1681" s="176"/>
      <c r="R1681" s="176"/>
      <c r="S1681" s="176"/>
      <c r="T1681" s="176"/>
      <c r="U1681" s="194"/>
      <c r="V1681" s="175"/>
      <c r="W1681" s="174" t="str">
        <f t="shared" si="52"/>
        <v/>
      </c>
      <c r="X1681" s="177"/>
      <c r="Y1681" s="177"/>
      <c r="Z1681" s="177"/>
      <c r="AA1681" s="177"/>
      <c r="AB1681" s="177"/>
      <c r="AC1681" s="177"/>
      <c r="AD1681" s="177"/>
      <c r="AE1681" s="177" t="str">
        <f t="shared" si="53"/>
        <v/>
      </c>
      <c r="AF1681" s="193"/>
    </row>
    <row r="1682" spans="2:32" ht="12" customHeight="1" x14ac:dyDescent="0.2">
      <c r="B1682" s="179"/>
      <c r="C1682" s="180"/>
      <c r="D1682" s="182"/>
      <c r="E1682" s="175"/>
      <c r="F1682" s="175"/>
      <c r="G1682" s="202"/>
      <c r="H1682" s="175"/>
      <c r="I1682" s="172" t="str">
        <f>IF(H1682="X",TEXT(G1682,0)&amp;ELENCO!$A$4," ")</f>
        <v xml:space="preserve"> </v>
      </c>
      <c r="J1682" s="174"/>
      <c r="K1682" s="203"/>
      <c r="L1682" s="203"/>
      <c r="M1682" s="203"/>
      <c r="N1682" s="203"/>
      <c r="O1682" s="203"/>
      <c r="P1682" s="203"/>
      <c r="Q1682" s="176"/>
      <c r="R1682" s="176"/>
      <c r="S1682" s="176"/>
      <c r="T1682" s="176"/>
      <c r="U1682" s="194"/>
      <c r="V1682" s="175"/>
      <c r="W1682" s="174" t="str">
        <f t="shared" si="52"/>
        <v/>
      </c>
      <c r="X1682" s="177"/>
      <c r="Y1682" s="177"/>
      <c r="Z1682" s="177"/>
      <c r="AA1682" s="177"/>
      <c r="AB1682" s="177"/>
      <c r="AC1682" s="177"/>
      <c r="AD1682" s="177"/>
      <c r="AE1682" s="177" t="str">
        <f t="shared" si="53"/>
        <v/>
      </c>
      <c r="AF1682" s="193"/>
    </row>
    <row r="1683" spans="2:32" ht="12" customHeight="1" x14ac:dyDescent="0.2">
      <c r="B1683" s="179"/>
      <c r="C1683" s="180"/>
      <c r="D1683" s="182"/>
      <c r="E1683" s="175"/>
      <c r="F1683" s="175"/>
      <c r="G1683" s="202"/>
      <c r="H1683" s="175"/>
      <c r="I1683" s="172" t="str">
        <f>IF(H1683="X",TEXT(G1683,0)&amp;ELENCO!$A$4," ")</f>
        <v xml:space="preserve"> </v>
      </c>
      <c r="J1683" s="174"/>
      <c r="K1683" s="203"/>
      <c r="L1683" s="203"/>
      <c r="M1683" s="203"/>
      <c r="N1683" s="203"/>
      <c r="O1683" s="203"/>
      <c r="P1683" s="203"/>
      <c r="Q1683" s="176"/>
      <c r="R1683" s="176"/>
      <c r="S1683" s="176"/>
      <c r="T1683" s="176"/>
      <c r="U1683" s="194"/>
      <c r="V1683" s="175"/>
      <c r="W1683" s="174" t="str">
        <f t="shared" si="52"/>
        <v/>
      </c>
      <c r="X1683" s="177"/>
      <c r="Y1683" s="177"/>
      <c r="Z1683" s="177"/>
      <c r="AA1683" s="177"/>
      <c r="AB1683" s="177"/>
      <c r="AC1683" s="177"/>
      <c r="AD1683" s="177"/>
      <c r="AE1683" s="177" t="str">
        <f t="shared" si="53"/>
        <v/>
      </c>
      <c r="AF1683" s="193"/>
    </row>
    <row r="1684" spans="2:32" ht="12" customHeight="1" x14ac:dyDescent="0.2">
      <c r="B1684" s="179"/>
      <c r="C1684" s="180"/>
      <c r="D1684" s="182"/>
      <c r="E1684" s="175"/>
      <c r="F1684" s="175"/>
      <c r="G1684" s="202"/>
      <c r="H1684" s="175"/>
      <c r="I1684" s="172" t="str">
        <f>IF(H1684="X",TEXT(G1684,0)&amp;ELENCO!$A$4," ")</f>
        <v xml:space="preserve"> </v>
      </c>
      <c r="J1684" s="174"/>
      <c r="K1684" s="203"/>
      <c r="L1684" s="203"/>
      <c r="M1684" s="203"/>
      <c r="N1684" s="203"/>
      <c r="O1684" s="203"/>
      <c r="P1684" s="203"/>
      <c r="Q1684" s="176"/>
      <c r="R1684" s="176"/>
      <c r="S1684" s="176"/>
      <c r="T1684" s="176"/>
      <c r="U1684" s="194"/>
      <c r="V1684" s="175"/>
      <c r="W1684" s="174" t="str">
        <f t="shared" si="52"/>
        <v/>
      </c>
      <c r="X1684" s="177"/>
      <c r="Y1684" s="177"/>
      <c r="Z1684" s="177"/>
      <c r="AA1684" s="177"/>
      <c r="AB1684" s="177"/>
      <c r="AC1684" s="177"/>
      <c r="AD1684" s="177"/>
      <c r="AE1684" s="177" t="str">
        <f t="shared" si="53"/>
        <v/>
      </c>
      <c r="AF1684" s="193"/>
    </row>
    <row r="1685" spans="2:32" ht="12" customHeight="1" x14ac:dyDescent="0.2">
      <c r="B1685" s="179"/>
      <c r="C1685" s="180"/>
      <c r="D1685" s="182"/>
      <c r="E1685" s="175"/>
      <c r="F1685" s="175"/>
      <c r="G1685" s="202"/>
      <c r="H1685" s="175"/>
      <c r="I1685" s="172" t="str">
        <f>IF(H1685="X",TEXT(G1685,0)&amp;ELENCO!$A$4," ")</f>
        <v xml:space="preserve"> </v>
      </c>
      <c r="J1685" s="174"/>
      <c r="K1685" s="203"/>
      <c r="L1685" s="203"/>
      <c r="M1685" s="203"/>
      <c r="N1685" s="203"/>
      <c r="O1685" s="203"/>
      <c r="P1685" s="203"/>
      <c r="Q1685" s="176"/>
      <c r="R1685" s="176"/>
      <c r="S1685" s="176"/>
      <c r="T1685" s="176"/>
      <c r="U1685" s="194"/>
      <c r="V1685" s="175"/>
      <c r="W1685" s="174" t="str">
        <f t="shared" si="52"/>
        <v/>
      </c>
      <c r="X1685" s="177"/>
      <c r="Y1685" s="177"/>
      <c r="Z1685" s="177"/>
      <c r="AA1685" s="177"/>
      <c r="AB1685" s="177"/>
      <c r="AC1685" s="177"/>
      <c r="AD1685" s="177"/>
      <c r="AE1685" s="177" t="str">
        <f t="shared" si="53"/>
        <v/>
      </c>
      <c r="AF1685" s="193"/>
    </row>
    <row r="1686" spans="2:32" ht="12" customHeight="1" x14ac:dyDescent="0.2">
      <c r="B1686" s="179"/>
      <c r="C1686" s="180"/>
      <c r="D1686" s="182"/>
      <c r="E1686" s="175"/>
      <c r="F1686" s="175"/>
      <c r="G1686" s="202"/>
      <c r="H1686" s="175"/>
      <c r="I1686" s="172" t="str">
        <f>IF(H1686="X",TEXT(G1686,0)&amp;ELENCO!$A$4," ")</f>
        <v xml:space="preserve"> </v>
      </c>
      <c r="J1686" s="174"/>
      <c r="K1686" s="203"/>
      <c r="L1686" s="203"/>
      <c r="M1686" s="203"/>
      <c r="N1686" s="203"/>
      <c r="O1686" s="203"/>
      <c r="P1686" s="203"/>
      <c r="Q1686" s="176"/>
      <c r="R1686" s="176"/>
      <c r="S1686" s="176"/>
      <c r="T1686" s="176"/>
      <c r="U1686" s="194"/>
      <c r="V1686" s="175"/>
      <c r="W1686" s="174" t="str">
        <f t="shared" si="52"/>
        <v/>
      </c>
      <c r="X1686" s="177"/>
      <c r="Y1686" s="177"/>
      <c r="Z1686" s="177"/>
      <c r="AA1686" s="177"/>
      <c r="AB1686" s="177"/>
      <c r="AC1686" s="177"/>
      <c r="AD1686" s="177"/>
      <c r="AE1686" s="177" t="str">
        <f t="shared" si="53"/>
        <v/>
      </c>
      <c r="AF1686" s="193"/>
    </row>
    <row r="1687" spans="2:32" ht="12" customHeight="1" x14ac:dyDescent="0.2">
      <c r="B1687" s="179"/>
      <c r="C1687" s="180"/>
      <c r="D1687" s="182"/>
      <c r="E1687" s="175"/>
      <c r="F1687" s="175"/>
      <c r="G1687" s="202"/>
      <c r="H1687" s="175"/>
      <c r="I1687" s="172" t="str">
        <f>IF(H1687="X",TEXT(G1687,0)&amp;ELENCO!$A$4," ")</f>
        <v xml:space="preserve"> </v>
      </c>
      <c r="J1687" s="174"/>
      <c r="K1687" s="203"/>
      <c r="L1687" s="203"/>
      <c r="M1687" s="203"/>
      <c r="N1687" s="203"/>
      <c r="O1687" s="203"/>
      <c r="P1687" s="203"/>
      <c r="Q1687" s="176"/>
      <c r="R1687" s="176"/>
      <c r="S1687" s="176"/>
      <c r="T1687" s="176"/>
      <c r="U1687" s="194"/>
      <c r="V1687" s="175"/>
      <c r="W1687" s="174" t="str">
        <f t="shared" si="52"/>
        <v/>
      </c>
      <c r="X1687" s="177"/>
      <c r="Y1687" s="177"/>
      <c r="Z1687" s="177"/>
      <c r="AA1687" s="177"/>
      <c r="AB1687" s="177"/>
      <c r="AC1687" s="177"/>
      <c r="AD1687" s="177"/>
      <c r="AE1687" s="177" t="str">
        <f t="shared" si="53"/>
        <v/>
      </c>
      <c r="AF1687" s="193"/>
    </row>
    <row r="1688" spans="2:32" ht="12" customHeight="1" x14ac:dyDescent="0.2">
      <c r="B1688" s="179"/>
      <c r="C1688" s="180"/>
      <c r="D1688" s="182"/>
      <c r="E1688" s="175"/>
      <c r="F1688" s="175"/>
      <c r="G1688" s="202"/>
      <c r="H1688" s="175"/>
      <c r="I1688" s="172" t="str">
        <f>IF(H1688="X",TEXT(G1688,0)&amp;ELENCO!$A$4," ")</f>
        <v xml:space="preserve"> </v>
      </c>
      <c r="J1688" s="174"/>
      <c r="K1688" s="203"/>
      <c r="L1688" s="203"/>
      <c r="M1688" s="203"/>
      <c r="N1688" s="203"/>
      <c r="O1688" s="203"/>
      <c r="P1688" s="203"/>
      <c r="Q1688" s="176"/>
      <c r="R1688" s="176"/>
      <c r="S1688" s="176"/>
      <c r="T1688" s="176"/>
      <c r="U1688" s="194"/>
      <c r="V1688" s="175"/>
      <c r="W1688" s="174" t="str">
        <f t="shared" si="52"/>
        <v/>
      </c>
      <c r="X1688" s="177"/>
      <c r="Y1688" s="177"/>
      <c r="Z1688" s="177"/>
      <c r="AA1688" s="177"/>
      <c r="AB1688" s="177"/>
      <c r="AC1688" s="177"/>
      <c r="AD1688" s="177"/>
      <c r="AE1688" s="177" t="str">
        <f t="shared" si="53"/>
        <v/>
      </c>
      <c r="AF1688" s="193"/>
    </row>
    <row r="1689" spans="2:32" ht="12" customHeight="1" x14ac:dyDescent="0.2">
      <c r="B1689" s="179"/>
      <c r="C1689" s="180"/>
      <c r="D1689" s="182"/>
      <c r="E1689" s="175"/>
      <c r="F1689" s="175"/>
      <c r="G1689" s="202"/>
      <c r="H1689" s="175"/>
      <c r="I1689" s="172" t="str">
        <f>IF(H1689="X",TEXT(G1689,0)&amp;ELENCO!$A$4," ")</f>
        <v xml:space="preserve"> </v>
      </c>
      <c r="J1689" s="174"/>
      <c r="K1689" s="203"/>
      <c r="L1689" s="203"/>
      <c r="M1689" s="203"/>
      <c r="N1689" s="203"/>
      <c r="O1689" s="203"/>
      <c r="P1689" s="203"/>
      <c r="Q1689" s="176"/>
      <c r="R1689" s="176"/>
      <c r="S1689" s="176"/>
      <c r="T1689" s="176"/>
      <c r="U1689" s="194"/>
      <c r="V1689" s="175"/>
      <c r="W1689" s="174" t="str">
        <f t="shared" si="52"/>
        <v/>
      </c>
      <c r="X1689" s="177"/>
      <c r="Y1689" s="177"/>
      <c r="Z1689" s="177"/>
      <c r="AA1689" s="177"/>
      <c r="AB1689" s="177"/>
      <c r="AC1689" s="177"/>
      <c r="AD1689" s="177"/>
      <c r="AE1689" s="177" t="str">
        <f t="shared" si="53"/>
        <v/>
      </c>
      <c r="AF1689" s="193"/>
    </row>
    <row r="1690" spans="2:32" ht="12" customHeight="1" x14ac:dyDescent="0.2">
      <c r="B1690" s="179"/>
      <c r="C1690" s="180"/>
      <c r="D1690" s="182"/>
      <c r="E1690" s="175"/>
      <c r="F1690" s="175"/>
      <c r="G1690" s="202"/>
      <c r="H1690" s="175"/>
      <c r="I1690" s="172" t="str">
        <f>IF(H1690="X",TEXT(G1690,0)&amp;ELENCO!$A$4," ")</f>
        <v xml:space="preserve"> </v>
      </c>
      <c r="J1690" s="174"/>
      <c r="K1690" s="203"/>
      <c r="L1690" s="203"/>
      <c r="M1690" s="203"/>
      <c r="N1690" s="203"/>
      <c r="O1690" s="203"/>
      <c r="P1690" s="203"/>
      <c r="Q1690" s="176"/>
      <c r="R1690" s="176"/>
      <c r="S1690" s="176"/>
      <c r="T1690" s="176"/>
      <c r="U1690" s="194"/>
      <c r="V1690" s="175"/>
      <c r="W1690" s="174" t="str">
        <f t="shared" si="52"/>
        <v/>
      </c>
      <c r="X1690" s="177"/>
      <c r="Y1690" s="177"/>
      <c r="Z1690" s="177"/>
      <c r="AA1690" s="177"/>
      <c r="AB1690" s="177"/>
      <c r="AC1690" s="177"/>
      <c r="AD1690" s="177"/>
      <c r="AE1690" s="177" t="str">
        <f t="shared" si="53"/>
        <v/>
      </c>
      <c r="AF1690" s="193"/>
    </row>
    <row r="1691" spans="2:32" ht="12" customHeight="1" x14ac:dyDescent="0.2">
      <c r="B1691" s="179"/>
      <c r="C1691" s="180"/>
      <c r="D1691" s="182"/>
      <c r="E1691" s="175"/>
      <c r="F1691" s="175"/>
      <c r="G1691" s="202"/>
      <c r="H1691" s="175"/>
      <c r="I1691" s="172" t="str">
        <f>IF(H1691="X",TEXT(G1691,0)&amp;ELENCO!$A$4," ")</f>
        <v xml:space="preserve"> </v>
      </c>
      <c r="J1691" s="174"/>
      <c r="K1691" s="203"/>
      <c r="L1691" s="203"/>
      <c r="M1691" s="203"/>
      <c r="N1691" s="203"/>
      <c r="O1691" s="203"/>
      <c r="P1691" s="203"/>
      <c r="Q1691" s="176"/>
      <c r="R1691" s="176"/>
      <c r="S1691" s="176"/>
      <c r="T1691" s="176"/>
      <c r="U1691" s="194"/>
      <c r="V1691" s="175"/>
      <c r="W1691" s="174" t="str">
        <f t="shared" si="52"/>
        <v/>
      </c>
      <c r="X1691" s="177"/>
      <c r="Y1691" s="177"/>
      <c r="Z1691" s="177"/>
      <c r="AA1691" s="177"/>
      <c r="AB1691" s="177"/>
      <c r="AC1691" s="177"/>
      <c r="AD1691" s="177"/>
      <c r="AE1691" s="177" t="str">
        <f t="shared" si="53"/>
        <v/>
      </c>
      <c r="AF1691" s="193"/>
    </row>
    <row r="1692" spans="2:32" ht="12" customHeight="1" x14ac:dyDescent="0.2">
      <c r="B1692" s="179"/>
      <c r="C1692" s="180"/>
      <c r="D1692" s="182"/>
      <c r="E1692" s="175"/>
      <c r="F1692" s="175"/>
      <c r="G1692" s="202"/>
      <c r="H1692" s="175"/>
      <c r="I1692" s="172" t="str">
        <f>IF(H1692="X",TEXT(G1692,0)&amp;ELENCO!$A$4," ")</f>
        <v xml:space="preserve"> </v>
      </c>
      <c r="J1692" s="174"/>
      <c r="K1692" s="203"/>
      <c r="L1692" s="203"/>
      <c r="M1692" s="203"/>
      <c r="N1692" s="203"/>
      <c r="O1692" s="203"/>
      <c r="P1692" s="203"/>
      <c r="Q1692" s="176"/>
      <c r="R1692" s="176"/>
      <c r="S1692" s="176"/>
      <c r="T1692" s="176"/>
      <c r="U1692" s="194"/>
      <c r="V1692" s="175"/>
      <c r="W1692" s="174" t="str">
        <f t="shared" si="52"/>
        <v/>
      </c>
      <c r="X1692" s="177"/>
      <c r="Y1692" s="177"/>
      <c r="Z1692" s="177"/>
      <c r="AA1692" s="177"/>
      <c r="AB1692" s="177"/>
      <c r="AC1692" s="177"/>
      <c r="AD1692" s="177"/>
      <c r="AE1692" s="177" t="str">
        <f t="shared" si="53"/>
        <v/>
      </c>
      <c r="AF1692" s="193"/>
    </row>
    <row r="1693" spans="2:32" ht="12" customHeight="1" x14ac:dyDescent="0.2">
      <c r="B1693" s="179"/>
      <c r="C1693" s="180"/>
      <c r="D1693" s="182"/>
      <c r="E1693" s="175"/>
      <c r="F1693" s="175"/>
      <c r="G1693" s="202"/>
      <c r="H1693" s="175"/>
      <c r="I1693" s="172" t="str">
        <f>IF(H1693="X",TEXT(G1693,0)&amp;ELENCO!$A$4," ")</f>
        <v xml:space="preserve"> </v>
      </c>
      <c r="J1693" s="174"/>
      <c r="K1693" s="203"/>
      <c r="L1693" s="203"/>
      <c r="M1693" s="203"/>
      <c r="N1693" s="203"/>
      <c r="O1693" s="203"/>
      <c r="P1693" s="203"/>
      <c r="Q1693" s="176"/>
      <c r="R1693" s="176"/>
      <c r="S1693" s="176"/>
      <c r="T1693" s="176"/>
      <c r="U1693" s="194"/>
      <c r="V1693" s="175"/>
      <c r="W1693" s="174" t="str">
        <f t="shared" si="52"/>
        <v/>
      </c>
      <c r="X1693" s="177"/>
      <c r="Y1693" s="177"/>
      <c r="Z1693" s="177"/>
      <c r="AA1693" s="177"/>
      <c r="AB1693" s="177"/>
      <c r="AC1693" s="177"/>
      <c r="AD1693" s="177"/>
      <c r="AE1693" s="177" t="str">
        <f t="shared" si="53"/>
        <v/>
      </c>
      <c r="AF1693" s="193"/>
    </row>
    <row r="1694" spans="2:32" ht="12" customHeight="1" x14ac:dyDescent="0.2">
      <c r="B1694" s="179"/>
      <c r="C1694" s="180"/>
      <c r="D1694" s="182"/>
      <c r="E1694" s="175"/>
      <c r="F1694" s="175"/>
      <c r="G1694" s="202"/>
      <c r="H1694" s="175"/>
      <c r="I1694" s="172" t="str">
        <f>IF(H1694="X",TEXT(G1694,0)&amp;ELENCO!$A$4," ")</f>
        <v xml:space="preserve"> </v>
      </c>
      <c r="J1694" s="174"/>
      <c r="K1694" s="203"/>
      <c r="L1694" s="203"/>
      <c r="M1694" s="203"/>
      <c r="N1694" s="203"/>
      <c r="O1694" s="203"/>
      <c r="P1694" s="203"/>
      <c r="Q1694" s="176"/>
      <c r="R1694" s="176"/>
      <c r="S1694" s="176"/>
      <c r="T1694" s="176"/>
      <c r="U1694" s="194"/>
      <c r="V1694" s="175"/>
      <c r="W1694" s="174" t="str">
        <f t="shared" si="52"/>
        <v/>
      </c>
      <c r="X1694" s="177"/>
      <c r="Y1694" s="177"/>
      <c r="Z1694" s="177"/>
      <c r="AA1694" s="177"/>
      <c r="AB1694" s="177"/>
      <c r="AC1694" s="177"/>
      <c r="AD1694" s="177"/>
      <c r="AE1694" s="177" t="str">
        <f t="shared" si="53"/>
        <v/>
      </c>
      <c r="AF1694" s="193"/>
    </row>
    <row r="1695" spans="2:32" ht="12" customHeight="1" x14ac:dyDescent="0.2">
      <c r="B1695" s="179"/>
      <c r="C1695" s="180"/>
      <c r="D1695" s="182"/>
      <c r="E1695" s="175"/>
      <c r="F1695" s="175"/>
      <c r="G1695" s="202"/>
      <c r="H1695" s="175"/>
      <c r="I1695" s="172" t="str">
        <f>IF(H1695="X",TEXT(G1695,0)&amp;ELENCO!$A$4," ")</f>
        <v xml:space="preserve"> </v>
      </c>
      <c r="J1695" s="174"/>
      <c r="K1695" s="203"/>
      <c r="L1695" s="203"/>
      <c r="M1695" s="203"/>
      <c r="N1695" s="203"/>
      <c r="O1695" s="203"/>
      <c r="P1695" s="203"/>
      <c r="Q1695" s="176"/>
      <c r="R1695" s="176"/>
      <c r="S1695" s="176"/>
      <c r="T1695" s="176"/>
      <c r="U1695" s="194"/>
      <c r="V1695" s="175"/>
      <c r="W1695" s="174" t="str">
        <f t="shared" si="52"/>
        <v/>
      </c>
      <c r="X1695" s="177"/>
      <c r="Y1695" s="177"/>
      <c r="Z1695" s="177"/>
      <c r="AA1695" s="177"/>
      <c r="AB1695" s="177"/>
      <c r="AC1695" s="177"/>
      <c r="AD1695" s="177"/>
      <c r="AE1695" s="177" t="str">
        <f t="shared" si="53"/>
        <v/>
      </c>
      <c r="AF1695" s="193"/>
    </row>
    <row r="1696" spans="2:32" ht="12" customHeight="1" x14ac:dyDescent="0.2">
      <c r="B1696" s="179"/>
      <c r="C1696" s="180"/>
      <c r="D1696" s="182"/>
      <c r="E1696" s="175"/>
      <c r="F1696" s="175"/>
      <c r="G1696" s="202"/>
      <c r="H1696" s="175"/>
      <c r="I1696" s="172" t="str">
        <f>IF(H1696="X",TEXT(G1696,0)&amp;ELENCO!$A$4," ")</f>
        <v xml:space="preserve"> </v>
      </c>
      <c r="J1696" s="174"/>
      <c r="K1696" s="203"/>
      <c r="L1696" s="203"/>
      <c r="M1696" s="203"/>
      <c r="N1696" s="203"/>
      <c r="O1696" s="203"/>
      <c r="P1696" s="203"/>
      <c r="Q1696" s="176"/>
      <c r="R1696" s="176"/>
      <c r="S1696" s="176"/>
      <c r="T1696" s="176"/>
      <c r="U1696" s="194"/>
      <c r="V1696" s="175"/>
      <c r="W1696" s="174" t="str">
        <f t="shared" si="52"/>
        <v/>
      </c>
      <c r="X1696" s="177"/>
      <c r="Y1696" s="177"/>
      <c r="Z1696" s="177"/>
      <c r="AA1696" s="177"/>
      <c r="AB1696" s="177"/>
      <c r="AC1696" s="177"/>
      <c r="AD1696" s="177"/>
      <c r="AE1696" s="177" t="str">
        <f t="shared" si="53"/>
        <v/>
      </c>
      <c r="AF1696" s="193"/>
    </row>
    <row r="1697" spans="2:32" ht="12" customHeight="1" x14ac:dyDescent="0.2">
      <c r="B1697" s="179"/>
      <c r="C1697" s="180"/>
      <c r="D1697" s="182"/>
      <c r="E1697" s="175"/>
      <c r="F1697" s="175"/>
      <c r="G1697" s="202"/>
      <c r="H1697" s="175"/>
      <c r="I1697" s="172" t="str">
        <f>IF(H1697="X",TEXT(G1697,0)&amp;ELENCO!$A$4," ")</f>
        <v xml:space="preserve"> </v>
      </c>
      <c r="J1697" s="174"/>
      <c r="K1697" s="203"/>
      <c r="L1697" s="203"/>
      <c r="M1697" s="203"/>
      <c r="N1697" s="203"/>
      <c r="O1697" s="203"/>
      <c r="P1697" s="203"/>
      <c r="Q1697" s="176"/>
      <c r="R1697" s="176"/>
      <c r="S1697" s="176"/>
      <c r="T1697" s="176"/>
      <c r="U1697" s="194"/>
      <c r="V1697" s="175"/>
      <c r="W1697" s="174" t="str">
        <f t="shared" si="52"/>
        <v/>
      </c>
      <c r="X1697" s="177"/>
      <c r="Y1697" s="177"/>
      <c r="Z1697" s="177"/>
      <c r="AA1697" s="177"/>
      <c r="AB1697" s="177"/>
      <c r="AC1697" s="177"/>
      <c r="AD1697" s="177"/>
      <c r="AE1697" s="177" t="str">
        <f t="shared" si="53"/>
        <v/>
      </c>
      <c r="AF1697" s="193"/>
    </row>
    <row r="1698" spans="2:32" ht="12" customHeight="1" x14ac:dyDescent="0.2">
      <c r="B1698" s="179"/>
      <c r="C1698" s="180"/>
      <c r="D1698" s="182"/>
      <c r="E1698" s="175"/>
      <c r="F1698" s="175"/>
      <c r="G1698" s="202"/>
      <c r="H1698" s="175"/>
      <c r="I1698" s="172" t="str">
        <f>IF(H1698="X",TEXT(G1698,0)&amp;ELENCO!$A$4," ")</f>
        <v xml:space="preserve"> </v>
      </c>
      <c r="J1698" s="174"/>
      <c r="K1698" s="203"/>
      <c r="L1698" s="203"/>
      <c r="M1698" s="203"/>
      <c r="N1698" s="203"/>
      <c r="O1698" s="203"/>
      <c r="P1698" s="203"/>
      <c r="Q1698" s="176"/>
      <c r="R1698" s="176"/>
      <c r="S1698" s="176"/>
      <c r="T1698" s="176"/>
      <c r="U1698" s="194"/>
      <c r="V1698" s="175"/>
      <c r="W1698" s="174" t="str">
        <f t="shared" si="52"/>
        <v/>
      </c>
      <c r="X1698" s="177"/>
      <c r="Y1698" s="177"/>
      <c r="Z1698" s="177"/>
      <c r="AA1698" s="177"/>
      <c r="AB1698" s="177"/>
      <c r="AC1698" s="177"/>
      <c r="AD1698" s="177"/>
      <c r="AE1698" s="177" t="str">
        <f t="shared" si="53"/>
        <v/>
      </c>
      <c r="AF1698" s="193"/>
    </row>
    <row r="1699" spans="2:32" ht="12" customHeight="1" x14ac:dyDescent="0.2">
      <c r="B1699" s="179"/>
      <c r="C1699" s="180"/>
      <c r="D1699" s="182"/>
      <c r="E1699" s="175"/>
      <c r="F1699" s="175"/>
      <c r="G1699" s="202"/>
      <c r="H1699" s="175"/>
      <c r="I1699" s="172" t="str">
        <f>IF(H1699="X",TEXT(G1699,0)&amp;ELENCO!$A$4," ")</f>
        <v xml:space="preserve"> </v>
      </c>
      <c r="J1699" s="174"/>
      <c r="K1699" s="203"/>
      <c r="L1699" s="203"/>
      <c r="M1699" s="203"/>
      <c r="N1699" s="203"/>
      <c r="O1699" s="203"/>
      <c r="P1699" s="203"/>
      <c r="Q1699" s="176"/>
      <c r="R1699" s="176"/>
      <c r="S1699" s="176"/>
      <c r="T1699" s="176"/>
      <c r="U1699" s="194"/>
      <c r="V1699" s="175"/>
      <c r="W1699" s="174" t="str">
        <f t="shared" si="52"/>
        <v/>
      </c>
      <c r="X1699" s="177"/>
      <c r="Y1699" s="177"/>
      <c r="Z1699" s="177"/>
      <c r="AA1699" s="177"/>
      <c r="AB1699" s="177"/>
      <c r="AC1699" s="177"/>
      <c r="AD1699" s="177"/>
      <c r="AE1699" s="177" t="str">
        <f t="shared" si="53"/>
        <v/>
      </c>
      <c r="AF1699" s="193"/>
    </row>
    <row r="1700" spans="2:32" ht="12" customHeight="1" x14ac:dyDescent="0.2">
      <c r="B1700" s="179"/>
      <c r="C1700" s="180"/>
      <c r="D1700" s="182"/>
      <c r="E1700" s="175"/>
      <c r="F1700" s="175"/>
      <c r="G1700" s="202"/>
      <c r="H1700" s="175"/>
      <c r="I1700" s="172" t="str">
        <f>IF(H1700="X",TEXT(G1700,0)&amp;ELENCO!$A$4," ")</f>
        <v xml:space="preserve"> </v>
      </c>
      <c r="J1700" s="174"/>
      <c r="K1700" s="203"/>
      <c r="L1700" s="203"/>
      <c r="M1700" s="203"/>
      <c r="N1700" s="203"/>
      <c r="O1700" s="203"/>
      <c r="P1700" s="203"/>
      <c r="Q1700" s="176"/>
      <c r="R1700" s="176"/>
      <c r="S1700" s="176"/>
      <c r="T1700" s="176"/>
      <c r="U1700" s="194"/>
      <c r="V1700" s="175"/>
      <c r="W1700" s="174" t="str">
        <f t="shared" si="52"/>
        <v/>
      </c>
      <c r="X1700" s="177"/>
      <c r="Y1700" s="177"/>
      <c r="Z1700" s="177"/>
      <c r="AA1700" s="177"/>
      <c r="AB1700" s="177"/>
      <c r="AC1700" s="177"/>
      <c r="AD1700" s="177"/>
      <c r="AE1700" s="177" t="str">
        <f t="shared" si="53"/>
        <v/>
      </c>
      <c r="AF1700" s="193"/>
    </row>
    <row r="1701" spans="2:32" ht="12" customHeight="1" x14ac:dyDescent="0.2">
      <c r="B1701" s="179"/>
      <c r="C1701" s="180"/>
      <c r="D1701" s="182"/>
      <c r="E1701" s="175"/>
      <c r="F1701" s="175"/>
      <c r="G1701" s="202"/>
      <c r="H1701" s="175"/>
      <c r="I1701" s="172" t="str">
        <f>IF(H1701="X",TEXT(G1701,0)&amp;ELENCO!$A$4," ")</f>
        <v xml:space="preserve"> </v>
      </c>
      <c r="J1701" s="174"/>
      <c r="K1701" s="203"/>
      <c r="L1701" s="203"/>
      <c r="M1701" s="203"/>
      <c r="N1701" s="203"/>
      <c r="O1701" s="203"/>
      <c r="P1701" s="203"/>
      <c r="Q1701" s="176"/>
      <c r="R1701" s="176"/>
      <c r="S1701" s="176"/>
      <c r="T1701" s="176"/>
      <c r="U1701" s="194"/>
      <c r="V1701" s="175"/>
      <c r="W1701" s="174" t="str">
        <f t="shared" si="52"/>
        <v/>
      </c>
      <c r="X1701" s="177"/>
      <c r="Y1701" s="177"/>
      <c r="Z1701" s="177"/>
      <c r="AA1701" s="177"/>
      <c r="AB1701" s="177"/>
      <c r="AC1701" s="177"/>
      <c r="AD1701" s="177"/>
      <c r="AE1701" s="177" t="str">
        <f t="shared" si="53"/>
        <v/>
      </c>
      <c r="AF1701" s="193"/>
    </row>
    <row r="1702" spans="2:32" ht="12" customHeight="1" x14ac:dyDescent="0.2">
      <c r="B1702" s="179"/>
      <c r="C1702" s="180"/>
      <c r="D1702" s="182"/>
      <c r="E1702" s="175"/>
      <c r="F1702" s="175"/>
      <c r="G1702" s="202"/>
      <c r="H1702" s="175"/>
      <c r="I1702" s="172" t="str">
        <f>IF(H1702="X",TEXT(G1702,0)&amp;ELENCO!$A$4," ")</f>
        <v xml:space="preserve"> </v>
      </c>
      <c r="J1702" s="174"/>
      <c r="K1702" s="203"/>
      <c r="L1702" s="203"/>
      <c r="M1702" s="203"/>
      <c r="N1702" s="203"/>
      <c r="O1702" s="203"/>
      <c r="P1702" s="203"/>
      <c r="Q1702" s="176"/>
      <c r="R1702" s="176"/>
      <c r="S1702" s="176"/>
      <c r="T1702" s="176"/>
      <c r="U1702" s="194"/>
      <c r="V1702" s="175"/>
      <c r="W1702" s="174" t="str">
        <f t="shared" si="52"/>
        <v/>
      </c>
      <c r="X1702" s="177"/>
      <c r="Y1702" s="177"/>
      <c r="Z1702" s="177"/>
      <c r="AA1702" s="177"/>
      <c r="AB1702" s="177"/>
      <c r="AC1702" s="177"/>
      <c r="AD1702" s="177"/>
      <c r="AE1702" s="177" t="str">
        <f t="shared" si="53"/>
        <v/>
      </c>
      <c r="AF1702" s="193"/>
    </row>
    <row r="1703" spans="2:32" ht="12" customHeight="1" x14ac:dyDescent="0.2">
      <c r="B1703" s="179"/>
      <c r="C1703" s="180"/>
      <c r="D1703" s="182"/>
      <c r="E1703" s="175"/>
      <c r="F1703" s="175"/>
      <c r="G1703" s="202"/>
      <c r="H1703" s="175"/>
      <c r="I1703" s="172" t="str">
        <f>IF(H1703="X",TEXT(G1703,0)&amp;ELENCO!$A$4," ")</f>
        <v xml:space="preserve"> </v>
      </c>
      <c r="J1703" s="174"/>
      <c r="K1703" s="203"/>
      <c r="L1703" s="203"/>
      <c r="M1703" s="203"/>
      <c r="N1703" s="203"/>
      <c r="O1703" s="203"/>
      <c r="P1703" s="203"/>
      <c r="Q1703" s="176"/>
      <c r="R1703" s="176"/>
      <c r="S1703" s="176"/>
      <c r="T1703" s="176"/>
      <c r="U1703" s="194"/>
      <c r="V1703" s="175"/>
      <c r="W1703" s="174" t="str">
        <f t="shared" si="52"/>
        <v/>
      </c>
      <c r="X1703" s="177"/>
      <c r="Y1703" s="177"/>
      <c r="Z1703" s="177"/>
      <c r="AA1703" s="177"/>
      <c r="AB1703" s="177"/>
      <c r="AC1703" s="177"/>
      <c r="AD1703" s="177"/>
      <c r="AE1703" s="177" t="str">
        <f t="shared" si="53"/>
        <v/>
      </c>
      <c r="AF1703" s="193"/>
    </row>
    <row r="1704" spans="2:32" ht="12" customHeight="1" x14ac:dyDescent="0.2">
      <c r="B1704" s="179"/>
      <c r="C1704" s="180"/>
      <c r="D1704" s="182"/>
      <c r="E1704" s="175"/>
      <c r="F1704" s="175"/>
      <c r="G1704" s="202"/>
      <c r="H1704" s="175"/>
      <c r="I1704" s="172" t="str">
        <f>IF(H1704="X",TEXT(G1704,0)&amp;ELENCO!$A$4," ")</f>
        <v xml:space="preserve"> </v>
      </c>
      <c r="J1704" s="174"/>
      <c r="K1704" s="203"/>
      <c r="L1704" s="203"/>
      <c r="M1704" s="203"/>
      <c r="N1704" s="203"/>
      <c r="O1704" s="203"/>
      <c r="P1704" s="203"/>
      <c r="Q1704" s="176"/>
      <c r="R1704" s="176"/>
      <c r="S1704" s="176"/>
      <c r="T1704" s="176"/>
      <c r="U1704" s="194"/>
      <c r="V1704" s="175"/>
      <c r="W1704" s="174" t="str">
        <f t="shared" si="52"/>
        <v/>
      </c>
      <c r="X1704" s="177"/>
      <c r="Y1704" s="177"/>
      <c r="Z1704" s="177"/>
      <c r="AA1704" s="177"/>
      <c r="AB1704" s="177"/>
      <c r="AC1704" s="177"/>
      <c r="AD1704" s="177"/>
      <c r="AE1704" s="177" t="str">
        <f t="shared" si="53"/>
        <v/>
      </c>
      <c r="AF1704" s="193"/>
    </row>
    <row r="1705" spans="2:32" ht="12" customHeight="1" x14ac:dyDescent="0.2">
      <c r="B1705" s="179"/>
      <c r="C1705" s="180"/>
      <c r="D1705" s="182"/>
      <c r="E1705" s="175"/>
      <c r="F1705" s="175"/>
      <c r="G1705" s="202"/>
      <c r="H1705" s="175"/>
      <c r="I1705" s="172" t="str">
        <f>IF(H1705="X",TEXT(G1705,0)&amp;ELENCO!$A$4," ")</f>
        <v xml:space="preserve"> </v>
      </c>
      <c r="J1705" s="174"/>
      <c r="K1705" s="203"/>
      <c r="L1705" s="203"/>
      <c r="M1705" s="203"/>
      <c r="N1705" s="203"/>
      <c r="O1705" s="203"/>
      <c r="P1705" s="203"/>
      <c r="Q1705" s="176"/>
      <c r="R1705" s="176"/>
      <c r="S1705" s="176"/>
      <c r="T1705" s="176"/>
      <c r="U1705" s="194"/>
      <c r="V1705" s="175"/>
      <c r="W1705" s="174" t="str">
        <f t="shared" si="52"/>
        <v/>
      </c>
      <c r="X1705" s="177"/>
      <c r="Y1705" s="177"/>
      <c r="Z1705" s="177"/>
      <c r="AA1705" s="177"/>
      <c r="AB1705" s="177"/>
      <c r="AC1705" s="177"/>
      <c r="AD1705" s="177"/>
      <c r="AE1705" s="177" t="str">
        <f t="shared" si="53"/>
        <v/>
      </c>
      <c r="AF1705" s="193"/>
    </row>
    <row r="1706" spans="2:32" ht="12" customHeight="1" x14ac:dyDescent="0.2">
      <c r="B1706" s="179"/>
      <c r="C1706" s="180"/>
      <c r="D1706" s="182"/>
      <c r="E1706" s="175"/>
      <c r="F1706" s="175"/>
      <c r="G1706" s="202"/>
      <c r="H1706" s="175"/>
      <c r="I1706" s="172" t="str">
        <f>IF(H1706="X",TEXT(G1706,0)&amp;ELENCO!$A$4," ")</f>
        <v xml:space="preserve"> </v>
      </c>
      <c r="J1706" s="174"/>
      <c r="K1706" s="203"/>
      <c r="L1706" s="203"/>
      <c r="M1706" s="203"/>
      <c r="N1706" s="203"/>
      <c r="O1706" s="203"/>
      <c r="P1706" s="203"/>
      <c r="Q1706" s="176"/>
      <c r="R1706" s="176"/>
      <c r="S1706" s="176"/>
      <c r="T1706" s="176"/>
      <c r="U1706" s="194"/>
      <c r="V1706" s="175"/>
      <c r="W1706" s="174" t="str">
        <f t="shared" si="52"/>
        <v/>
      </c>
      <c r="X1706" s="177"/>
      <c r="Y1706" s="177"/>
      <c r="Z1706" s="177"/>
      <c r="AA1706" s="177"/>
      <c r="AB1706" s="177"/>
      <c r="AC1706" s="177"/>
      <c r="AD1706" s="177"/>
      <c r="AE1706" s="177" t="str">
        <f t="shared" si="53"/>
        <v/>
      </c>
      <c r="AF1706" s="193"/>
    </row>
    <row r="1707" spans="2:32" ht="12" customHeight="1" x14ac:dyDescent="0.2">
      <c r="B1707" s="179"/>
      <c r="C1707" s="180"/>
      <c r="D1707" s="182"/>
      <c r="E1707" s="175"/>
      <c r="F1707" s="175"/>
      <c r="G1707" s="202"/>
      <c r="H1707" s="175"/>
      <c r="I1707" s="172" t="str">
        <f>IF(H1707="X",TEXT(G1707,0)&amp;ELENCO!$A$4," ")</f>
        <v xml:space="preserve"> </v>
      </c>
      <c r="J1707" s="174"/>
      <c r="K1707" s="203"/>
      <c r="L1707" s="203"/>
      <c r="M1707" s="203"/>
      <c r="N1707" s="203"/>
      <c r="O1707" s="203"/>
      <c r="P1707" s="203"/>
      <c r="Q1707" s="176"/>
      <c r="R1707" s="176"/>
      <c r="S1707" s="176"/>
      <c r="T1707" s="176"/>
      <c r="U1707" s="194"/>
      <c r="V1707" s="175"/>
      <c r="W1707" s="174" t="str">
        <f t="shared" si="52"/>
        <v/>
      </c>
      <c r="X1707" s="177"/>
      <c r="Y1707" s="177"/>
      <c r="Z1707" s="177"/>
      <c r="AA1707" s="177"/>
      <c r="AB1707" s="177"/>
      <c r="AC1707" s="177"/>
      <c r="AD1707" s="177"/>
      <c r="AE1707" s="177" t="str">
        <f t="shared" si="53"/>
        <v/>
      </c>
      <c r="AF1707" s="193"/>
    </row>
    <row r="1708" spans="2:32" ht="12" customHeight="1" x14ac:dyDescent="0.2">
      <c r="B1708" s="179"/>
      <c r="C1708" s="180"/>
      <c r="D1708" s="182"/>
      <c r="E1708" s="175"/>
      <c r="F1708" s="175"/>
      <c r="G1708" s="202"/>
      <c r="H1708" s="175"/>
      <c r="I1708" s="172" t="str">
        <f>IF(H1708="X",TEXT(G1708,0)&amp;ELENCO!$A$4," ")</f>
        <v xml:space="preserve"> </v>
      </c>
      <c r="J1708" s="174"/>
      <c r="K1708" s="203"/>
      <c r="L1708" s="203"/>
      <c r="M1708" s="203"/>
      <c r="N1708" s="203"/>
      <c r="O1708" s="203"/>
      <c r="P1708" s="203"/>
      <c r="Q1708" s="176"/>
      <c r="R1708" s="176"/>
      <c r="S1708" s="176"/>
      <c r="T1708" s="176"/>
      <c r="U1708" s="194"/>
      <c r="V1708" s="175"/>
      <c r="W1708" s="174" t="str">
        <f t="shared" si="52"/>
        <v/>
      </c>
      <c r="X1708" s="177"/>
      <c r="Y1708" s="177"/>
      <c r="Z1708" s="177"/>
      <c r="AA1708" s="177"/>
      <c r="AB1708" s="177"/>
      <c r="AC1708" s="177"/>
      <c r="AD1708" s="177"/>
      <c r="AE1708" s="177" t="str">
        <f t="shared" si="53"/>
        <v/>
      </c>
      <c r="AF1708" s="193"/>
    </row>
    <row r="1709" spans="2:32" ht="12" customHeight="1" x14ac:dyDescent="0.2">
      <c r="B1709" s="179"/>
      <c r="C1709" s="180"/>
      <c r="D1709" s="182"/>
      <c r="E1709" s="175"/>
      <c r="F1709" s="175"/>
      <c r="G1709" s="202"/>
      <c r="H1709" s="175"/>
      <c r="I1709" s="172" t="str">
        <f>IF(H1709="X",TEXT(G1709,0)&amp;ELENCO!$A$4," ")</f>
        <v xml:space="preserve"> </v>
      </c>
      <c r="J1709" s="174"/>
      <c r="K1709" s="203"/>
      <c r="L1709" s="203"/>
      <c r="M1709" s="203"/>
      <c r="N1709" s="203"/>
      <c r="O1709" s="203"/>
      <c r="P1709" s="203"/>
      <c r="Q1709" s="176"/>
      <c r="R1709" s="176"/>
      <c r="S1709" s="176"/>
      <c r="T1709" s="176"/>
      <c r="U1709" s="194"/>
      <c r="V1709" s="175"/>
      <c r="W1709" s="174" t="str">
        <f t="shared" si="52"/>
        <v/>
      </c>
      <c r="X1709" s="177"/>
      <c r="Y1709" s="177"/>
      <c r="Z1709" s="177"/>
      <c r="AA1709" s="177"/>
      <c r="AB1709" s="177"/>
      <c r="AC1709" s="177"/>
      <c r="AD1709" s="177"/>
      <c r="AE1709" s="177" t="str">
        <f t="shared" si="53"/>
        <v/>
      </c>
      <c r="AF1709" s="193"/>
    </row>
    <row r="1710" spans="2:32" ht="12" customHeight="1" x14ac:dyDescent="0.2">
      <c r="B1710" s="179"/>
      <c r="C1710" s="180"/>
      <c r="D1710" s="182"/>
      <c r="E1710" s="175"/>
      <c r="F1710" s="175"/>
      <c r="G1710" s="202"/>
      <c r="H1710" s="175"/>
      <c r="I1710" s="172" t="str">
        <f>IF(H1710="X",TEXT(G1710,0)&amp;ELENCO!$A$4," ")</f>
        <v xml:space="preserve"> </v>
      </c>
      <c r="J1710" s="174"/>
      <c r="K1710" s="203"/>
      <c r="L1710" s="203"/>
      <c r="M1710" s="203"/>
      <c r="N1710" s="203"/>
      <c r="O1710" s="203"/>
      <c r="P1710" s="203"/>
      <c r="Q1710" s="176"/>
      <c r="R1710" s="176"/>
      <c r="S1710" s="176"/>
      <c r="T1710" s="176"/>
      <c r="U1710" s="194"/>
      <c r="V1710" s="175"/>
      <c r="W1710" s="174" t="str">
        <f t="shared" si="52"/>
        <v/>
      </c>
      <c r="X1710" s="177"/>
      <c r="Y1710" s="177"/>
      <c r="Z1710" s="177"/>
      <c r="AA1710" s="177"/>
      <c r="AB1710" s="177"/>
      <c r="AC1710" s="177"/>
      <c r="AD1710" s="177"/>
      <c r="AE1710" s="177" t="str">
        <f t="shared" si="53"/>
        <v/>
      </c>
      <c r="AF1710" s="193"/>
    </row>
    <row r="1711" spans="2:32" ht="12" customHeight="1" x14ac:dyDescent="0.2">
      <c r="B1711" s="179"/>
      <c r="C1711" s="180"/>
      <c r="D1711" s="182"/>
      <c r="E1711" s="175"/>
      <c r="F1711" s="175"/>
      <c r="G1711" s="202"/>
      <c r="H1711" s="175"/>
      <c r="I1711" s="172" t="str">
        <f>IF(H1711="X",TEXT(G1711,0)&amp;ELENCO!$A$4," ")</f>
        <v xml:space="preserve"> </v>
      </c>
      <c r="J1711" s="174"/>
      <c r="K1711" s="203"/>
      <c r="L1711" s="203"/>
      <c r="M1711" s="203"/>
      <c r="N1711" s="203"/>
      <c r="O1711" s="203"/>
      <c r="P1711" s="203"/>
      <c r="Q1711" s="176"/>
      <c r="R1711" s="176"/>
      <c r="S1711" s="176"/>
      <c r="T1711" s="176"/>
      <c r="U1711" s="194"/>
      <c r="V1711" s="175"/>
      <c r="W1711" s="174" t="str">
        <f t="shared" si="52"/>
        <v/>
      </c>
      <c r="X1711" s="177"/>
      <c r="Y1711" s="177"/>
      <c r="Z1711" s="177"/>
      <c r="AA1711" s="177"/>
      <c r="AB1711" s="177"/>
      <c r="AC1711" s="177"/>
      <c r="AD1711" s="177"/>
      <c r="AE1711" s="177" t="str">
        <f t="shared" si="53"/>
        <v/>
      </c>
      <c r="AF1711" s="193"/>
    </row>
    <row r="1712" spans="2:32" ht="12" customHeight="1" x14ac:dyDescent="0.2">
      <c r="B1712" s="179"/>
      <c r="C1712" s="180"/>
      <c r="D1712" s="182"/>
      <c r="E1712" s="175"/>
      <c r="F1712" s="175"/>
      <c r="G1712" s="202"/>
      <c r="H1712" s="175"/>
      <c r="I1712" s="172" t="str">
        <f>IF(H1712="X",TEXT(G1712,0)&amp;ELENCO!$A$4," ")</f>
        <v xml:space="preserve"> </v>
      </c>
      <c r="J1712" s="174"/>
      <c r="K1712" s="203"/>
      <c r="L1712" s="203"/>
      <c r="M1712" s="203"/>
      <c r="N1712" s="203"/>
      <c r="O1712" s="203"/>
      <c r="P1712" s="203"/>
      <c r="Q1712" s="176"/>
      <c r="R1712" s="176"/>
      <c r="S1712" s="176"/>
      <c r="T1712" s="176"/>
      <c r="U1712" s="194"/>
      <c r="V1712" s="175"/>
      <c r="W1712" s="174" t="str">
        <f t="shared" si="52"/>
        <v/>
      </c>
      <c r="X1712" s="177"/>
      <c r="Y1712" s="177"/>
      <c r="Z1712" s="177"/>
      <c r="AA1712" s="177"/>
      <c r="AB1712" s="177"/>
      <c r="AC1712" s="177"/>
      <c r="AD1712" s="177"/>
      <c r="AE1712" s="177" t="str">
        <f t="shared" si="53"/>
        <v/>
      </c>
      <c r="AF1712" s="193"/>
    </row>
    <row r="1713" spans="2:32" ht="12" customHeight="1" x14ac:dyDescent="0.2">
      <c r="B1713" s="179"/>
      <c r="C1713" s="180"/>
      <c r="D1713" s="182"/>
      <c r="E1713" s="175"/>
      <c r="F1713" s="175"/>
      <c r="G1713" s="202"/>
      <c r="H1713" s="175"/>
      <c r="I1713" s="172" t="str">
        <f>IF(H1713="X",TEXT(G1713,0)&amp;ELENCO!$A$4," ")</f>
        <v xml:space="preserve"> </v>
      </c>
      <c r="J1713" s="174"/>
      <c r="K1713" s="203"/>
      <c r="L1713" s="203"/>
      <c r="M1713" s="203"/>
      <c r="N1713" s="203"/>
      <c r="O1713" s="203"/>
      <c r="P1713" s="203"/>
      <c r="Q1713" s="176"/>
      <c r="R1713" s="176"/>
      <c r="S1713" s="176"/>
      <c r="T1713" s="176"/>
      <c r="U1713" s="194"/>
      <c r="V1713" s="175"/>
      <c r="W1713" s="174" t="str">
        <f t="shared" si="52"/>
        <v/>
      </c>
      <c r="X1713" s="177"/>
      <c r="Y1713" s="177"/>
      <c r="Z1713" s="177"/>
      <c r="AA1713" s="177"/>
      <c r="AB1713" s="177"/>
      <c r="AC1713" s="177"/>
      <c r="AD1713" s="177"/>
      <c r="AE1713" s="177" t="str">
        <f t="shared" si="53"/>
        <v/>
      </c>
      <c r="AF1713" s="193"/>
    </row>
    <row r="1714" spans="2:32" ht="12" customHeight="1" x14ac:dyDescent="0.2">
      <c r="B1714" s="179"/>
      <c r="C1714" s="180"/>
      <c r="D1714" s="182"/>
      <c r="E1714" s="175"/>
      <c r="F1714" s="175"/>
      <c r="G1714" s="202"/>
      <c r="H1714" s="175"/>
      <c r="I1714" s="172" t="str">
        <f>IF(H1714="X",TEXT(G1714,0)&amp;ELENCO!$A$4," ")</f>
        <v xml:space="preserve"> </v>
      </c>
      <c r="J1714" s="174"/>
      <c r="K1714" s="203"/>
      <c r="L1714" s="203"/>
      <c r="M1714" s="203"/>
      <c r="N1714" s="203"/>
      <c r="O1714" s="203"/>
      <c r="P1714" s="203"/>
      <c r="Q1714" s="176"/>
      <c r="R1714" s="176"/>
      <c r="S1714" s="176"/>
      <c r="T1714" s="176"/>
      <c r="U1714" s="194"/>
      <c r="V1714" s="175"/>
      <c r="W1714" s="174" t="str">
        <f t="shared" si="52"/>
        <v/>
      </c>
      <c r="X1714" s="177"/>
      <c r="Y1714" s="177"/>
      <c r="Z1714" s="177"/>
      <c r="AA1714" s="177"/>
      <c r="AB1714" s="177"/>
      <c r="AC1714" s="177"/>
      <c r="AD1714" s="177"/>
      <c r="AE1714" s="177" t="str">
        <f t="shared" si="53"/>
        <v/>
      </c>
      <c r="AF1714" s="193"/>
    </row>
    <row r="1715" spans="2:32" ht="12" customHeight="1" x14ac:dyDescent="0.2">
      <c r="B1715" s="179"/>
      <c r="C1715" s="180"/>
      <c r="D1715" s="182"/>
      <c r="E1715" s="175"/>
      <c r="F1715" s="175"/>
      <c r="G1715" s="202"/>
      <c r="H1715" s="175"/>
      <c r="I1715" s="172" t="str">
        <f>IF(H1715="X",TEXT(G1715,0)&amp;ELENCO!$A$4," ")</f>
        <v xml:space="preserve"> </v>
      </c>
      <c r="J1715" s="174"/>
      <c r="K1715" s="203"/>
      <c r="L1715" s="203"/>
      <c r="M1715" s="203"/>
      <c r="N1715" s="203"/>
      <c r="O1715" s="203"/>
      <c r="P1715" s="203"/>
      <c r="Q1715" s="176"/>
      <c r="R1715" s="176"/>
      <c r="S1715" s="176"/>
      <c r="T1715" s="176"/>
      <c r="U1715" s="194"/>
      <c r="V1715" s="175"/>
      <c r="W1715" s="174" t="str">
        <f t="shared" si="52"/>
        <v/>
      </c>
      <c r="X1715" s="177"/>
      <c r="Y1715" s="177"/>
      <c r="Z1715" s="177"/>
      <c r="AA1715" s="177"/>
      <c r="AB1715" s="177"/>
      <c r="AC1715" s="177"/>
      <c r="AD1715" s="177"/>
      <c r="AE1715" s="177" t="str">
        <f t="shared" si="53"/>
        <v/>
      </c>
      <c r="AF1715" s="193"/>
    </row>
    <row r="1716" spans="2:32" ht="12" customHeight="1" x14ac:dyDescent="0.2">
      <c r="B1716" s="179"/>
      <c r="C1716" s="180"/>
      <c r="D1716" s="182"/>
      <c r="E1716" s="175"/>
      <c r="F1716" s="175"/>
      <c r="G1716" s="202"/>
      <c r="H1716" s="175"/>
      <c r="I1716" s="172" t="str">
        <f>IF(H1716="X",TEXT(G1716,0)&amp;ELENCO!$A$4," ")</f>
        <v xml:space="preserve"> </v>
      </c>
      <c r="J1716" s="174"/>
      <c r="K1716" s="203"/>
      <c r="L1716" s="203"/>
      <c r="M1716" s="203"/>
      <c r="N1716" s="203"/>
      <c r="O1716" s="203"/>
      <c r="P1716" s="203"/>
      <c r="Q1716" s="176"/>
      <c r="R1716" s="176"/>
      <c r="S1716" s="176"/>
      <c r="T1716" s="176"/>
      <c r="U1716" s="194"/>
      <c r="V1716" s="175"/>
      <c r="W1716" s="174" t="str">
        <f t="shared" si="52"/>
        <v/>
      </c>
      <c r="X1716" s="177"/>
      <c r="Y1716" s="177"/>
      <c r="Z1716" s="177"/>
      <c r="AA1716" s="177"/>
      <c r="AB1716" s="177"/>
      <c r="AC1716" s="177"/>
      <c r="AD1716" s="177"/>
      <c r="AE1716" s="177" t="str">
        <f t="shared" si="53"/>
        <v/>
      </c>
      <c r="AF1716" s="193"/>
    </row>
    <row r="1717" spans="2:32" ht="12" customHeight="1" x14ac:dyDescent="0.2">
      <c r="B1717" s="179"/>
      <c r="C1717" s="180"/>
      <c r="D1717" s="182"/>
      <c r="E1717" s="175"/>
      <c r="F1717" s="175"/>
      <c r="G1717" s="202"/>
      <c r="H1717" s="175"/>
      <c r="I1717" s="172" t="str">
        <f>IF(H1717="X",TEXT(G1717,0)&amp;ELENCO!$A$4," ")</f>
        <v xml:space="preserve"> </v>
      </c>
      <c r="J1717" s="174"/>
      <c r="K1717" s="203"/>
      <c r="L1717" s="203"/>
      <c r="M1717" s="203"/>
      <c r="N1717" s="203"/>
      <c r="O1717" s="203"/>
      <c r="P1717" s="203"/>
      <c r="Q1717" s="176"/>
      <c r="R1717" s="176"/>
      <c r="S1717" s="176"/>
      <c r="T1717" s="176"/>
      <c r="U1717" s="194"/>
      <c r="V1717" s="175"/>
      <c r="W1717" s="174" t="str">
        <f t="shared" si="52"/>
        <v/>
      </c>
      <c r="X1717" s="177"/>
      <c r="Y1717" s="177"/>
      <c r="Z1717" s="177"/>
      <c r="AA1717" s="177"/>
      <c r="AB1717" s="177"/>
      <c r="AC1717" s="177"/>
      <c r="AD1717" s="177"/>
      <c r="AE1717" s="177" t="str">
        <f t="shared" si="53"/>
        <v/>
      </c>
      <c r="AF1717" s="193"/>
    </row>
    <row r="1718" spans="2:32" ht="12" customHeight="1" x14ac:dyDescent="0.2">
      <c r="B1718" s="179"/>
      <c r="C1718" s="180"/>
      <c r="D1718" s="182"/>
      <c r="E1718" s="175"/>
      <c r="F1718" s="175"/>
      <c r="G1718" s="202"/>
      <c r="H1718" s="175"/>
      <c r="I1718" s="172" t="str">
        <f>IF(H1718="X",TEXT(G1718,0)&amp;ELENCO!$A$4," ")</f>
        <v xml:space="preserve"> </v>
      </c>
      <c r="J1718" s="174"/>
      <c r="K1718" s="203"/>
      <c r="L1718" s="203"/>
      <c r="M1718" s="203"/>
      <c r="N1718" s="203"/>
      <c r="O1718" s="203"/>
      <c r="P1718" s="203"/>
      <c r="Q1718" s="176"/>
      <c r="R1718" s="176"/>
      <c r="S1718" s="176"/>
      <c r="T1718" s="176"/>
      <c r="U1718" s="194"/>
      <c r="V1718" s="175"/>
      <c r="W1718" s="174" t="str">
        <f t="shared" si="52"/>
        <v/>
      </c>
      <c r="X1718" s="177"/>
      <c r="Y1718" s="177"/>
      <c r="Z1718" s="177"/>
      <c r="AA1718" s="177"/>
      <c r="AB1718" s="177"/>
      <c r="AC1718" s="177"/>
      <c r="AD1718" s="177"/>
      <c r="AE1718" s="177" t="str">
        <f t="shared" si="53"/>
        <v/>
      </c>
      <c r="AF1718" s="193"/>
    </row>
    <row r="1719" spans="2:32" ht="12" customHeight="1" x14ac:dyDescent="0.2">
      <c r="B1719" s="179"/>
      <c r="C1719" s="180"/>
      <c r="D1719" s="182"/>
      <c r="E1719" s="175"/>
      <c r="F1719" s="175"/>
      <c r="G1719" s="202"/>
      <c r="H1719" s="175"/>
      <c r="I1719" s="172" t="str">
        <f>IF(H1719="X",TEXT(G1719,0)&amp;ELENCO!$A$4," ")</f>
        <v xml:space="preserve"> </v>
      </c>
      <c r="J1719" s="174"/>
      <c r="K1719" s="203"/>
      <c r="L1719" s="203"/>
      <c r="M1719" s="203"/>
      <c r="N1719" s="203"/>
      <c r="O1719" s="203"/>
      <c r="P1719" s="203"/>
      <c r="Q1719" s="176"/>
      <c r="R1719" s="176"/>
      <c r="S1719" s="176"/>
      <c r="T1719" s="176"/>
      <c r="U1719" s="194"/>
      <c r="V1719" s="175"/>
      <c r="W1719" s="174" t="str">
        <f t="shared" si="52"/>
        <v/>
      </c>
      <c r="X1719" s="177"/>
      <c r="Y1719" s="177"/>
      <c r="Z1719" s="177"/>
      <c r="AA1719" s="177"/>
      <c r="AB1719" s="177"/>
      <c r="AC1719" s="177"/>
      <c r="AD1719" s="177"/>
      <c r="AE1719" s="177" t="str">
        <f t="shared" si="53"/>
        <v/>
      </c>
      <c r="AF1719" s="193"/>
    </row>
    <row r="1720" spans="2:32" ht="12" customHeight="1" x14ac:dyDescent="0.2">
      <c r="B1720" s="179"/>
      <c r="C1720" s="180"/>
      <c r="D1720" s="182"/>
      <c r="E1720" s="175"/>
      <c r="F1720" s="175"/>
      <c r="G1720" s="202"/>
      <c r="H1720" s="175"/>
      <c r="I1720" s="172" t="str">
        <f>IF(H1720="X",TEXT(G1720,0)&amp;ELENCO!$A$4," ")</f>
        <v xml:space="preserve"> </v>
      </c>
      <c r="J1720" s="174"/>
      <c r="K1720" s="203"/>
      <c r="L1720" s="203"/>
      <c r="M1720" s="203"/>
      <c r="N1720" s="203"/>
      <c r="O1720" s="203"/>
      <c r="P1720" s="203"/>
      <c r="Q1720" s="176"/>
      <c r="R1720" s="176"/>
      <c r="S1720" s="176"/>
      <c r="T1720" s="176"/>
      <c r="U1720" s="194"/>
      <c r="V1720" s="175"/>
      <c r="W1720" s="174" t="str">
        <f t="shared" si="52"/>
        <v/>
      </c>
      <c r="X1720" s="177"/>
      <c r="Y1720" s="177"/>
      <c r="Z1720" s="177"/>
      <c r="AA1720" s="177"/>
      <c r="AB1720" s="177"/>
      <c r="AC1720" s="177"/>
      <c r="AD1720" s="177"/>
      <c r="AE1720" s="177" t="str">
        <f t="shared" si="53"/>
        <v/>
      </c>
      <c r="AF1720" s="193"/>
    </row>
    <row r="1721" spans="2:32" ht="12" customHeight="1" x14ac:dyDescent="0.2">
      <c r="B1721" s="179"/>
      <c r="C1721" s="180"/>
      <c r="D1721" s="182"/>
      <c r="E1721" s="175"/>
      <c r="F1721" s="175"/>
      <c r="G1721" s="202"/>
      <c r="H1721" s="175"/>
      <c r="I1721" s="172" t="str">
        <f>IF(H1721="X",TEXT(G1721,0)&amp;ELENCO!$A$4," ")</f>
        <v xml:space="preserve"> </v>
      </c>
      <c r="J1721" s="174"/>
      <c r="K1721" s="203"/>
      <c r="L1721" s="203"/>
      <c r="M1721" s="203"/>
      <c r="N1721" s="203"/>
      <c r="O1721" s="203"/>
      <c r="P1721" s="203"/>
      <c r="Q1721" s="176"/>
      <c r="R1721" s="176"/>
      <c r="S1721" s="176"/>
      <c r="T1721" s="176"/>
      <c r="U1721" s="194"/>
      <c r="V1721" s="175"/>
      <c r="W1721" s="174" t="str">
        <f t="shared" si="52"/>
        <v/>
      </c>
      <c r="X1721" s="177"/>
      <c r="Y1721" s="177"/>
      <c r="Z1721" s="177"/>
      <c r="AA1721" s="177"/>
      <c r="AB1721" s="177"/>
      <c r="AC1721" s="177"/>
      <c r="AD1721" s="177"/>
      <c r="AE1721" s="177" t="str">
        <f t="shared" si="53"/>
        <v/>
      </c>
      <c r="AF1721" s="193"/>
    </row>
    <row r="1722" spans="2:32" ht="12" customHeight="1" x14ac:dyDescent="0.2">
      <c r="B1722" s="179"/>
      <c r="C1722" s="180"/>
      <c r="D1722" s="182"/>
      <c r="E1722" s="175"/>
      <c r="F1722" s="175"/>
      <c r="G1722" s="202"/>
      <c r="H1722" s="175"/>
      <c r="I1722" s="172" t="str">
        <f>IF(H1722="X",TEXT(G1722,0)&amp;ELENCO!$A$4," ")</f>
        <v xml:space="preserve"> </v>
      </c>
      <c r="J1722" s="174"/>
      <c r="K1722" s="203"/>
      <c r="L1722" s="203"/>
      <c r="M1722" s="203"/>
      <c r="N1722" s="203"/>
      <c r="O1722" s="203"/>
      <c r="P1722" s="203"/>
      <c r="Q1722" s="176"/>
      <c r="R1722" s="176"/>
      <c r="S1722" s="176"/>
      <c r="T1722" s="176"/>
      <c r="U1722" s="194"/>
      <c r="V1722" s="175"/>
      <c r="W1722" s="174" t="str">
        <f t="shared" si="52"/>
        <v/>
      </c>
      <c r="X1722" s="177"/>
      <c r="Y1722" s="177"/>
      <c r="Z1722" s="177"/>
      <c r="AA1722" s="177"/>
      <c r="AB1722" s="177"/>
      <c r="AC1722" s="177"/>
      <c r="AD1722" s="177"/>
      <c r="AE1722" s="177" t="str">
        <f t="shared" si="53"/>
        <v/>
      </c>
      <c r="AF1722" s="193"/>
    </row>
    <row r="1723" spans="2:32" ht="12" customHeight="1" x14ac:dyDescent="0.2">
      <c r="B1723" s="179"/>
      <c r="C1723" s="180"/>
      <c r="D1723" s="182"/>
      <c r="E1723" s="175"/>
      <c r="F1723" s="175"/>
      <c r="G1723" s="202"/>
      <c r="H1723" s="175"/>
      <c r="I1723" s="172" t="str">
        <f>IF(H1723="X",TEXT(G1723,0)&amp;ELENCO!$A$4," ")</f>
        <v xml:space="preserve"> </v>
      </c>
      <c r="J1723" s="174"/>
      <c r="K1723" s="203"/>
      <c r="L1723" s="203"/>
      <c r="M1723" s="203"/>
      <c r="N1723" s="203"/>
      <c r="O1723" s="203"/>
      <c r="P1723" s="203"/>
      <c r="Q1723" s="176"/>
      <c r="R1723" s="176"/>
      <c r="S1723" s="176"/>
      <c r="T1723" s="176"/>
      <c r="U1723" s="194"/>
      <c r="V1723" s="175"/>
      <c r="W1723" s="174" t="str">
        <f t="shared" si="52"/>
        <v/>
      </c>
      <c r="X1723" s="177"/>
      <c r="Y1723" s="177"/>
      <c r="Z1723" s="177"/>
      <c r="AA1723" s="177"/>
      <c r="AB1723" s="177"/>
      <c r="AC1723" s="177"/>
      <c r="AD1723" s="177"/>
      <c r="AE1723" s="177" t="str">
        <f t="shared" si="53"/>
        <v/>
      </c>
      <c r="AF1723" s="193"/>
    </row>
    <row r="1724" spans="2:32" ht="12" customHeight="1" x14ac:dyDescent="0.2">
      <c r="B1724" s="179"/>
      <c r="C1724" s="180"/>
      <c r="D1724" s="182"/>
      <c r="E1724" s="175"/>
      <c r="F1724" s="175"/>
      <c r="G1724" s="202"/>
      <c r="H1724" s="175"/>
      <c r="I1724" s="172" t="str">
        <f>IF(H1724="X",TEXT(G1724,0)&amp;ELENCO!$A$4," ")</f>
        <v xml:space="preserve"> </v>
      </c>
      <c r="J1724" s="174"/>
      <c r="K1724" s="203"/>
      <c r="L1724" s="203"/>
      <c r="M1724" s="203"/>
      <c r="N1724" s="203"/>
      <c r="O1724" s="203"/>
      <c r="P1724" s="203"/>
      <c r="Q1724" s="176"/>
      <c r="R1724" s="176"/>
      <c r="S1724" s="176"/>
      <c r="T1724" s="176"/>
      <c r="U1724" s="194"/>
      <c r="V1724" s="175"/>
      <c r="W1724" s="174" t="str">
        <f t="shared" si="52"/>
        <v/>
      </c>
      <c r="X1724" s="177"/>
      <c r="Y1724" s="177"/>
      <c r="Z1724" s="177"/>
      <c r="AA1724" s="177"/>
      <c r="AB1724" s="177"/>
      <c r="AC1724" s="177"/>
      <c r="AD1724" s="177"/>
      <c r="AE1724" s="177" t="str">
        <f t="shared" si="53"/>
        <v/>
      </c>
      <c r="AF1724" s="193"/>
    </row>
    <row r="1725" spans="2:32" ht="12" customHeight="1" x14ac:dyDescent="0.2">
      <c r="B1725" s="179"/>
      <c r="C1725" s="180"/>
      <c r="D1725" s="182"/>
      <c r="E1725" s="175"/>
      <c r="F1725" s="175"/>
      <c r="G1725" s="202"/>
      <c r="H1725" s="175"/>
      <c r="I1725" s="172" t="str">
        <f>IF(H1725="X",TEXT(G1725,0)&amp;ELENCO!$A$4," ")</f>
        <v xml:space="preserve"> </v>
      </c>
      <c r="J1725" s="174"/>
      <c r="K1725" s="203"/>
      <c r="L1725" s="203"/>
      <c r="M1725" s="203"/>
      <c r="N1725" s="203"/>
      <c r="O1725" s="203"/>
      <c r="P1725" s="203"/>
      <c r="Q1725" s="176"/>
      <c r="R1725" s="176"/>
      <c r="S1725" s="176"/>
      <c r="T1725" s="176"/>
      <c r="U1725" s="194"/>
      <c r="V1725" s="175"/>
      <c r="W1725" s="174" t="str">
        <f t="shared" si="52"/>
        <v/>
      </c>
      <c r="X1725" s="177"/>
      <c r="Y1725" s="177"/>
      <c r="Z1725" s="177"/>
      <c r="AA1725" s="177"/>
      <c r="AB1725" s="177"/>
      <c r="AC1725" s="177"/>
      <c r="AD1725" s="177"/>
      <c r="AE1725" s="177" t="str">
        <f t="shared" si="53"/>
        <v/>
      </c>
      <c r="AF1725" s="193"/>
    </row>
    <row r="1726" spans="2:32" ht="12" customHeight="1" x14ac:dyDescent="0.2">
      <c r="B1726" s="179"/>
      <c r="C1726" s="180"/>
      <c r="D1726" s="182"/>
      <c r="E1726" s="175"/>
      <c r="F1726" s="175"/>
      <c r="G1726" s="202"/>
      <c r="H1726" s="175"/>
      <c r="I1726" s="172" t="str">
        <f>IF(H1726="X",TEXT(G1726,0)&amp;ELENCO!$A$4," ")</f>
        <v xml:space="preserve"> </v>
      </c>
      <c r="J1726" s="174"/>
      <c r="K1726" s="203"/>
      <c r="L1726" s="203"/>
      <c r="M1726" s="203"/>
      <c r="N1726" s="203"/>
      <c r="O1726" s="203"/>
      <c r="P1726" s="203"/>
      <c r="Q1726" s="176"/>
      <c r="R1726" s="176"/>
      <c r="S1726" s="176"/>
      <c r="T1726" s="176"/>
      <c r="U1726" s="194"/>
      <c r="V1726" s="175"/>
      <c r="W1726" s="174" t="str">
        <f t="shared" si="52"/>
        <v/>
      </c>
      <c r="X1726" s="177"/>
      <c r="Y1726" s="177"/>
      <c r="Z1726" s="177"/>
      <c r="AA1726" s="177"/>
      <c r="AB1726" s="177"/>
      <c r="AC1726" s="177"/>
      <c r="AD1726" s="177"/>
      <c r="AE1726" s="177" t="str">
        <f t="shared" si="53"/>
        <v/>
      </c>
      <c r="AF1726" s="193"/>
    </row>
    <row r="1727" spans="2:32" ht="12" customHeight="1" x14ac:dyDescent="0.2">
      <c r="B1727" s="179"/>
      <c r="C1727" s="180"/>
      <c r="D1727" s="182"/>
      <c r="E1727" s="175"/>
      <c r="F1727" s="175"/>
      <c r="G1727" s="202"/>
      <c r="H1727" s="175"/>
      <c r="I1727" s="172" t="str">
        <f>IF(H1727="X",TEXT(G1727,0)&amp;ELENCO!$A$4," ")</f>
        <v xml:space="preserve"> </v>
      </c>
      <c r="J1727" s="174"/>
      <c r="K1727" s="203"/>
      <c r="L1727" s="203"/>
      <c r="M1727" s="203"/>
      <c r="N1727" s="203"/>
      <c r="O1727" s="203"/>
      <c r="P1727" s="203"/>
      <c r="Q1727" s="176"/>
      <c r="R1727" s="176"/>
      <c r="S1727" s="176"/>
      <c r="T1727" s="176"/>
      <c r="U1727" s="194"/>
      <c r="V1727" s="175"/>
      <c r="W1727" s="174" t="str">
        <f t="shared" si="52"/>
        <v/>
      </c>
      <c r="X1727" s="177"/>
      <c r="Y1727" s="177"/>
      <c r="Z1727" s="177"/>
      <c r="AA1727" s="177"/>
      <c r="AB1727" s="177"/>
      <c r="AC1727" s="177"/>
      <c r="AD1727" s="177"/>
      <c r="AE1727" s="177" t="str">
        <f t="shared" si="53"/>
        <v/>
      </c>
      <c r="AF1727" s="193"/>
    </row>
    <row r="1728" spans="2:32" ht="12" customHeight="1" x14ac:dyDescent="0.2">
      <c r="B1728" s="179"/>
      <c r="C1728" s="180"/>
      <c r="D1728" s="182"/>
      <c r="E1728" s="175"/>
      <c r="F1728" s="175"/>
      <c r="G1728" s="202"/>
      <c r="H1728" s="175"/>
      <c r="I1728" s="172" t="str">
        <f>IF(H1728="X",TEXT(G1728,0)&amp;ELENCO!$A$4," ")</f>
        <v xml:space="preserve"> </v>
      </c>
      <c r="J1728" s="174"/>
      <c r="K1728" s="203"/>
      <c r="L1728" s="203"/>
      <c r="M1728" s="203"/>
      <c r="N1728" s="203"/>
      <c r="O1728" s="203"/>
      <c r="P1728" s="203"/>
      <c r="Q1728" s="176"/>
      <c r="R1728" s="176"/>
      <c r="S1728" s="176"/>
      <c r="T1728" s="176"/>
      <c r="U1728" s="194"/>
      <c r="V1728" s="175"/>
      <c r="W1728" s="174" t="str">
        <f t="shared" si="52"/>
        <v/>
      </c>
      <c r="X1728" s="177"/>
      <c r="Y1728" s="177"/>
      <c r="Z1728" s="177"/>
      <c r="AA1728" s="177"/>
      <c r="AB1728" s="177"/>
      <c r="AC1728" s="177"/>
      <c r="AD1728" s="177"/>
      <c r="AE1728" s="177" t="str">
        <f t="shared" si="53"/>
        <v/>
      </c>
      <c r="AF1728" s="193"/>
    </row>
    <row r="1729" spans="2:32" ht="12" customHeight="1" x14ac:dyDescent="0.2">
      <c r="B1729" s="179"/>
      <c r="C1729" s="180"/>
      <c r="D1729" s="182"/>
      <c r="E1729" s="175"/>
      <c r="F1729" s="175"/>
      <c r="G1729" s="202"/>
      <c r="H1729" s="175"/>
      <c r="I1729" s="172" t="str">
        <f>IF(H1729="X",TEXT(G1729,0)&amp;ELENCO!$A$4," ")</f>
        <v xml:space="preserve"> </v>
      </c>
      <c r="J1729" s="174"/>
      <c r="K1729" s="203"/>
      <c r="L1729" s="203"/>
      <c r="M1729" s="203"/>
      <c r="N1729" s="203"/>
      <c r="O1729" s="203"/>
      <c r="P1729" s="203"/>
      <c r="Q1729" s="176"/>
      <c r="R1729" s="176"/>
      <c r="S1729" s="176"/>
      <c r="T1729" s="176"/>
      <c r="U1729" s="194"/>
      <c r="V1729" s="175"/>
      <c r="W1729" s="174" t="str">
        <f t="shared" si="52"/>
        <v/>
      </c>
      <c r="X1729" s="177"/>
      <c r="Y1729" s="177"/>
      <c r="Z1729" s="177"/>
      <c r="AA1729" s="177"/>
      <c r="AB1729" s="177"/>
      <c r="AC1729" s="177"/>
      <c r="AD1729" s="177"/>
      <c r="AE1729" s="177" t="str">
        <f t="shared" si="53"/>
        <v/>
      </c>
      <c r="AF1729" s="193"/>
    </row>
    <row r="1730" spans="2:32" ht="12" customHeight="1" x14ac:dyDescent="0.2">
      <c r="B1730" s="179"/>
      <c r="C1730" s="180"/>
      <c r="D1730" s="182"/>
      <c r="E1730" s="175"/>
      <c r="F1730" s="175"/>
      <c r="G1730" s="202"/>
      <c r="H1730" s="175"/>
      <c r="I1730" s="172" t="str">
        <f>IF(H1730="X",TEXT(G1730,0)&amp;ELENCO!$A$4," ")</f>
        <v xml:space="preserve"> </v>
      </c>
      <c r="J1730" s="174"/>
      <c r="K1730" s="203"/>
      <c r="L1730" s="203"/>
      <c r="M1730" s="203"/>
      <c r="N1730" s="203"/>
      <c r="O1730" s="203"/>
      <c r="P1730" s="203"/>
      <c r="Q1730" s="176"/>
      <c r="R1730" s="176"/>
      <c r="S1730" s="176"/>
      <c r="T1730" s="176"/>
      <c r="U1730" s="194"/>
      <c r="V1730" s="175"/>
      <c r="W1730" s="174" t="str">
        <f t="shared" si="52"/>
        <v/>
      </c>
      <c r="X1730" s="177"/>
      <c r="Y1730" s="177"/>
      <c r="Z1730" s="177"/>
      <c r="AA1730" s="177"/>
      <c r="AB1730" s="177"/>
      <c r="AC1730" s="177"/>
      <c r="AD1730" s="177"/>
      <c r="AE1730" s="177" t="str">
        <f t="shared" si="53"/>
        <v/>
      </c>
      <c r="AF1730" s="193"/>
    </row>
    <row r="1731" spans="2:32" ht="12" customHeight="1" x14ac:dyDescent="0.2">
      <c r="B1731" s="179"/>
      <c r="C1731" s="180"/>
      <c r="D1731" s="182"/>
      <c r="E1731" s="175"/>
      <c r="F1731" s="175"/>
      <c r="G1731" s="202"/>
      <c r="H1731" s="175"/>
      <c r="I1731" s="172" t="str">
        <f>IF(H1731="X",TEXT(G1731,0)&amp;ELENCO!$A$4," ")</f>
        <v xml:space="preserve"> </v>
      </c>
      <c r="J1731" s="174"/>
      <c r="K1731" s="203"/>
      <c r="L1731" s="203"/>
      <c r="M1731" s="203"/>
      <c r="N1731" s="203"/>
      <c r="O1731" s="203"/>
      <c r="P1731" s="203"/>
      <c r="Q1731" s="176"/>
      <c r="R1731" s="176"/>
      <c r="S1731" s="176"/>
      <c r="T1731" s="176"/>
      <c r="U1731" s="194"/>
      <c r="V1731" s="175"/>
      <c r="W1731" s="174" t="str">
        <f t="shared" si="52"/>
        <v/>
      </c>
      <c r="X1731" s="177"/>
      <c r="Y1731" s="177"/>
      <c r="Z1731" s="177"/>
      <c r="AA1731" s="177"/>
      <c r="AB1731" s="177"/>
      <c r="AC1731" s="177"/>
      <c r="AD1731" s="177"/>
      <c r="AE1731" s="177" t="str">
        <f t="shared" si="53"/>
        <v/>
      </c>
      <c r="AF1731" s="193"/>
    </row>
    <row r="1732" spans="2:32" ht="12" customHeight="1" x14ac:dyDescent="0.2">
      <c r="B1732" s="179"/>
      <c r="C1732" s="180"/>
      <c r="D1732" s="182"/>
      <c r="E1732" s="175"/>
      <c r="F1732" s="175"/>
      <c r="G1732" s="202"/>
      <c r="H1732" s="175"/>
      <c r="I1732" s="172" t="str">
        <f>IF(H1732="X",TEXT(G1732,0)&amp;ELENCO!$A$4," ")</f>
        <v xml:space="preserve"> </v>
      </c>
      <c r="J1732" s="174"/>
      <c r="K1732" s="203"/>
      <c r="L1732" s="203"/>
      <c r="M1732" s="203"/>
      <c r="N1732" s="203"/>
      <c r="O1732" s="203"/>
      <c r="P1732" s="203"/>
      <c r="Q1732" s="176"/>
      <c r="R1732" s="176"/>
      <c r="S1732" s="176"/>
      <c r="T1732" s="176"/>
      <c r="U1732" s="194"/>
      <c r="V1732" s="175"/>
      <c r="W1732" s="174" t="str">
        <f t="shared" si="52"/>
        <v/>
      </c>
      <c r="X1732" s="177"/>
      <c r="Y1732" s="177"/>
      <c r="Z1732" s="177"/>
      <c r="AA1732" s="177"/>
      <c r="AB1732" s="177"/>
      <c r="AC1732" s="177"/>
      <c r="AD1732" s="177"/>
      <c r="AE1732" s="177" t="str">
        <f t="shared" si="53"/>
        <v/>
      </c>
      <c r="AF1732" s="193"/>
    </row>
    <row r="1733" spans="2:32" ht="12" customHeight="1" x14ac:dyDescent="0.2">
      <c r="B1733" s="179"/>
      <c r="C1733" s="180"/>
      <c r="D1733" s="182"/>
      <c r="E1733" s="175"/>
      <c r="F1733" s="175"/>
      <c r="G1733" s="202"/>
      <c r="H1733" s="175"/>
      <c r="I1733" s="172" t="str">
        <f>IF(H1733="X",TEXT(G1733,0)&amp;ELENCO!$A$4," ")</f>
        <v xml:space="preserve"> </v>
      </c>
      <c r="J1733" s="174"/>
      <c r="K1733" s="203"/>
      <c r="L1733" s="203"/>
      <c r="M1733" s="203"/>
      <c r="N1733" s="203"/>
      <c r="O1733" s="203"/>
      <c r="P1733" s="203"/>
      <c r="Q1733" s="176"/>
      <c r="R1733" s="176"/>
      <c r="S1733" s="176"/>
      <c r="T1733" s="176"/>
      <c r="U1733" s="194"/>
      <c r="V1733" s="175"/>
      <c r="W1733" s="174" t="str">
        <f t="shared" si="52"/>
        <v/>
      </c>
      <c r="X1733" s="177"/>
      <c r="Y1733" s="177"/>
      <c r="Z1733" s="177"/>
      <c r="AA1733" s="177"/>
      <c r="AB1733" s="177"/>
      <c r="AC1733" s="177"/>
      <c r="AD1733" s="177"/>
      <c r="AE1733" s="177" t="str">
        <f t="shared" si="53"/>
        <v/>
      </c>
      <c r="AF1733" s="193"/>
    </row>
    <row r="1734" spans="2:32" ht="12" customHeight="1" x14ac:dyDescent="0.2">
      <c r="B1734" s="179"/>
      <c r="C1734" s="180"/>
      <c r="D1734" s="182"/>
      <c r="E1734" s="175"/>
      <c r="F1734" s="175"/>
      <c r="G1734" s="202"/>
      <c r="H1734" s="175"/>
      <c r="I1734" s="172" t="str">
        <f>IF(H1734="X",TEXT(G1734,0)&amp;ELENCO!$A$4," ")</f>
        <v xml:space="preserve"> </v>
      </c>
      <c r="J1734" s="174"/>
      <c r="K1734" s="203"/>
      <c r="L1734" s="203"/>
      <c r="M1734" s="203"/>
      <c r="N1734" s="203"/>
      <c r="O1734" s="203"/>
      <c r="P1734" s="203"/>
      <c r="Q1734" s="176"/>
      <c r="R1734" s="176"/>
      <c r="S1734" s="176"/>
      <c r="T1734" s="176"/>
      <c r="U1734" s="194"/>
      <c r="V1734" s="175"/>
      <c r="W1734" s="174" t="str">
        <f t="shared" ref="W1734:W1797" si="54">IF(AND(NOT(ISERROR(SEARCH("Ricaricabile",Q1734,1)))),"Tacito Assenso","")</f>
        <v/>
      </c>
      <c r="X1734" s="177"/>
      <c r="Y1734" s="177"/>
      <c r="Z1734" s="177"/>
      <c r="AA1734" s="177"/>
      <c r="AB1734" s="177"/>
      <c r="AC1734" s="177"/>
      <c r="AD1734" s="177"/>
      <c r="AE1734" s="177" t="str">
        <f t="shared" ref="AE1734:AE1797" si="55">IF(AND(NOT(ISERROR(SEARCH("Ricaricabile",Q1734,1))),R1734="Abilitato"),IF(SUM(AB1734:AD1734)=0,4.1,""),"")</f>
        <v/>
      </c>
      <c r="AF1734" s="193"/>
    </row>
    <row r="1735" spans="2:32" ht="12" customHeight="1" x14ac:dyDescent="0.2">
      <c r="B1735" s="179"/>
      <c r="C1735" s="180"/>
      <c r="D1735" s="182"/>
      <c r="E1735" s="175"/>
      <c r="F1735" s="175"/>
      <c r="G1735" s="202"/>
      <c r="H1735" s="175"/>
      <c r="I1735" s="172" t="str">
        <f>IF(H1735="X",TEXT(G1735,0)&amp;ELENCO!$A$4," ")</f>
        <v xml:space="preserve"> </v>
      </c>
      <c r="J1735" s="174"/>
      <c r="K1735" s="203"/>
      <c r="L1735" s="203"/>
      <c r="M1735" s="203"/>
      <c r="N1735" s="203"/>
      <c r="O1735" s="203"/>
      <c r="P1735" s="203"/>
      <c r="Q1735" s="176"/>
      <c r="R1735" s="176"/>
      <c r="S1735" s="176"/>
      <c r="T1735" s="176"/>
      <c r="U1735" s="194"/>
      <c r="V1735" s="175"/>
      <c r="W1735" s="174" t="str">
        <f t="shared" si="54"/>
        <v/>
      </c>
      <c r="X1735" s="177"/>
      <c r="Y1735" s="177"/>
      <c r="Z1735" s="177"/>
      <c r="AA1735" s="177"/>
      <c r="AB1735" s="177"/>
      <c r="AC1735" s="177"/>
      <c r="AD1735" s="177"/>
      <c r="AE1735" s="177" t="str">
        <f t="shared" si="55"/>
        <v/>
      </c>
      <c r="AF1735" s="193"/>
    </row>
    <row r="1736" spans="2:32" ht="12" customHeight="1" x14ac:dyDescent="0.2">
      <c r="B1736" s="179"/>
      <c r="C1736" s="180"/>
      <c r="D1736" s="182"/>
      <c r="E1736" s="175"/>
      <c r="F1736" s="175"/>
      <c r="G1736" s="202"/>
      <c r="H1736" s="175"/>
      <c r="I1736" s="172" t="str">
        <f>IF(H1736="X",TEXT(G1736,0)&amp;ELENCO!$A$4," ")</f>
        <v xml:space="preserve"> </v>
      </c>
      <c r="J1736" s="174"/>
      <c r="K1736" s="203"/>
      <c r="L1736" s="203"/>
      <c r="M1736" s="203"/>
      <c r="N1736" s="203"/>
      <c r="O1736" s="203"/>
      <c r="P1736" s="203"/>
      <c r="Q1736" s="176"/>
      <c r="R1736" s="176"/>
      <c r="S1736" s="176"/>
      <c r="T1736" s="176"/>
      <c r="U1736" s="194"/>
      <c r="V1736" s="175"/>
      <c r="W1736" s="174" t="str">
        <f t="shared" si="54"/>
        <v/>
      </c>
      <c r="X1736" s="177"/>
      <c r="Y1736" s="177"/>
      <c r="Z1736" s="177"/>
      <c r="AA1736" s="177"/>
      <c r="AB1736" s="177"/>
      <c r="AC1736" s="177"/>
      <c r="AD1736" s="177"/>
      <c r="AE1736" s="177" t="str">
        <f t="shared" si="55"/>
        <v/>
      </c>
      <c r="AF1736" s="193"/>
    </row>
    <row r="1737" spans="2:32" ht="12" customHeight="1" x14ac:dyDescent="0.2">
      <c r="B1737" s="179"/>
      <c r="C1737" s="180"/>
      <c r="D1737" s="182"/>
      <c r="E1737" s="175"/>
      <c r="F1737" s="175"/>
      <c r="G1737" s="202"/>
      <c r="H1737" s="175"/>
      <c r="I1737" s="172" t="str">
        <f>IF(H1737="X",TEXT(G1737,0)&amp;ELENCO!$A$4," ")</f>
        <v xml:space="preserve"> </v>
      </c>
      <c r="J1737" s="174"/>
      <c r="K1737" s="203"/>
      <c r="L1737" s="203"/>
      <c r="M1737" s="203"/>
      <c r="N1737" s="203"/>
      <c r="O1737" s="203"/>
      <c r="P1737" s="203"/>
      <c r="Q1737" s="176"/>
      <c r="R1737" s="176"/>
      <c r="S1737" s="176"/>
      <c r="T1737" s="176"/>
      <c r="U1737" s="194"/>
      <c r="V1737" s="175"/>
      <c r="W1737" s="174" t="str">
        <f t="shared" si="54"/>
        <v/>
      </c>
      <c r="X1737" s="177"/>
      <c r="Y1737" s="177"/>
      <c r="Z1737" s="177"/>
      <c r="AA1737" s="177"/>
      <c r="AB1737" s="177"/>
      <c r="AC1737" s="177"/>
      <c r="AD1737" s="177"/>
      <c r="AE1737" s="177" t="str">
        <f t="shared" si="55"/>
        <v/>
      </c>
      <c r="AF1737" s="193"/>
    </row>
    <row r="1738" spans="2:32" ht="12" customHeight="1" x14ac:dyDescent="0.2">
      <c r="B1738" s="179"/>
      <c r="C1738" s="180"/>
      <c r="D1738" s="182"/>
      <c r="E1738" s="175"/>
      <c r="F1738" s="175"/>
      <c r="G1738" s="202"/>
      <c r="H1738" s="175"/>
      <c r="I1738" s="172" t="str">
        <f>IF(H1738="X",TEXT(G1738,0)&amp;ELENCO!$A$4," ")</f>
        <v xml:space="preserve"> </v>
      </c>
      <c r="J1738" s="174"/>
      <c r="K1738" s="203"/>
      <c r="L1738" s="203"/>
      <c r="M1738" s="203"/>
      <c r="N1738" s="203"/>
      <c r="O1738" s="203"/>
      <c r="P1738" s="203"/>
      <c r="Q1738" s="176"/>
      <c r="R1738" s="176"/>
      <c r="S1738" s="176"/>
      <c r="T1738" s="176"/>
      <c r="U1738" s="194"/>
      <c r="V1738" s="175"/>
      <c r="W1738" s="174" t="str">
        <f t="shared" si="54"/>
        <v/>
      </c>
      <c r="X1738" s="177"/>
      <c r="Y1738" s="177"/>
      <c r="Z1738" s="177"/>
      <c r="AA1738" s="177"/>
      <c r="AB1738" s="177"/>
      <c r="AC1738" s="177"/>
      <c r="AD1738" s="177"/>
      <c r="AE1738" s="177" t="str">
        <f t="shared" si="55"/>
        <v/>
      </c>
      <c r="AF1738" s="193"/>
    </row>
    <row r="1739" spans="2:32" ht="12" customHeight="1" x14ac:dyDescent="0.2">
      <c r="B1739" s="179"/>
      <c r="C1739" s="180"/>
      <c r="D1739" s="182"/>
      <c r="E1739" s="175"/>
      <c r="F1739" s="175"/>
      <c r="G1739" s="202"/>
      <c r="H1739" s="175"/>
      <c r="I1739" s="172" t="str">
        <f>IF(H1739="X",TEXT(G1739,0)&amp;ELENCO!$A$4," ")</f>
        <v xml:space="preserve"> </v>
      </c>
      <c r="J1739" s="174"/>
      <c r="K1739" s="203"/>
      <c r="L1739" s="203"/>
      <c r="M1739" s="203"/>
      <c r="N1739" s="203"/>
      <c r="O1739" s="203"/>
      <c r="P1739" s="203"/>
      <c r="Q1739" s="176"/>
      <c r="R1739" s="176"/>
      <c r="S1739" s="176"/>
      <c r="T1739" s="176"/>
      <c r="U1739" s="194"/>
      <c r="V1739" s="175"/>
      <c r="W1739" s="174" t="str">
        <f t="shared" si="54"/>
        <v/>
      </c>
      <c r="X1739" s="177"/>
      <c r="Y1739" s="177"/>
      <c r="Z1739" s="177"/>
      <c r="AA1739" s="177"/>
      <c r="AB1739" s="177"/>
      <c r="AC1739" s="177"/>
      <c r="AD1739" s="177"/>
      <c r="AE1739" s="177" t="str">
        <f t="shared" si="55"/>
        <v/>
      </c>
      <c r="AF1739" s="193"/>
    </row>
    <row r="1740" spans="2:32" ht="12" customHeight="1" x14ac:dyDescent="0.2">
      <c r="B1740" s="179"/>
      <c r="C1740" s="180"/>
      <c r="D1740" s="182"/>
      <c r="E1740" s="175"/>
      <c r="F1740" s="175"/>
      <c r="G1740" s="202"/>
      <c r="H1740" s="175"/>
      <c r="I1740" s="172" t="str">
        <f>IF(H1740="X",TEXT(G1740,0)&amp;ELENCO!$A$4," ")</f>
        <v xml:space="preserve"> </v>
      </c>
      <c r="J1740" s="174"/>
      <c r="K1740" s="203"/>
      <c r="L1740" s="203"/>
      <c r="M1740" s="203"/>
      <c r="N1740" s="203"/>
      <c r="O1740" s="203"/>
      <c r="P1740" s="203"/>
      <c r="Q1740" s="176"/>
      <c r="R1740" s="176"/>
      <c r="S1740" s="176"/>
      <c r="T1740" s="176"/>
      <c r="U1740" s="194"/>
      <c r="V1740" s="175"/>
      <c r="W1740" s="174" t="str">
        <f t="shared" si="54"/>
        <v/>
      </c>
      <c r="X1740" s="177"/>
      <c r="Y1740" s="177"/>
      <c r="Z1740" s="177"/>
      <c r="AA1740" s="177"/>
      <c r="AB1740" s="177"/>
      <c r="AC1740" s="177"/>
      <c r="AD1740" s="177"/>
      <c r="AE1740" s="177" t="str">
        <f t="shared" si="55"/>
        <v/>
      </c>
      <c r="AF1740" s="193"/>
    </row>
    <row r="1741" spans="2:32" ht="12" customHeight="1" x14ac:dyDescent="0.2">
      <c r="B1741" s="179"/>
      <c r="C1741" s="180"/>
      <c r="D1741" s="182"/>
      <c r="E1741" s="175"/>
      <c r="F1741" s="175"/>
      <c r="G1741" s="202"/>
      <c r="H1741" s="175"/>
      <c r="I1741" s="172" t="str">
        <f>IF(H1741="X",TEXT(G1741,0)&amp;ELENCO!$A$4," ")</f>
        <v xml:space="preserve"> </v>
      </c>
      <c r="J1741" s="174"/>
      <c r="K1741" s="203"/>
      <c r="L1741" s="203"/>
      <c r="M1741" s="203"/>
      <c r="N1741" s="203"/>
      <c r="O1741" s="203"/>
      <c r="P1741" s="203"/>
      <c r="Q1741" s="176"/>
      <c r="R1741" s="176"/>
      <c r="S1741" s="176"/>
      <c r="T1741" s="176"/>
      <c r="U1741" s="194"/>
      <c r="V1741" s="175"/>
      <c r="W1741" s="174" t="str">
        <f t="shared" si="54"/>
        <v/>
      </c>
      <c r="X1741" s="177"/>
      <c r="Y1741" s="177"/>
      <c r="Z1741" s="177"/>
      <c r="AA1741" s="177"/>
      <c r="AB1741" s="177"/>
      <c r="AC1741" s="177"/>
      <c r="AD1741" s="177"/>
      <c r="AE1741" s="177" t="str">
        <f t="shared" si="55"/>
        <v/>
      </c>
      <c r="AF1741" s="193"/>
    </row>
    <row r="1742" spans="2:32" ht="12" customHeight="1" x14ac:dyDescent="0.2">
      <c r="B1742" s="179"/>
      <c r="C1742" s="180"/>
      <c r="D1742" s="182"/>
      <c r="E1742" s="175"/>
      <c r="F1742" s="175"/>
      <c r="G1742" s="202"/>
      <c r="H1742" s="175"/>
      <c r="I1742" s="172" t="str">
        <f>IF(H1742="X",TEXT(G1742,0)&amp;ELENCO!$A$4," ")</f>
        <v xml:space="preserve"> </v>
      </c>
      <c r="J1742" s="174"/>
      <c r="K1742" s="203"/>
      <c r="L1742" s="203"/>
      <c r="M1742" s="203"/>
      <c r="N1742" s="203"/>
      <c r="O1742" s="203"/>
      <c r="P1742" s="203"/>
      <c r="Q1742" s="176"/>
      <c r="R1742" s="176"/>
      <c r="S1742" s="176"/>
      <c r="T1742" s="176"/>
      <c r="U1742" s="194"/>
      <c r="V1742" s="175"/>
      <c r="W1742" s="174" t="str">
        <f t="shared" si="54"/>
        <v/>
      </c>
      <c r="X1742" s="177"/>
      <c r="Y1742" s="177"/>
      <c r="Z1742" s="177"/>
      <c r="AA1742" s="177"/>
      <c r="AB1742" s="177"/>
      <c r="AC1742" s="177"/>
      <c r="AD1742" s="177"/>
      <c r="AE1742" s="177" t="str">
        <f t="shared" si="55"/>
        <v/>
      </c>
      <c r="AF1742" s="193"/>
    </row>
    <row r="1743" spans="2:32" ht="12" customHeight="1" x14ac:dyDescent="0.2">
      <c r="B1743" s="179"/>
      <c r="C1743" s="180"/>
      <c r="D1743" s="182"/>
      <c r="E1743" s="175"/>
      <c r="F1743" s="175"/>
      <c r="G1743" s="202"/>
      <c r="H1743" s="175"/>
      <c r="I1743" s="172" t="str">
        <f>IF(H1743="X",TEXT(G1743,0)&amp;ELENCO!$A$4," ")</f>
        <v xml:space="preserve"> </v>
      </c>
      <c r="J1743" s="174"/>
      <c r="K1743" s="203"/>
      <c r="L1743" s="203"/>
      <c r="M1743" s="203"/>
      <c r="N1743" s="203"/>
      <c r="O1743" s="203"/>
      <c r="P1743" s="203"/>
      <c r="Q1743" s="176"/>
      <c r="R1743" s="176"/>
      <c r="S1743" s="176"/>
      <c r="T1743" s="176"/>
      <c r="U1743" s="194"/>
      <c r="V1743" s="175"/>
      <c r="W1743" s="174" t="str">
        <f t="shared" si="54"/>
        <v/>
      </c>
      <c r="X1743" s="177"/>
      <c r="Y1743" s="177"/>
      <c r="Z1743" s="177"/>
      <c r="AA1743" s="177"/>
      <c r="AB1743" s="177"/>
      <c r="AC1743" s="177"/>
      <c r="AD1743" s="177"/>
      <c r="AE1743" s="177" t="str">
        <f t="shared" si="55"/>
        <v/>
      </c>
      <c r="AF1743" s="193"/>
    </row>
    <row r="1744" spans="2:32" ht="12" customHeight="1" x14ac:dyDescent="0.2">
      <c r="B1744" s="179"/>
      <c r="C1744" s="180"/>
      <c r="D1744" s="182"/>
      <c r="E1744" s="175"/>
      <c r="F1744" s="175"/>
      <c r="G1744" s="202"/>
      <c r="H1744" s="175"/>
      <c r="I1744" s="172" t="str">
        <f>IF(H1744="X",TEXT(G1744,0)&amp;ELENCO!$A$4," ")</f>
        <v xml:space="preserve"> </v>
      </c>
      <c r="J1744" s="174"/>
      <c r="K1744" s="203"/>
      <c r="L1744" s="203"/>
      <c r="M1744" s="203"/>
      <c r="N1744" s="203"/>
      <c r="O1744" s="203"/>
      <c r="P1744" s="203"/>
      <c r="Q1744" s="176"/>
      <c r="R1744" s="176"/>
      <c r="S1744" s="176"/>
      <c r="T1744" s="176"/>
      <c r="U1744" s="194"/>
      <c r="V1744" s="175"/>
      <c r="W1744" s="174" t="str">
        <f t="shared" si="54"/>
        <v/>
      </c>
      <c r="X1744" s="177"/>
      <c r="Y1744" s="177"/>
      <c r="Z1744" s="177"/>
      <c r="AA1744" s="177"/>
      <c r="AB1744" s="177"/>
      <c r="AC1744" s="177"/>
      <c r="AD1744" s="177"/>
      <c r="AE1744" s="177" t="str">
        <f t="shared" si="55"/>
        <v/>
      </c>
      <c r="AF1744" s="193"/>
    </row>
    <row r="1745" spans="2:32" ht="12" customHeight="1" x14ac:dyDescent="0.2">
      <c r="B1745" s="179"/>
      <c r="C1745" s="180"/>
      <c r="D1745" s="182"/>
      <c r="E1745" s="175"/>
      <c r="F1745" s="175"/>
      <c r="G1745" s="202"/>
      <c r="H1745" s="175"/>
      <c r="I1745" s="172" t="str">
        <f>IF(H1745="X",TEXT(G1745,0)&amp;ELENCO!$A$4," ")</f>
        <v xml:space="preserve"> </v>
      </c>
      <c r="J1745" s="174"/>
      <c r="K1745" s="203"/>
      <c r="L1745" s="203"/>
      <c r="M1745" s="203"/>
      <c r="N1745" s="203"/>
      <c r="O1745" s="203"/>
      <c r="P1745" s="203"/>
      <c r="Q1745" s="176"/>
      <c r="R1745" s="176"/>
      <c r="S1745" s="176"/>
      <c r="T1745" s="176"/>
      <c r="U1745" s="194"/>
      <c r="V1745" s="175"/>
      <c r="W1745" s="174" t="str">
        <f t="shared" si="54"/>
        <v/>
      </c>
      <c r="X1745" s="177"/>
      <c r="Y1745" s="177"/>
      <c r="Z1745" s="177"/>
      <c r="AA1745" s="177"/>
      <c r="AB1745" s="177"/>
      <c r="AC1745" s="177"/>
      <c r="AD1745" s="177"/>
      <c r="AE1745" s="177" t="str">
        <f t="shared" si="55"/>
        <v/>
      </c>
      <c r="AF1745" s="193"/>
    </row>
    <row r="1746" spans="2:32" ht="12" customHeight="1" x14ac:dyDescent="0.2">
      <c r="B1746" s="179"/>
      <c r="C1746" s="180"/>
      <c r="D1746" s="182"/>
      <c r="E1746" s="175"/>
      <c r="F1746" s="175"/>
      <c r="G1746" s="202"/>
      <c r="H1746" s="175"/>
      <c r="I1746" s="172" t="str">
        <f>IF(H1746="X",TEXT(G1746,0)&amp;ELENCO!$A$4," ")</f>
        <v xml:space="preserve"> </v>
      </c>
      <c r="J1746" s="174"/>
      <c r="K1746" s="203"/>
      <c r="L1746" s="203"/>
      <c r="M1746" s="203"/>
      <c r="N1746" s="203"/>
      <c r="O1746" s="203"/>
      <c r="P1746" s="203"/>
      <c r="Q1746" s="176"/>
      <c r="R1746" s="176"/>
      <c r="S1746" s="176"/>
      <c r="T1746" s="176"/>
      <c r="U1746" s="194"/>
      <c r="V1746" s="175"/>
      <c r="W1746" s="174" t="str">
        <f t="shared" si="54"/>
        <v/>
      </c>
      <c r="X1746" s="177"/>
      <c r="Y1746" s="177"/>
      <c r="Z1746" s="177"/>
      <c r="AA1746" s="177"/>
      <c r="AB1746" s="177"/>
      <c r="AC1746" s="177"/>
      <c r="AD1746" s="177"/>
      <c r="AE1746" s="177" t="str">
        <f t="shared" si="55"/>
        <v/>
      </c>
      <c r="AF1746" s="193"/>
    </row>
    <row r="1747" spans="2:32" ht="12" customHeight="1" x14ac:dyDescent="0.2">
      <c r="B1747" s="179"/>
      <c r="C1747" s="180"/>
      <c r="D1747" s="182"/>
      <c r="E1747" s="175"/>
      <c r="F1747" s="175"/>
      <c r="G1747" s="202"/>
      <c r="H1747" s="175"/>
      <c r="I1747" s="172" t="str">
        <f>IF(H1747="X",TEXT(G1747,0)&amp;ELENCO!$A$4," ")</f>
        <v xml:space="preserve"> </v>
      </c>
      <c r="J1747" s="174"/>
      <c r="K1747" s="203"/>
      <c r="L1747" s="203"/>
      <c r="M1747" s="203"/>
      <c r="N1747" s="203"/>
      <c r="O1747" s="203"/>
      <c r="P1747" s="203"/>
      <c r="Q1747" s="176"/>
      <c r="R1747" s="176"/>
      <c r="S1747" s="176"/>
      <c r="T1747" s="176"/>
      <c r="U1747" s="194"/>
      <c r="V1747" s="175"/>
      <c r="W1747" s="174" t="str">
        <f t="shared" si="54"/>
        <v/>
      </c>
      <c r="X1747" s="177"/>
      <c r="Y1747" s="177"/>
      <c r="Z1747" s="177"/>
      <c r="AA1747" s="177"/>
      <c r="AB1747" s="177"/>
      <c r="AC1747" s="177"/>
      <c r="AD1747" s="177"/>
      <c r="AE1747" s="177" t="str">
        <f t="shared" si="55"/>
        <v/>
      </c>
      <c r="AF1747" s="193"/>
    </row>
    <row r="1748" spans="2:32" ht="12" customHeight="1" x14ac:dyDescent="0.2">
      <c r="B1748" s="179"/>
      <c r="C1748" s="180"/>
      <c r="D1748" s="182"/>
      <c r="E1748" s="175"/>
      <c r="F1748" s="175"/>
      <c r="G1748" s="202"/>
      <c r="H1748" s="175"/>
      <c r="I1748" s="172" t="str">
        <f>IF(H1748="X",TEXT(G1748,0)&amp;ELENCO!$A$4," ")</f>
        <v xml:space="preserve"> </v>
      </c>
      <c r="J1748" s="174"/>
      <c r="K1748" s="203"/>
      <c r="L1748" s="203"/>
      <c r="M1748" s="203"/>
      <c r="N1748" s="203"/>
      <c r="O1748" s="203"/>
      <c r="P1748" s="203"/>
      <c r="Q1748" s="176"/>
      <c r="R1748" s="176"/>
      <c r="S1748" s="176"/>
      <c r="T1748" s="176"/>
      <c r="U1748" s="194"/>
      <c r="V1748" s="175"/>
      <c r="W1748" s="174" t="str">
        <f t="shared" si="54"/>
        <v/>
      </c>
      <c r="X1748" s="177"/>
      <c r="Y1748" s="177"/>
      <c r="Z1748" s="177"/>
      <c r="AA1748" s="177"/>
      <c r="AB1748" s="177"/>
      <c r="AC1748" s="177"/>
      <c r="AD1748" s="177"/>
      <c r="AE1748" s="177" t="str">
        <f t="shared" si="55"/>
        <v/>
      </c>
      <c r="AF1748" s="193"/>
    </row>
    <row r="1749" spans="2:32" ht="12" customHeight="1" x14ac:dyDescent="0.2">
      <c r="B1749" s="179"/>
      <c r="C1749" s="180"/>
      <c r="D1749" s="182"/>
      <c r="E1749" s="175"/>
      <c r="F1749" s="175"/>
      <c r="G1749" s="202"/>
      <c r="H1749" s="175"/>
      <c r="I1749" s="172" t="str">
        <f>IF(H1749="X",TEXT(G1749,0)&amp;ELENCO!$A$4," ")</f>
        <v xml:space="preserve"> </v>
      </c>
      <c r="J1749" s="174"/>
      <c r="K1749" s="203"/>
      <c r="L1749" s="203"/>
      <c r="M1749" s="203"/>
      <c r="N1749" s="203"/>
      <c r="O1749" s="203"/>
      <c r="P1749" s="203"/>
      <c r="Q1749" s="176"/>
      <c r="R1749" s="176"/>
      <c r="S1749" s="176"/>
      <c r="T1749" s="176"/>
      <c r="U1749" s="194"/>
      <c r="V1749" s="175"/>
      <c r="W1749" s="174" t="str">
        <f t="shared" si="54"/>
        <v/>
      </c>
      <c r="X1749" s="177"/>
      <c r="Y1749" s="177"/>
      <c r="Z1749" s="177"/>
      <c r="AA1749" s="177"/>
      <c r="AB1749" s="177"/>
      <c r="AC1749" s="177"/>
      <c r="AD1749" s="177"/>
      <c r="AE1749" s="177" t="str">
        <f t="shared" si="55"/>
        <v/>
      </c>
      <c r="AF1749" s="193"/>
    </row>
    <row r="1750" spans="2:32" ht="12" customHeight="1" x14ac:dyDescent="0.2">
      <c r="B1750" s="179"/>
      <c r="C1750" s="180"/>
      <c r="D1750" s="182"/>
      <c r="E1750" s="175"/>
      <c r="F1750" s="175"/>
      <c r="G1750" s="202"/>
      <c r="H1750" s="175"/>
      <c r="I1750" s="172" t="str">
        <f>IF(H1750="X",TEXT(G1750,0)&amp;ELENCO!$A$4," ")</f>
        <v xml:space="preserve"> </v>
      </c>
      <c r="J1750" s="174"/>
      <c r="K1750" s="203"/>
      <c r="L1750" s="203"/>
      <c r="M1750" s="203"/>
      <c r="N1750" s="203"/>
      <c r="O1750" s="203"/>
      <c r="P1750" s="203"/>
      <c r="Q1750" s="176"/>
      <c r="R1750" s="176"/>
      <c r="S1750" s="176"/>
      <c r="T1750" s="176"/>
      <c r="U1750" s="194"/>
      <c r="V1750" s="175"/>
      <c r="W1750" s="174" t="str">
        <f t="shared" si="54"/>
        <v/>
      </c>
      <c r="X1750" s="177"/>
      <c r="Y1750" s="177"/>
      <c r="Z1750" s="177"/>
      <c r="AA1750" s="177"/>
      <c r="AB1750" s="177"/>
      <c r="AC1750" s="177"/>
      <c r="AD1750" s="177"/>
      <c r="AE1750" s="177" t="str">
        <f t="shared" si="55"/>
        <v/>
      </c>
      <c r="AF1750" s="193"/>
    </row>
    <row r="1751" spans="2:32" ht="12" customHeight="1" x14ac:dyDescent="0.2">
      <c r="B1751" s="179"/>
      <c r="C1751" s="180"/>
      <c r="D1751" s="182"/>
      <c r="E1751" s="175"/>
      <c r="F1751" s="175"/>
      <c r="G1751" s="202"/>
      <c r="H1751" s="175"/>
      <c r="I1751" s="172" t="str">
        <f>IF(H1751="X",TEXT(G1751,0)&amp;ELENCO!$A$4," ")</f>
        <v xml:space="preserve"> </v>
      </c>
      <c r="J1751" s="174"/>
      <c r="K1751" s="203"/>
      <c r="L1751" s="203"/>
      <c r="M1751" s="203"/>
      <c r="N1751" s="203"/>
      <c r="O1751" s="203"/>
      <c r="P1751" s="203"/>
      <c r="Q1751" s="176"/>
      <c r="R1751" s="176"/>
      <c r="S1751" s="176"/>
      <c r="T1751" s="176"/>
      <c r="U1751" s="194"/>
      <c r="V1751" s="175"/>
      <c r="W1751" s="174" t="str">
        <f t="shared" si="54"/>
        <v/>
      </c>
      <c r="X1751" s="177"/>
      <c r="Y1751" s="177"/>
      <c r="Z1751" s="177"/>
      <c r="AA1751" s="177"/>
      <c r="AB1751" s="177"/>
      <c r="AC1751" s="177"/>
      <c r="AD1751" s="177"/>
      <c r="AE1751" s="177" t="str">
        <f t="shared" si="55"/>
        <v/>
      </c>
      <c r="AF1751" s="193"/>
    </row>
    <row r="1752" spans="2:32" ht="12" customHeight="1" x14ac:dyDescent="0.2">
      <c r="B1752" s="179"/>
      <c r="C1752" s="180"/>
      <c r="D1752" s="182"/>
      <c r="E1752" s="175"/>
      <c r="F1752" s="175"/>
      <c r="G1752" s="202"/>
      <c r="H1752" s="175"/>
      <c r="I1752" s="172" t="str">
        <f>IF(H1752="X",TEXT(G1752,0)&amp;ELENCO!$A$4," ")</f>
        <v xml:space="preserve"> </v>
      </c>
      <c r="J1752" s="174"/>
      <c r="K1752" s="203"/>
      <c r="L1752" s="203"/>
      <c r="M1752" s="203"/>
      <c r="N1752" s="203"/>
      <c r="O1752" s="203"/>
      <c r="P1752" s="203"/>
      <c r="Q1752" s="176"/>
      <c r="R1752" s="176"/>
      <c r="S1752" s="176"/>
      <c r="T1752" s="176"/>
      <c r="U1752" s="194"/>
      <c r="V1752" s="175"/>
      <c r="W1752" s="174" t="str">
        <f t="shared" si="54"/>
        <v/>
      </c>
      <c r="X1752" s="177"/>
      <c r="Y1752" s="177"/>
      <c r="Z1752" s="177"/>
      <c r="AA1752" s="177"/>
      <c r="AB1752" s="177"/>
      <c r="AC1752" s="177"/>
      <c r="AD1752" s="177"/>
      <c r="AE1752" s="177" t="str">
        <f t="shared" si="55"/>
        <v/>
      </c>
      <c r="AF1752" s="193"/>
    </row>
    <row r="1753" spans="2:32" ht="12" customHeight="1" x14ac:dyDescent="0.2">
      <c r="B1753" s="179"/>
      <c r="C1753" s="180"/>
      <c r="D1753" s="182"/>
      <c r="E1753" s="175"/>
      <c r="F1753" s="175"/>
      <c r="G1753" s="202"/>
      <c r="H1753" s="175"/>
      <c r="I1753" s="172" t="str">
        <f>IF(H1753="X",TEXT(G1753,0)&amp;ELENCO!$A$4," ")</f>
        <v xml:space="preserve"> </v>
      </c>
      <c r="J1753" s="174"/>
      <c r="K1753" s="203"/>
      <c r="L1753" s="203"/>
      <c r="M1753" s="203"/>
      <c r="N1753" s="203"/>
      <c r="O1753" s="203"/>
      <c r="P1753" s="203"/>
      <c r="Q1753" s="176"/>
      <c r="R1753" s="176"/>
      <c r="S1753" s="176"/>
      <c r="T1753" s="176"/>
      <c r="U1753" s="194"/>
      <c r="V1753" s="175"/>
      <c r="W1753" s="174" t="str">
        <f t="shared" si="54"/>
        <v/>
      </c>
      <c r="X1753" s="177"/>
      <c r="Y1753" s="177"/>
      <c r="Z1753" s="177"/>
      <c r="AA1753" s="177"/>
      <c r="AB1753" s="177"/>
      <c r="AC1753" s="177"/>
      <c r="AD1753" s="177"/>
      <c r="AE1753" s="177" t="str">
        <f t="shared" si="55"/>
        <v/>
      </c>
      <c r="AF1753" s="193"/>
    </row>
    <row r="1754" spans="2:32" ht="12" customHeight="1" x14ac:dyDescent="0.2">
      <c r="B1754" s="179"/>
      <c r="C1754" s="180"/>
      <c r="D1754" s="182"/>
      <c r="E1754" s="175"/>
      <c r="F1754" s="175"/>
      <c r="G1754" s="202"/>
      <c r="H1754" s="175"/>
      <c r="I1754" s="172" t="str">
        <f>IF(H1754="X",TEXT(G1754,0)&amp;ELENCO!$A$4," ")</f>
        <v xml:space="preserve"> </v>
      </c>
      <c r="J1754" s="174"/>
      <c r="K1754" s="203"/>
      <c r="L1754" s="203"/>
      <c r="M1754" s="203"/>
      <c r="N1754" s="203"/>
      <c r="O1754" s="203"/>
      <c r="P1754" s="203"/>
      <c r="Q1754" s="176"/>
      <c r="R1754" s="176"/>
      <c r="S1754" s="176"/>
      <c r="T1754" s="176"/>
      <c r="U1754" s="194"/>
      <c r="V1754" s="175"/>
      <c r="W1754" s="174" t="str">
        <f t="shared" si="54"/>
        <v/>
      </c>
      <c r="X1754" s="177"/>
      <c r="Y1754" s="177"/>
      <c r="Z1754" s="177"/>
      <c r="AA1754" s="177"/>
      <c r="AB1754" s="177"/>
      <c r="AC1754" s="177"/>
      <c r="AD1754" s="177"/>
      <c r="AE1754" s="177" t="str">
        <f t="shared" si="55"/>
        <v/>
      </c>
      <c r="AF1754" s="193"/>
    </row>
    <row r="1755" spans="2:32" ht="12" customHeight="1" x14ac:dyDescent="0.2">
      <c r="B1755" s="179"/>
      <c r="C1755" s="180"/>
      <c r="D1755" s="182"/>
      <c r="E1755" s="175"/>
      <c r="F1755" s="175"/>
      <c r="G1755" s="202"/>
      <c r="H1755" s="175"/>
      <c r="I1755" s="172" t="str">
        <f>IF(H1755="X",TEXT(G1755,0)&amp;ELENCO!$A$4," ")</f>
        <v xml:space="preserve"> </v>
      </c>
      <c r="J1755" s="174"/>
      <c r="K1755" s="203"/>
      <c r="L1755" s="203"/>
      <c r="M1755" s="203"/>
      <c r="N1755" s="203"/>
      <c r="O1755" s="203"/>
      <c r="P1755" s="203"/>
      <c r="Q1755" s="176"/>
      <c r="R1755" s="176"/>
      <c r="S1755" s="176"/>
      <c r="T1755" s="176"/>
      <c r="U1755" s="194"/>
      <c r="V1755" s="175"/>
      <c r="W1755" s="174" t="str">
        <f t="shared" si="54"/>
        <v/>
      </c>
      <c r="X1755" s="177"/>
      <c r="Y1755" s="177"/>
      <c r="Z1755" s="177"/>
      <c r="AA1755" s="177"/>
      <c r="AB1755" s="177"/>
      <c r="AC1755" s="177"/>
      <c r="AD1755" s="177"/>
      <c r="AE1755" s="177" t="str">
        <f t="shared" si="55"/>
        <v/>
      </c>
      <c r="AF1755" s="193"/>
    </row>
    <row r="1756" spans="2:32" ht="12" customHeight="1" x14ac:dyDescent="0.2">
      <c r="B1756" s="179"/>
      <c r="C1756" s="180"/>
      <c r="D1756" s="182"/>
      <c r="E1756" s="175"/>
      <c r="F1756" s="175"/>
      <c r="G1756" s="202"/>
      <c r="H1756" s="175"/>
      <c r="I1756" s="172" t="str">
        <f>IF(H1756="X",TEXT(G1756,0)&amp;ELENCO!$A$4," ")</f>
        <v xml:space="preserve"> </v>
      </c>
      <c r="J1756" s="174"/>
      <c r="K1756" s="203"/>
      <c r="L1756" s="203"/>
      <c r="M1756" s="203"/>
      <c r="N1756" s="203"/>
      <c r="O1756" s="203"/>
      <c r="P1756" s="203"/>
      <c r="Q1756" s="176"/>
      <c r="R1756" s="176"/>
      <c r="S1756" s="176"/>
      <c r="T1756" s="176"/>
      <c r="U1756" s="194"/>
      <c r="V1756" s="175"/>
      <c r="W1756" s="174" t="str">
        <f t="shared" si="54"/>
        <v/>
      </c>
      <c r="X1756" s="177"/>
      <c r="Y1756" s="177"/>
      <c r="Z1756" s="177"/>
      <c r="AA1756" s="177"/>
      <c r="AB1756" s="177"/>
      <c r="AC1756" s="177"/>
      <c r="AD1756" s="177"/>
      <c r="AE1756" s="177" t="str">
        <f t="shared" si="55"/>
        <v/>
      </c>
      <c r="AF1756" s="193"/>
    </row>
    <row r="1757" spans="2:32" ht="12" customHeight="1" x14ac:dyDescent="0.2">
      <c r="B1757" s="179"/>
      <c r="C1757" s="180"/>
      <c r="D1757" s="182"/>
      <c r="E1757" s="175"/>
      <c r="F1757" s="175"/>
      <c r="G1757" s="202"/>
      <c r="H1757" s="175"/>
      <c r="I1757" s="172" t="str">
        <f>IF(H1757="X",TEXT(G1757,0)&amp;ELENCO!$A$4," ")</f>
        <v xml:space="preserve"> </v>
      </c>
      <c r="J1757" s="174"/>
      <c r="K1757" s="203"/>
      <c r="L1757" s="203"/>
      <c r="M1757" s="203"/>
      <c r="N1757" s="203"/>
      <c r="O1757" s="203"/>
      <c r="P1757" s="203"/>
      <c r="Q1757" s="176"/>
      <c r="R1757" s="176"/>
      <c r="S1757" s="176"/>
      <c r="T1757" s="176"/>
      <c r="U1757" s="194"/>
      <c r="V1757" s="175"/>
      <c r="W1757" s="174" t="str">
        <f t="shared" si="54"/>
        <v/>
      </c>
      <c r="X1757" s="177"/>
      <c r="Y1757" s="177"/>
      <c r="Z1757" s="177"/>
      <c r="AA1757" s="177"/>
      <c r="AB1757" s="177"/>
      <c r="AC1757" s="177"/>
      <c r="AD1757" s="177"/>
      <c r="AE1757" s="177" t="str">
        <f t="shared" si="55"/>
        <v/>
      </c>
      <c r="AF1757" s="193"/>
    </row>
    <row r="1758" spans="2:32" ht="12" customHeight="1" x14ac:dyDescent="0.2">
      <c r="B1758" s="179"/>
      <c r="C1758" s="180"/>
      <c r="D1758" s="182"/>
      <c r="E1758" s="175"/>
      <c r="F1758" s="175"/>
      <c r="G1758" s="202"/>
      <c r="H1758" s="175"/>
      <c r="I1758" s="172" t="str">
        <f>IF(H1758="X",TEXT(G1758,0)&amp;ELENCO!$A$4," ")</f>
        <v xml:space="preserve"> </v>
      </c>
      <c r="J1758" s="174"/>
      <c r="K1758" s="203"/>
      <c r="L1758" s="203"/>
      <c r="M1758" s="203"/>
      <c r="N1758" s="203"/>
      <c r="O1758" s="203"/>
      <c r="P1758" s="203"/>
      <c r="Q1758" s="176"/>
      <c r="R1758" s="176"/>
      <c r="S1758" s="176"/>
      <c r="T1758" s="176"/>
      <c r="U1758" s="194"/>
      <c r="V1758" s="175"/>
      <c r="W1758" s="174" t="str">
        <f t="shared" si="54"/>
        <v/>
      </c>
      <c r="X1758" s="177"/>
      <c r="Y1758" s="177"/>
      <c r="Z1758" s="177"/>
      <c r="AA1758" s="177"/>
      <c r="AB1758" s="177"/>
      <c r="AC1758" s="177"/>
      <c r="AD1758" s="177"/>
      <c r="AE1758" s="177" t="str">
        <f t="shared" si="55"/>
        <v/>
      </c>
      <c r="AF1758" s="193"/>
    </row>
    <row r="1759" spans="2:32" ht="12" customHeight="1" x14ac:dyDescent="0.2">
      <c r="B1759" s="179"/>
      <c r="C1759" s="180"/>
      <c r="D1759" s="182"/>
      <c r="E1759" s="175"/>
      <c r="F1759" s="175"/>
      <c r="G1759" s="202"/>
      <c r="H1759" s="175"/>
      <c r="I1759" s="172" t="str">
        <f>IF(H1759="X",TEXT(G1759,0)&amp;ELENCO!$A$4," ")</f>
        <v xml:space="preserve"> </v>
      </c>
      <c r="J1759" s="174"/>
      <c r="K1759" s="203"/>
      <c r="L1759" s="203"/>
      <c r="M1759" s="203"/>
      <c r="N1759" s="203"/>
      <c r="O1759" s="203"/>
      <c r="P1759" s="203"/>
      <c r="Q1759" s="176"/>
      <c r="R1759" s="176"/>
      <c r="S1759" s="176"/>
      <c r="T1759" s="176"/>
      <c r="U1759" s="194"/>
      <c r="V1759" s="175"/>
      <c r="W1759" s="174" t="str">
        <f t="shared" si="54"/>
        <v/>
      </c>
      <c r="X1759" s="177"/>
      <c r="Y1759" s="177"/>
      <c r="Z1759" s="177"/>
      <c r="AA1759" s="177"/>
      <c r="AB1759" s="177"/>
      <c r="AC1759" s="177"/>
      <c r="AD1759" s="177"/>
      <c r="AE1759" s="177" t="str">
        <f t="shared" si="55"/>
        <v/>
      </c>
      <c r="AF1759" s="193"/>
    </row>
    <row r="1760" spans="2:32" ht="12" customHeight="1" x14ac:dyDescent="0.2">
      <c r="B1760" s="179"/>
      <c r="C1760" s="180"/>
      <c r="D1760" s="182"/>
      <c r="E1760" s="175"/>
      <c r="F1760" s="175"/>
      <c r="G1760" s="202"/>
      <c r="H1760" s="175"/>
      <c r="I1760" s="172" t="str">
        <f>IF(H1760="X",TEXT(G1760,0)&amp;ELENCO!$A$4," ")</f>
        <v xml:space="preserve"> </v>
      </c>
      <c r="J1760" s="174"/>
      <c r="K1760" s="203"/>
      <c r="L1760" s="203"/>
      <c r="M1760" s="203"/>
      <c r="N1760" s="203"/>
      <c r="O1760" s="203"/>
      <c r="P1760" s="203"/>
      <c r="Q1760" s="176"/>
      <c r="R1760" s="176"/>
      <c r="S1760" s="176"/>
      <c r="T1760" s="176"/>
      <c r="U1760" s="194"/>
      <c r="V1760" s="175"/>
      <c r="W1760" s="174" t="str">
        <f t="shared" si="54"/>
        <v/>
      </c>
      <c r="X1760" s="177"/>
      <c r="Y1760" s="177"/>
      <c r="Z1760" s="177"/>
      <c r="AA1760" s="177"/>
      <c r="AB1760" s="177"/>
      <c r="AC1760" s="177"/>
      <c r="AD1760" s="177"/>
      <c r="AE1760" s="177" t="str">
        <f t="shared" si="55"/>
        <v/>
      </c>
      <c r="AF1760" s="193"/>
    </row>
    <row r="1761" spans="2:32" ht="12" customHeight="1" x14ac:dyDescent="0.2">
      <c r="B1761" s="179"/>
      <c r="C1761" s="180"/>
      <c r="D1761" s="182"/>
      <c r="E1761" s="175"/>
      <c r="F1761" s="175"/>
      <c r="G1761" s="202"/>
      <c r="H1761" s="175"/>
      <c r="I1761" s="172" t="str">
        <f>IF(H1761="X",TEXT(G1761,0)&amp;ELENCO!$A$4," ")</f>
        <v xml:space="preserve"> </v>
      </c>
      <c r="J1761" s="174"/>
      <c r="K1761" s="203"/>
      <c r="L1761" s="203"/>
      <c r="M1761" s="203"/>
      <c r="N1761" s="203"/>
      <c r="O1761" s="203"/>
      <c r="P1761" s="203"/>
      <c r="Q1761" s="176"/>
      <c r="R1761" s="176"/>
      <c r="S1761" s="176"/>
      <c r="T1761" s="176"/>
      <c r="U1761" s="194"/>
      <c r="V1761" s="175"/>
      <c r="W1761" s="174" t="str">
        <f t="shared" si="54"/>
        <v/>
      </c>
      <c r="X1761" s="177"/>
      <c r="Y1761" s="177"/>
      <c r="Z1761" s="177"/>
      <c r="AA1761" s="177"/>
      <c r="AB1761" s="177"/>
      <c r="AC1761" s="177"/>
      <c r="AD1761" s="177"/>
      <c r="AE1761" s="177" t="str">
        <f t="shared" si="55"/>
        <v/>
      </c>
      <c r="AF1761" s="193"/>
    </row>
    <row r="1762" spans="2:32" ht="12" customHeight="1" x14ac:dyDescent="0.2">
      <c r="B1762" s="179"/>
      <c r="C1762" s="180"/>
      <c r="D1762" s="182"/>
      <c r="E1762" s="175"/>
      <c r="F1762" s="175"/>
      <c r="G1762" s="202"/>
      <c r="H1762" s="175"/>
      <c r="I1762" s="172" t="str">
        <f>IF(H1762="X",TEXT(G1762,0)&amp;ELENCO!$A$4," ")</f>
        <v xml:space="preserve"> </v>
      </c>
      <c r="J1762" s="174"/>
      <c r="K1762" s="203"/>
      <c r="L1762" s="203"/>
      <c r="M1762" s="203"/>
      <c r="N1762" s="203"/>
      <c r="O1762" s="203"/>
      <c r="P1762" s="203"/>
      <c r="Q1762" s="176"/>
      <c r="R1762" s="176"/>
      <c r="S1762" s="176"/>
      <c r="T1762" s="176"/>
      <c r="U1762" s="194"/>
      <c r="V1762" s="175"/>
      <c r="W1762" s="174" t="str">
        <f t="shared" si="54"/>
        <v/>
      </c>
      <c r="X1762" s="177"/>
      <c r="Y1762" s="177"/>
      <c r="Z1762" s="177"/>
      <c r="AA1762" s="177"/>
      <c r="AB1762" s="177"/>
      <c r="AC1762" s="177"/>
      <c r="AD1762" s="177"/>
      <c r="AE1762" s="177" t="str">
        <f t="shared" si="55"/>
        <v/>
      </c>
      <c r="AF1762" s="193"/>
    </row>
    <row r="1763" spans="2:32" ht="12" customHeight="1" x14ac:dyDescent="0.2">
      <c r="B1763" s="179"/>
      <c r="C1763" s="180"/>
      <c r="D1763" s="182"/>
      <c r="E1763" s="175"/>
      <c r="F1763" s="175"/>
      <c r="G1763" s="202"/>
      <c r="H1763" s="175"/>
      <c r="I1763" s="172" t="str">
        <f>IF(H1763="X",TEXT(G1763,0)&amp;ELENCO!$A$4," ")</f>
        <v xml:space="preserve"> </v>
      </c>
      <c r="J1763" s="174"/>
      <c r="K1763" s="203"/>
      <c r="L1763" s="203"/>
      <c r="M1763" s="203"/>
      <c r="N1763" s="203"/>
      <c r="O1763" s="203"/>
      <c r="P1763" s="203"/>
      <c r="Q1763" s="176"/>
      <c r="R1763" s="176"/>
      <c r="S1763" s="176"/>
      <c r="T1763" s="176"/>
      <c r="U1763" s="194"/>
      <c r="V1763" s="175"/>
      <c r="W1763" s="174" t="str">
        <f t="shared" si="54"/>
        <v/>
      </c>
      <c r="X1763" s="177"/>
      <c r="Y1763" s="177"/>
      <c r="Z1763" s="177"/>
      <c r="AA1763" s="177"/>
      <c r="AB1763" s="177"/>
      <c r="AC1763" s="177"/>
      <c r="AD1763" s="177"/>
      <c r="AE1763" s="177" t="str">
        <f t="shared" si="55"/>
        <v/>
      </c>
      <c r="AF1763" s="193"/>
    </row>
    <row r="1764" spans="2:32" ht="12" customHeight="1" x14ac:dyDescent="0.2">
      <c r="B1764" s="179"/>
      <c r="C1764" s="180"/>
      <c r="D1764" s="182"/>
      <c r="E1764" s="175"/>
      <c r="F1764" s="175"/>
      <c r="G1764" s="202"/>
      <c r="H1764" s="175"/>
      <c r="I1764" s="172" t="str">
        <f>IF(H1764="X",TEXT(G1764,0)&amp;ELENCO!$A$4," ")</f>
        <v xml:space="preserve"> </v>
      </c>
      <c r="J1764" s="174"/>
      <c r="K1764" s="203"/>
      <c r="L1764" s="203"/>
      <c r="M1764" s="203"/>
      <c r="N1764" s="203"/>
      <c r="O1764" s="203"/>
      <c r="P1764" s="203"/>
      <c r="Q1764" s="176"/>
      <c r="R1764" s="176"/>
      <c r="S1764" s="176"/>
      <c r="T1764" s="176"/>
      <c r="U1764" s="194"/>
      <c r="V1764" s="175"/>
      <c r="W1764" s="174" t="str">
        <f t="shared" si="54"/>
        <v/>
      </c>
      <c r="X1764" s="177"/>
      <c r="Y1764" s="177"/>
      <c r="Z1764" s="177"/>
      <c r="AA1764" s="177"/>
      <c r="AB1764" s="177"/>
      <c r="AC1764" s="177"/>
      <c r="AD1764" s="177"/>
      <c r="AE1764" s="177" t="str">
        <f t="shared" si="55"/>
        <v/>
      </c>
      <c r="AF1764" s="193"/>
    </row>
    <row r="1765" spans="2:32" ht="12" customHeight="1" x14ac:dyDescent="0.2">
      <c r="B1765" s="179"/>
      <c r="C1765" s="180"/>
      <c r="D1765" s="182"/>
      <c r="E1765" s="175"/>
      <c r="F1765" s="175"/>
      <c r="G1765" s="202"/>
      <c r="H1765" s="175"/>
      <c r="I1765" s="172" t="str">
        <f>IF(H1765="X",TEXT(G1765,0)&amp;ELENCO!$A$4," ")</f>
        <v xml:space="preserve"> </v>
      </c>
      <c r="J1765" s="174"/>
      <c r="K1765" s="203"/>
      <c r="L1765" s="203"/>
      <c r="M1765" s="203"/>
      <c r="N1765" s="203"/>
      <c r="O1765" s="203"/>
      <c r="P1765" s="203"/>
      <c r="Q1765" s="176"/>
      <c r="R1765" s="176"/>
      <c r="S1765" s="176"/>
      <c r="T1765" s="176"/>
      <c r="U1765" s="194"/>
      <c r="V1765" s="175"/>
      <c r="W1765" s="174" t="str">
        <f t="shared" si="54"/>
        <v/>
      </c>
      <c r="X1765" s="177"/>
      <c r="Y1765" s="177"/>
      <c r="Z1765" s="177"/>
      <c r="AA1765" s="177"/>
      <c r="AB1765" s="177"/>
      <c r="AC1765" s="177"/>
      <c r="AD1765" s="177"/>
      <c r="AE1765" s="177" t="str">
        <f t="shared" si="55"/>
        <v/>
      </c>
      <c r="AF1765" s="193"/>
    </row>
    <row r="1766" spans="2:32" ht="12" customHeight="1" x14ac:dyDescent="0.2">
      <c r="B1766" s="179"/>
      <c r="C1766" s="180"/>
      <c r="D1766" s="182"/>
      <c r="E1766" s="175"/>
      <c r="F1766" s="175"/>
      <c r="G1766" s="202"/>
      <c r="H1766" s="175"/>
      <c r="I1766" s="172" t="str">
        <f>IF(H1766="X",TEXT(G1766,0)&amp;ELENCO!$A$4," ")</f>
        <v xml:space="preserve"> </v>
      </c>
      <c r="J1766" s="174"/>
      <c r="K1766" s="203"/>
      <c r="L1766" s="203"/>
      <c r="M1766" s="203"/>
      <c r="N1766" s="203"/>
      <c r="O1766" s="203"/>
      <c r="P1766" s="203"/>
      <c r="Q1766" s="176"/>
      <c r="R1766" s="176"/>
      <c r="S1766" s="176"/>
      <c r="T1766" s="176"/>
      <c r="U1766" s="194"/>
      <c r="V1766" s="175"/>
      <c r="W1766" s="174" t="str">
        <f t="shared" si="54"/>
        <v/>
      </c>
      <c r="X1766" s="177"/>
      <c r="Y1766" s="177"/>
      <c r="Z1766" s="177"/>
      <c r="AA1766" s="177"/>
      <c r="AB1766" s="177"/>
      <c r="AC1766" s="177"/>
      <c r="AD1766" s="177"/>
      <c r="AE1766" s="177" t="str">
        <f t="shared" si="55"/>
        <v/>
      </c>
      <c r="AF1766" s="193"/>
    </row>
    <row r="1767" spans="2:32" ht="12" customHeight="1" x14ac:dyDescent="0.2">
      <c r="B1767" s="179"/>
      <c r="C1767" s="180"/>
      <c r="D1767" s="182"/>
      <c r="E1767" s="175"/>
      <c r="F1767" s="175"/>
      <c r="G1767" s="202"/>
      <c r="H1767" s="175"/>
      <c r="I1767" s="172" t="str">
        <f>IF(H1767="X",TEXT(G1767,0)&amp;ELENCO!$A$4," ")</f>
        <v xml:space="preserve"> </v>
      </c>
      <c r="J1767" s="174"/>
      <c r="K1767" s="203"/>
      <c r="L1767" s="203"/>
      <c r="M1767" s="203"/>
      <c r="N1767" s="203"/>
      <c r="O1767" s="203"/>
      <c r="P1767" s="203"/>
      <c r="Q1767" s="176"/>
      <c r="R1767" s="176"/>
      <c r="S1767" s="176"/>
      <c r="T1767" s="176"/>
      <c r="U1767" s="194"/>
      <c r="V1767" s="175"/>
      <c r="W1767" s="174" t="str">
        <f t="shared" si="54"/>
        <v/>
      </c>
      <c r="X1767" s="177"/>
      <c r="Y1767" s="177"/>
      <c r="Z1767" s="177"/>
      <c r="AA1767" s="177"/>
      <c r="AB1767" s="177"/>
      <c r="AC1767" s="177"/>
      <c r="AD1767" s="177"/>
      <c r="AE1767" s="177" t="str">
        <f t="shared" si="55"/>
        <v/>
      </c>
      <c r="AF1767" s="193"/>
    </row>
    <row r="1768" spans="2:32" ht="12" customHeight="1" x14ac:dyDescent="0.2">
      <c r="B1768" s="179"/>
      <c r="C1768" s="180"/>
      <c r="D1768" s="182"/>
      <c r="E1768" s="175"/>
      <c r="F1768" s="175"/>
      <c r="G1768" s="202"/>
      <c r="H1768" s="175"/>
      <c r="I1768" s="172" t="str">
        <f>IF(H1768="X",TEXT(G1768,0)&amp;ELENCO!$A$4," ")</f>
        <v xml:space="preserve"> </v>
      </c>
      <c r="J1768" s="174"/>
      <c r="K1768" s="203"/>
      <c r="L1768" s="203"/>
      <c r="M1768" s="203"/>
      <c r="N1768" s="203"/>
      <c r="O1768" s="203"/>
      <c r="P1768" s="203"/>
      <c r="Q1768" s="176"/>
      <c r="R1768" s="176"/>
      <c r="S1768" s="176"/>
      <c r="T1768" s="176"/>
      <c r="U1768" s="194"/>
      <c r="V1768" s="175"/>
      <c r="W1768" s="174" t="str">
        <f t="shared" si="54"/>
        <v/>
      </c>
      <c r="X1768" s="177"/>
      <c r="Y1768" s="177"/>
      <c r="Z1768" s="177"/>
      <c r="AA1768" s="177"/>
      <c r="AB1768" s="177"/>
      <c r="AC1768" s="177"/>
      <c r="AD1768" s="177"/>
      <c r="AE1768" s="177" t="str">
        <f t="shared" si="55"/>
        <v/>
      </c>
      <c r="AF1768" s="193"/>
    </row>
    <row r="1769" spans="2:32" ht="12" customHeight="1" x14ac:dyDescent="0.2">
      <c r="B1769" s="179"/>
      <c r="C1769" s="180"/>
      <c r="D1769" s="182"/>
      <c r="E1769" s="175"/>
      <c r="F1769" s="175"/>
      <c r="G1769" s="202"/>
      <c r="H1769" s="175"/>
      <c r="I1769" s="172" t="str">
        <f>IF(H1769="X",TEXT(G1769,0)&amp;ELENCO!$A$4," ")</f>
        <v xml:space="preserve"> </v>
      </c>
      <c r="J1769" s="174"/>
      <c r="K1769" s="203"/>
      <c r="L1769" s="203"/>
      <c r="M1769" s="203"/>
      <c r="N1769" s="203"/>
      <c r="O1769" s="203"/>
      <c r="P1769" s="203"/>
      <c r="Q1769" s="176"/>
      <c r="R1769" s="176"/>
      <c r="S1769" s="176"/>
      <c r="T1769" s="176"/>
      <c r="U1769" s="194"/>
      <c r="V1769" s="175"/>
      <c r="W1769" s="174" t="str">
        <f t="shared" si="54"/>
        <v/>
      </c>
      <c r="X1769" s="177"/>
      <c r="Y1769" s="177"/>
      <c r="Z1769" s="177"/>
      <c r="AA1769" s="177"/>
      <c r="AB1769" s="177"/>
      <c r="AC1769" s="177"/>
      <c r="AD1769" s="177"/>
      <c r="AE1769" s="177" t="str">
        <f t="shared" si="55"/>
        <v/>
      </c>
      <c r="AF1769" s="193"/>
    </row>
    <row r="1770" spans="2:32" ht="12" customHeight="1" x14ac:dyDescent="0.2">
      <c r="B1770" s="179"/>
      <c r="C1770" s="180"/>
      <c r="D1770" s="182"/>
      <c r="E1770" s="175"/>
      <c r="F1770" s="175"/>
      <c r="G1770" s="202"/>
      <c r="H1770" s="175"/>
      <c r="I1770" s="172" t="str">
        <f>IF(H1770="X",TEXT(G1770,0)&amp;ELENCO!$A$4," ")</f>
        <v xml:space="preserve"> </v>
      </c>
      <c r="J1770" s="174"/>
      <c r="K1770" s="203"/>
      <c r="L1770" s="203"/>
      <c r="M1770" s="203"/>
      <c r="N1770" s="203"/>
      <c r="O1770" s="203"/>
      <c r="P1770" s="203"/>
      <c r="Q1770" s="176"/>
      <c r="R1770" s="176"/>
      <c r="S1770" s="176"/>
      <c r="T1770" s="176"/>
      <c r="U1770" s="194"/>
      <c r="V1770" s="175"/>
      <c r="W1770" s="174" t="str">
        <f t="shared" si="54"/>
        <v/>
      </c>
      <c r="X1770" s="177"/>
      <c r="Y1770" s="177"/>
      <c r="Z1770" s="177"/>
      <c r="AA1770" s="177"/>
      <c r="AB1770" s="177"/>
      <c r="AC1770" s="177"/>
      <c r="AD1770" s="177"/>
      <c r="AE1770" s="177" t="str">
        <f t="shared" si="55"/>
        <v/>
      </c>
      <c r="AF1770" s="193"/>
    </row>
    <row r="1771" spans="2:32" ht="12" customHeight="1" x14ac:dyDescent="0.2">
      <c r="B1771" s="179"/>
      <c r="C1771" s="180"/>
      <c r="D1771" s="182"/>
      <c r="E1771" s="175"/>
      <c r="F1771" s="175"/>
      <c r="G1771" s="202"/>
      <c r="H1771" s="175"/>
      <c r="I1771" s="172" t="str">
        <f>IF(H1771="X",TEXT(G1771,0)&amp;ELENCO!$A$4," ")</f>
        <v xml:space="preserve"> </v>
      </c>
      <c r="J1771" s="174"/>
      <c r="K1771" s="203"/>
      <c r="L1771" s="203"/>
      <c r="M1771" s="203"/>
      <c r="N1771" s="203"/>
      <c r="O1771" s="203"/>
      <c r="P1771" s="203"/>
      <c r="Q1771" s="176"/>
      <c r="R1771" s="176"/>
      <c r="S1771" s="176"/>
      <c r="T1771" s="176"/>
      <c r="U1771" s="194"/>
      <c r="V1771" s="175"/>
      <c r="W1771" s="174" t="str">
        <f t="shared" si="54"/>
        <v/>
      </c>
      <c r="X1771" s="177"/>
      <c r="Y1771" s="177"/>
      <c r="Z1771" s="177"/>
      <c r="AA1771" s="177"/>
      <c r="AB1771" s="177"/>
      <c r="AC1771" s="177"/>
      <c r="AD1771" s="177"/>
      <c r="AE1771" s="177" t="str">
        <f t="shared" si="55"/>
        <v/>
      </c>
      <c r="AF1771" s="193"/>
    </row>
    <row r="1772" spans="2:32" ht="12" customHeight="1" x14ac:dyDescent="0.2">
      <c r="B1772" s="179"/>
      <c r="C1772" s="180"/>
      <c r="D1772" s="182"/>
      <c r="E1772" s="175"/>
      <c r="F1772" s="175"/>
      <c r="G1772" s="202"/>
      <c r="H1772" s="175"/>
      <c r="I1772" s="172" t="str">
        <f>IF(H1772="X",TEXT(G1772,0)&amp;ELENCO!$A$4," ")</f>
        <v xml:space="preserve"> </v>
      </c>
      <c r="J1772" s="174"/>
      <c r="K1772" s="203"/>
      <c r="L1772" s="203"/>
      <c r="M1772" s="203"/>
      <c r="N1772" s="203"/>
      <c r="O1772" s="203"/>
      <c r="P1772" s="203"/>
      <c r="Q1772" s="176"/>
      <c r="R1772" s="176"/>
      <c r="S1772" s="176"/>
      <c r="T1772" s="176"/>
      <c r="U1772" s="194"/>
      <c r="V1772" s="175"/>
      <c r="W1772" s="174" t="str">
        <f t="shared" si="54"/>
        <v/>
      </c>
      <c r="X1772" s="177"/>
      <c r="Y1772" s="177"/>
      <c r="Z1772" s="177"/>
      <c r="AA1772" s="177"/>
      <c r="AB1772" s="177"/>
      <c r="AC1772" s="177"/>
      <c r="AD1772" s="177"/>
      <c r="AE1772" s="177" t="str">
        <f t="shared" si="55"/>
        <v/>
      </c>
      <c r="AF1772" s="193"/>
    </row>
    <row r="1773" spans="2:32" ht="12" customHeight="1" x14ac:dyDescent="0.2">
      <c r="B1773" s="179"/>
      <c r="C1773" s="180"/>
      <c r="D1773" s="182"/>
      <c r="E1773" s="175"/>
      <c r="F1773" s="175"/>
      <c r="G1773" s="202"/>
      <c r="H1773" s="175"/>
      <c r="I1773" s="172" t="str">
        <f>IF(H1773="X",TEXT(G1773,0)&amp;ELENCO!$A$4," ")</f>
        <v xml:space="preserve"> </v>
      </c>
      <c r="J1773" s="174"/>
      <c r="K1773" s="203"/>
      <c r="L1773" s="203"/>
      <c r="M1773" s="203"/>
      <c r="N1773" s="203"/>
      <c r="O1773" s="203"/>
      <c r="P1773" s="203"/>
      <c r="Q1773" s="176"/>
      <c r="R1773" s="176"/>
      <c r="S1773" s="176"/>
      <c r="T1773" s="176"/>
      <c r="U1773" s="194"/>
      <c r="V1773" s="175"/>
      <c r="W1773" s="174" t="str">
        <f t="shared" si="54"/>
        <v/>
      </c>
      <c r="X1773" s="177"/>
      <c r="Y1773" s="177"/>
      <c r="Z1773" s="177"/>
      <c r="AA1773" s="177"/>
      <c r="AB1773" s="177"/>
      <c r="AC1773" s="177"/>
      <c r="AD1773" s="177"/>
      <c r="AE1773" s="177" t="str">
        <f t="shared" si="55"/>
        <v/>
      </c>
      <c r="AF1773" s="193"/>
    </row>
    <row r="1774" spans="2:32" ht="12" customHeight="1" x14ac:dyDescent="0.2">
      <c r="B1774" s="179"/>
      <c r="C1774" s="180"/>
      <c r="D1774" s="182"/>
      <c r="E1774" s="175"/>
      <c r="F1774" s="175"/>
      <c r="G1774" s="202"/>
      <c r="H1774" s="175"/>
      <c r="I1774" s="172" t="str">
        <f>IF(H1774="X",TEXT(G1774,0)&amp;ELENCO!$A$4," ")</f>
        <v xml:space="preserve"> </v>
      </c>
      <c r="J1774" s="174"/>
      <c r="K1774" s="203"/>
      <c r="L1774" s="203"/>
      <c r="M1774" s="203"/>
      <c r="N1774" s="203"/>
      <c r="O1774" s="203"/>
      <c r="P1774" s="203"/>
      <c r="Q1774" s="176"/>
      <c r="R1774" s="176"/>
      <c r="S1774" s="176"/>
      <c r="T1774" s="176"/>
      <c r="U1774" s="194"/>
      <c r="V1774" s="175"/>
      <c r="W1774" s="174" t="str">
        <f t="shared" si="54"/>
        <v/>
      </c>
      <c r="X1774" s="177"/>
      <c r="Y1774" s="177"/>
      <c r="Z1774" s="177"/>
      <c r="AA1774" s="177"/>
      <c r="AB1774" s="177"/>
      <c r="AC1774" s="177"/>
      <c r="AD1774" s="177"/>
      <c r="AE1774" s="177" t="str">
        <f t="shared" si="55"/>
        <v/>
      </c>
      <c r="AF1774" s="193"/>
    </row>
    <row r="1775" spans="2:32" ht="12" customHeight="1" x14ac:dyDescent="0.2">
      <c r="B1775" s="179"/>
      <c r="C1775" s="180"/>
      <c r="D1775" s="182"/>
      <c r="E1775" s="175"/>
      <c r="F1775" s="175"/>
      <c r="G1775" s="202"/>
      <c r="H1775" s="175"/>
      <c r="I1775" s="172" t="str">
        <f>IF(H1775="X",TEXT(G1775,0)&amp;ELENCO!$A$4," ")</f>
        <v xml:space="preserve"> </v>
      </c>
      <c r="J1775" s="174"/>
      <c r="K1775" s="203"/>
      <c r="L1775" s="203"/>
      <c r="M1775" s="203"/>
      <c r="N1775" s="203"/>
      <c r="O1775" s="203"/>
      <c r="P1775" s="203"/>
      <c r="Q1775" s="176"/>
      <c r="R1775" s="176"/>
      <c r="S1775" s="176"/>
      <c r="T1775" s="176"/>
      <c r="U1775" s="194"/>
      <c r="V1775" s="175"/>
      <c r="W1775" s="174" t="str">
        <f t="shared" si="54"/>
        <v/>
      </c>
      <c r="X1775" s="177"/>
      <c r="Y1775" s="177"/>
      <c r="Z1775" s="177"/>
      <c r="AA1775" s="177"/>
      <c r="AB1775" s="177"/>
      <c r="AC1775" s="177"/>
      <c r="AD1775" s="177"/>
      <c r="AE1775" s="177" t="str">
        <f t="shared" si="55"/>
        <v/>
      </c>
      <c r="AF1775" s="193"/>
    </row>
    <row r="1776" spans="2:32" ht="12" customHeight="1" x14ac:dyDescent="0.2">
      <c r="B1776" s="179"/>
      <c r="C1776" s="180"/>
      <c r="D1776" s="182"/>
      <c r="E1776" s="175"/>
      <c r="F1776" s="175"/>
      <c r="G1776" s="202"/>
      <c r="H1776" s="175"/>
      <c r="I1776" s="172" t="str">
        <f>IF(H1776="X",TEXT(G1776,0)&amp;ELENCO!$A$4," ")</f>
        <v xml:space="preserve"> </v>
      </c>
      <c r="J1776" s="174"/>
      <c r="K1776" s="203"/>
      <c r="L1776" s="203"/>
      <c r="M1776" s="203"/>
      <c r="N1776" s="203"/>
      <c r="O1776" s="203"/>
      <c r="P1776" s="203"/>
      <c r="Q1776" s="176"/>
      <c r="R1776" s="176"/>
      <c r="S1776" s="176"/>
      <c r="T1776" s="176"/>
      <c r="U1776" s="194"/>
      <c r="V1776" s="175"/>
      <c r="W1776" s="174" t="str">
        <f t="shared" si="54"/>
        <v/>
      </c>
      <c r="X1776" s="177"/>
      <c r="Y1776" s="177"/>
      <c r="Z1776" s="177"/>
      <c r="AA1776" s="177"/>
      <c r="AB1776" s="177"/>
      <c r="AC1776" s="177"/>
      <c r="AD1776" s="177"/>
      <c r="AE1776" s="177" t="str">
        <f t="shared" si="55"/>
        <v/>
      </c>
      <c r="AF1776" s="193"/>
    </row>
    <row r="1777" spans="2:32" ht="12" customHeight="1" x14ac:dyDescent="0.2">
      <c r="B1777" s="179"/>
      <c r="C1777" s="180"/>
      <c r="D1777" s="182"/>
      <c r="E1777" s="175"/>
      <c r="F1777" s="175"/>
      <c r="G1777" s="202"/>
      <c r="H1777" s="175"/>
      <c r="I1777" s="172" t="str">
        <f>IF(H1777="X",TEXT(G1777,0)&amp;ELENCO!$A$4," ")</f>
        <v xml:space="preserve"> </v>
      </c>
      <c r="J1777" s="174"/>
      <c r="K1777" s="203"/>
      <c r="L1777" s="203"/>
      <c r="M1777" s="203"/>
      <c r="N1777" s="203"/>
      <c r="O1777" s="203"/>
      <c r="P1777" s="203"/>
      <c r="Q1777" s="176"/>
      <c r="R1777" s="176"/>
      <c r="S1777" s="176"/>
      <c r="T1777" s="176"/>
      <c r="U1777" s="194"/>
      <c r="V1777" s="175"/>
      <c r="W1777" s="174" t="str">
        <f t="shared" si="54"/>
        <v/>
      </c>
      <c r="X1777" s="177"/>
      <c r="Y1777" s="177"/>
      <c r="Z1777" s="177"/>
      <c r="AA1777" s="177"/>
      <c r="AB1777" s="177"/>
      <c r="AC1777" s="177"/>
      <c r="AD1777" s="177"/>
      <c r="AE1777" s="177" t="str">
        <f t="shared" si="55"/>
        <v/>
      </c>
      <c r="AF1777" s="193"/>
    </row>
    <row r="1778" spans="2:32" ht="12" customHeight="1" x14ac:dyDescent="0.2">
      <c r="B1778" s="179"/>
      <c r="C1778" s="180"/>
      <c r="D1778" s="182"/>
      <c r="E1778" s="175"/>
      <c r="F1778" s="175"/>
      <c r="G1778" s="202"/>
      <c r="H1778" s="175"/>
      <c r="I1778" s="172" t="str">
        <f>IF(H1778="X",TEXT(G1778,0)&amp;ELENCO!$A$4," ")</f>
        <v xml:space="preserve"> </v>
      </c>
      <c r="J1778" s="174"/>
      <c r="K1778" s="203"/>
      <c r="L1778" s="203"/>
      <c r="M1778" s="203"/>
      <c r="N1778" s="203"/>
      <c r="O1778" s="203"/>
      <c r="P1778" s="203"/>
      <c r="Q1778" s="176"/>
      <c r="R1778" s="176"/>
      <c r="S1778" s="176"/>
      <c r="T1778" s="176"/>
      <c r="U1778" s="194"/>
      <c r="V1778" s="175"/>
      <c r="W1778" s="174" t="str">
        <f t="shared" si="54"/>
        <v/>
      </c>
      <c r="X1778" s="177"/>
      <c r="Y1778" s="177"/>
      <c r="Z1778" s="177"/>
      <c r="AA1778" s="177"/>
      <c r="AB1778" s="177"/>
      <c r="AC1778" s="177"/>
      <c r="AD1778" s="177"/>
      <c r="AE1778" s="177" t="str">
        <f t="shared" si="55"/>
        <v/>
      </c>
      <c r="AF1778" s="193"/>
    </row>
    <row r="1779" spans="2:32" ht="12" customHeight="1" x14ac:dyDescent="0.2">
      <c r="B1779" s="179"/>
      <c r="C1779" s="180"/>
      <c r="D1779" s="182"/>
      <c r="E1779" s="175"/>
      <c r="F1779" s="175"/>
      <c r="G1779" s="202"/>
      <c r="H1779" s="175"/>
      <c r="I1779" s="172" t="str">
        <f>IF(H1779="X",TEXT(G1779,0)&amp;ELENCO!$A$4," ")</f>
        <v xml:space="preserve"> </v>
      </c>
      <c r="J1779" s="174"/>
      <c r="K1779" s="203"/>
      <c r="L1779" s="203"/>
      <c r="M1779" s="203"/>
      <c r="N1779" s="203"/>
      <c r="O1779" s="203"/>
      <c r="P1779" s="203"/>
      <c r="Q1779" s="176"/>
      <c r="R1779" s="176"/>
      <c r="S1779" s="176"/>
      <c r="T1779" s="176"/>
      <c r="U1779" s="194"/>
      <c r="V1779" s="175"/>
      <c r="W1779" s="174" t="str">
        <f t="shared" si="54"/>
        <v/>
      </c>
      <c r="X1779" s="177"/>
      <c r="Y1779" s="177"/>
      <c r="Z1779" s="177"/>
      <c r="AA1779" s="177"/>
      <c r="AB1779" s="177"/>
      <c r="AC1779" s="177"/>
      <c r="AD1779" s="177"/>
      <c r="AE1779" s="177" t="str">
        <f t="shared" si="55"/>
        <v/>
      </c>
      <c r="AF1779" s="193"/>
    </row>
    <row r="1780" spans="2:32" ht="12" customHeight="1" x14ac:dyDescent="0.2">
      <c r="B1780" s="179"/>
      <c r="C1780" s="180"/>
      <c r="D1780" s="182"/>
      <c r="E1780" s="175"/>
      <c r="F1780" s="175"/>
      <c r="G1780" s="202"/>
      <c r="H1780" s="175"/>
      <c r="I1780" s="172" t="str">
        <f>IF(H1780="X",TEXT(G1780,0)&amp;ELENCO!$A$4," ")</f>
        <v xml:space="preserve"> </v>
      </c>
      <c r="J1780" s="174"/>
      <c r="K1780" s="203"/>
      <c r="L1780" s="203"/>
      <c r="M1780" s="203"/>
      <c r="N1780" s="203"/>
      <c r="O1780" s="203"/>
      <c r="P1780" s="203"/>
      <c r="Q1780" s="176"/>
      <c r="R1780" s="176"/>
      <c r="S1780" s="176"/>
      <c r="T1780" s="176"/>
      <c r="U1780" s="194"/>
      <c r="V1780" s="175"/>
      <c r="W1780" s="174" t="str">
        <f t="shared" si="54"/>
        <v/>
      </c>
      <c r="X1780" s="177"/>
      <c r="Y1780" s="177"/>
      <c r="Z1780" s="177"/>
      <c r="AA1780" s="177"/>
      <c r="AB1780" s="177"/>
      <c r="AC1780" s="177"/>
      <c r="AD1780" s="177"/>
      <c r="AE1780" s="177" t="str">
        <f t="shared" si="55"/>
        <v/>
      </c>
      <c r="AF1780" s="193"/>
    </row>
    <row r="1781" spans="2:32" ht="12" customHeight="1" x14ac:dyDescent="0.2">
      <c r="B1781" s="179"/>
      <c r="C1781" s="180"/>
      <c r="D1781" s="182"/>
      <c r="E1781" s="175"/>
      <c r="F1781" s="175"/>
      <c r="G1781" s="202"/>
      <c r="H1781" s="175"/>
      <c r="I1781" s="172" t="str">
        <f>IF(H1781="X",TEXT(G1781,0)&amp;ELENCO!$A$4," ")</f>
        <v xml:space="preserve"> </v>
      </c>
      <c r="J1781" s="174"/>
      <c r="K1781" s="203"/>
      <c r="L1781" s="203"/>
      <c r="M1781" s="203"/>
      <c r="N1781" s="203"/>
      <c r="O1781" s="203"/>
      <c r="P1781" s="203"/>
      <c r="Q1781" s="176"/>
      <c r="R1781" s="176"/>
      <c r="S1781" s="176"/>
      <c r="T1781" s="176"/>
      <c r="U1781" s="194"/>
      <c r="V1781" s="175"/>
      <c r="W1781" s="174" t="str">
        <f t="shared" si="54"/>
        <v/>
      </c>
      <c r="X1781" s="177"/>
      <c r="Y1781" s="177"/>
      <c r="Z1781" s="177"/>
      <c r="AA1781" s="177"/>
      <c r="AB1781" s="177"/>
      <c r="AC1781" s="177"/>
      <c r="AD1781" s="177"/>
      <c r="AE1781" s="177" t="str">
        <f t="shared" si="55"/>
        <v/>
      </c>
      <c r="AF1781" s="193"/>
    </row>
    <row r="1782" spans="2:32" ht="12" customHeight="1" x14ac:dyDescent="0.2">
      <c r="B1782" s="179"/>
      <c r="C1782" s="180"/>
      <c r="D1782" s="182"/>
      <c r="E1782" s="175"/>
      <c r="F1782" s="175"/>
      <c r="G1782" s="202"/>
      <c r="H1782" s="175"/>
      <c r="I1782" s="172" t="str">
        <f>IF(H1782="X",TEXT(G1782,0)&amp;ELENCO!$A$4," ")</f>
        <v xml:space="preserve"> </v>
      </c>
      <c r="J1782" s="174"/>
      <c r="K1782" s="203"/>
      <c r="L1782" s="203"/>
      <c r="M1782" s="203"/>
      <c r="N1782" s="203"/>
      <c r="O1782" s="203"/>
      <c r="P1782" s="203"/>
      <c r="Q1782" s="176"/>
      <c r="R1782" s="176"/>
      <c r="S1782" s="176"/>
      <c r="T1782" s="176"/>
      <c r="U1782" s="194"/>
      <c r="V1782" s="175"/>
      <c r="W1782" s="174" t="str">
        <f t="shared" si="54"/>
        <v/>
      </c>
      <c r="X1782" s="177"/>
      <c r="Y1782" s="177"/>
      <c r="Z1782" s="177"/>
      <c r="AA1782" s="177"/>
      <c r="AB1782" s="177"/>
      <c r="AC1782" s="177"/>
      <c r="AD1782" s="177"/>
      <c r="AE1782" s="177" t="str">
        <f t="shared" si="55"/>
        <v/>
      </c>
      <c r="AF1782" s="193"/>
    </row>
    <row r="1783" spans="2:32" ht="12" customHeight="1" x14ac:dyDescent="0.2">
      <c r="B1783" s="179"/>
      <c r="C1783" s="180"/>
      <c r="D1783" s="182"/>
      <c r="E1783" s="175"/>
      <c r="F1783" s="175"/>
      <c r="G1783" s="202"/>
      <c r="H1783" s="175"/>
      <c r="I1783" s="172" t="str">
        <f>IF(H1783="X",TEXT(G1783,0)&amp;ELENCO!$A$4," ")</f>
        <v xml:space="preserve"> </v>
      </c>
      <c r="J1783" s="174"/>
      <c r="K1783" s="203"/>
      <c r="L1783" s="203"/>
      <c r="M1783" s="203"/>
      <c r="N1783" s="203"/>
      <c r="O1783" s="203"/>
      <c r="P1783" s="203"/>
      <c r="Q1783" s="176"/>
      <c r="R1783" s="176"/>
      <c r="S1783" s="176"/>
      <c r="T1783" s="176"/>
      <c r="U1783" s="194"/>
      <c r="V1783" s="175"/>
      <c r="W1783" s="174" t="str">
        <f t="shared" si="54"/>
        <v/>
      </c>
      <c r="X1783" s="177"/>
      <c r="Y1783" s="177"/>
      <c r="Z1783" s="177"/>
      <c r="AA1783" s="177"/>
      <c r="AB1783" s="177"/>
      <c r="AC1783" s="177"/>
      <c r="AD1783" s="177"/>
      <c r="AE1783" s="177" t="str">
        <f t="shared" si="55"/>
        <v/>
      </c>
      <c r="AF1783" s="193"/>
    </row>
    <row r="1784" spans="2:32" ht="12" customHeight="1" x14ac:dyDescent="0.2">
      <c r="B1784" s="179"/>
      <c r="C1784" s="180"/>
      <c r="D1784" s="182"/>
      <c r="E1784" s="175"/>
      <c r="F1784" s="175"/>
      <c r="G1784" s="202"/>
      <c r="H1784" s="175"/>
      <c r="I1784" s="172" t="str">
        <f>IF(H1784="X",TEXT(G1784,0)&amp;ELENCO!$A$4," ")</f>
        <v xml:space="preserve"> </v>
      </c>
      <c r="J1784" s="174"/>
      <c r="K1784" s="203"/>
      <c r="L1784" s="203"/>
      <c r="M1784" s="203"/>
      <c r="N1784" s="203"/>
      <c r="O1784" s="203"/>
      <c r="P1784" s="203"/>
      <c r="Q1784" s="176"/>
      <c r="R1784" s="176"/>
      <c r="S1784" s="176"/>
      <c r="T1784" s="176"/>
      <c r="U1784" s="194"/>
      <c r="V1784" s="175"/>
      <c r="W1784" s="174" t="str">
        <f t="shared" si="54"/>
        <v/>
      </c>
      <c r="X1784" s="177"/>
      <c r="Y1784" s="177"/>
      <c r="Z1784" s="177"/>
      <c r="AA1784" s="177"/>
      <c r="AB1784" s="177"/>
      <c r="AC1784" s="177"/>
      <c r="AD1784" s="177"/>
      <c r="AE1784" s="177" t="str">
        <f t="shared" si="55"/>
        <v/>
      </c>
      <c r="AF1784" s="193"/>
    </row>
    <row r="1785" spans="2:32" ht="12" customHeight="1" x14ac:dyDescent="0.2">
      <c r="B1785" s="179"/>
      <c r="C1785" s="180"/>
      <c r="D1785" s="182"/>
      <c r="E1785" s="175"/>
      <c r="F1785" s="175"/>
      <c r="G1785" s="202"/>
      <c r="H1785" s="175"/>
      <c r="I1785" s="172" t="str">
        <f>IF(H1785="X",TEXT(G1785,0)&amp;ELENCO!$A$4," ")</f>
        <v xml:space="preserve"> </v>
      </c>
      <c r="J1785" s="174"/>
      <c r="K1785" s="203"/>
      <c r="L1785" s="203"/>
      <c r="M1785" s="203"/>
      <c r="N1785" s="203"/>
      <c r="O1785" s="203"/>
      <c r="P1785" s="203"/>
      <c r="Q1785" s="176"/>
      <c r="R1785" s="176"/>
      <c r="S1785" s="176"/>
      <c r="T1785" s="176"/>
      <c r="U1785" s="194"/>
      <c r="V1785" s="175"/>
      <c r="W1785" s="174" t="str">
        <f t="shared" si="54"/>
        <v/>
      </c>
      <c r="X1785" s="177"/>
      <c r="Y1785" s="177"/>
      <c r="Z1785" s="177"/>
      <c r="AA1785" s="177"/>
      <c r="AB1785" s="177"/>
      <c r="AC1785" s="177"/>
      <c r="AD1785" s="177"/>
      <c r="AE1785" s="177" t="str">
        <f t="shared" si="55"/>
        <v/>
      </c>
      <c r="AF1785" s="193"/>
    </row>
    <row r="1786" spans="2:32" ht="12" customHeight="1" x14ac:dyDescent="0.2">
      <c r="B1786" s="179"/>
      <c r="C1786" s="180"/>
      <c r="D1786" s="182"/>
      <c r="E1786" s="175"/>
      <c r="F1786" s="175"/>
      <c r="G1786" s="202"/>
      <c r="H1786" s="175"/>
      <c r="I1786" s="172" t="str">
        <f>IF(H1786="X",TEXT(G1786,0)&amp;ELENCO!$A$4," ")</f>
        <v xml:space="preserve"> </v>
      </c>
      <c r="J1786" s="174"/>
      <c r="K1786" s="203"/>
      <c r="L1786" s="203"/>
      <c r="M1786" s="203"/>
      <c r="N1786" s="203"/>
      <c r="O1786" s="203"/>
      <c r="P1786" s="203"/>
      <c r="Q1786" s="176"/>
      <c r="R1786" s="176"/>
      <c r="S1786" s="176"/>
      <c r="T1786" s="176"/>
      <c r="U1786" s="194"/>
      <c r="V1786" s="175"/>
      <c r="W1786" s="174" t="str">
        <f t="shared" si="54"/>
        <v/>
      </c>
      <c r="X1786" s="177"/>
      <c r="Y1786" s="177"/>
      <c r="Z1786" s="177"/>
      <c r="AA1786" s="177"/>
      <c r="AB1786" s="177"/>
      <c r="AC1786" s="177"/>
      <c r="AD1786" s="177"/>
      <c r="AE1786" s="177" t="str">
        <f t="shared" si="55"/>
        <v/>
      </c>
      <c r="AF1786" s="193"/>
    </row>
    <row r="1787" spans="2:32" ht="12" customHeight="1" x14ac:dyDescent="0.2">
      <c r="B1787" s="179"/>
      <c r="C1787" s="180"/>
      <c r="D1787" s="182"/>
      <c r="E1787" s="175"/>
      <c r="F1787" s="175"/>
      <c r="G1787" s="202"/>
      <c r="H1787" s="175"/>
      <c r="I1787" s="172" t="str">
        <f>IF(H1787="X",TEXT(G1787,0)&amp;ELENCO!$A$4," ")</f>
        <v xml:space="preserve"> </v>
      </c>
      <c r="J1787" s="174"/>
      <c r="K1787" s="203"/>
      <c r="L1787" s="203"/>
      <c r="M1787" s="203"/>
      <c r="N1787" s="203"/>
      <c r="O1787" s="203"/>
      <c r="P1787" s="203"/>
      <c r="Q1787" s="176"/>
      <c r="R1787" s="176"/>
      <c r="S1787" s="176"/>
      <c r="T1787" s="176"/>
      <c r="U1787" s="194"/>
      <c r="V1787" s="175"/>
      <c r="W1787" s="174" t="str">
        <f t="shared" si="54"/>
        <v/>
      </c>
      <c r="X1787" s="177"/>
      <c r="Y1787" s="177"/>
      <c r="Z1787" s="177"/>
      <c r="AA1787" s="177"/>
      <c r="AB1787" s="177"/>
      <c r="AC1787" s="177"/>
      <c r="AD1787" s="177"/>
      <c r="AE1787" s="177" t="str">
        <f t="shared" si="55"/>
        <v/>
      </c>
      <c r="AF1787" s="193"/>
    </row>
    <row r="1788" spans="2:32" ht="12" customHeight="1" x14ac:dyDescent="0.2">
      <c r="B1788" s="179"/>
      <c r="C1788" s="180"/>
      <c r="D1788" s="182"/>
      <c r="E1788" s="175"/>
      <c r="F1788" s="175"/>
      <c r="G1788" s="202"/>
      <c r="H1788" s="175"/>
      <c r="I1788" s="172" t="str">
        <f>IF(H1788="X",TEXT(G1788,0)&amp;ELENCO!$A$4," ")</f>
        <v xml:space="preserve"> </v>
      </c>
      <c r="J1788" s="174"/>
      <c r="K1788" s="203"/>
      <c r="L1788" s="203"/>
      <c r="M1788" s="203"/>
      <c r="N1788" s="203"/>
      <c r="O1788" s="203"/>
      <c r="P1788" s="203"/>
      <c r="Q1788" s="176"/>
      <c r="R1788" s="176"/>
      <c r="S1788" s="176"/>
      <c r="T1788" s="176"/>
      <c r="U1788" s="194"/>
      <c r="V1788" s="175"/>
      <c r="W1788" s="174" t="str">
        <f t="shared" si="54"/>
        <v/>
      </c>
      <c r="X1788" s="177"/>
      <c r="Y1788" s="177"/>
      <c r="Z1788" s="177"/>
      <c r="AA1788" s="177"/>
      <c r="AB1788" s="177"/>
      <c r="AC1788" s="177"/>
      <c r="AD1788" s="177"/>
      <c r="AE1788" s="177" t="str">
        <f t="shared" si="55"/>
        <v/>
      </c>
      <c r="AF1788" s="193"/>
    </row>
    <row r="1789" spans="2:32" ht="12" customHeight="1" x14ac:dyDescent="0.2">
      <c r="B1789" s="179"/>
      <c r="C1789" s="180"/>
      <c r="D1789" s="182"/>
      <c r="E1789" s="175"/>
      <c r="F1789" s="175"/>
      <c r="G1789" s="202"/>
      <c r="H1789" s="175"/>
      <c r="I1789" s="172" t="str">
        <f>IF(H1789="X",TEXT(G1789,0)&amp;ELENCO!$A$4," ")</f>
        <v xml:space="preserve"> </v>
      </c>
      <c r="J1789" s="174"/>
      <c r="K1789" s="203"/>
      <c r="L1789" s="203"/>
      <c r="M1789" s="203"/>
      <c r="N1789" s="203"/>
      <c r="O1789" s="203"/>
      <c r="P1789" s="203"/>
      <c r="Q1789" s="176"/>
      <c r="R1789" s="176"/>
      <c r="S1789" s="176"/>
      <c r="T1789" s="176"/>
      <c r="U1789" s="194"/>
      <c r="V1789" s="175"/>
      <c r="W1789" s="174" t="str">
        <f t="shared" si="54"/>
        <v/>
      </c>
      <c r="X1789" s="177"/>
      <c r="Y1789" s="177"/>
      <c r="Z1789" s="177"/>
      <c r="AA1789" s="177"/>
      <c r="AB1789" s="177"/>
      <c r="AC1789" s="177"/>
      <c r="AD1789" s="177"/>
      <c r="AE1789" s="177" t="str">
        <f t="shared" si="55"/>
        <v/>
      </c>
      <c r="AF1789" s="193"/>
    </row>
    <row r="1790" spans="2:32" ht="12" customHeight="1" x14ac:dyDescent="0.2">
      <c r="B1790" s="179"/>
      <c r="C1790" s="180"/>
      <c r="D1790" s="182"/>
      <c r="E1790" s="175"/>
      <c r="F1790" s="175"/>
      <c r="G1790" s="202"/>
      <c r="H1790" s="175"/>
      <c r="I1790" s="172" t="str">
        <f>IF(H1790="X",TEXT(G1790,0)&amp;ELENCO!$A$4," ")</f>
        <v xml:space="preserve"> </v>
      </c>
      <c r="J1790" s="174"/>
      <c r="K1790" s="203"/>
      <c r="L1790" s="203"/>
      <c r="M1790" s="203"/>
      <c r="N1790" s="203"/>
      <c r="O1790" s="203"/>
      <c r="P1790" s="203"/>
      <c r="Q1790" s="176"/>
      <c r="R1790" s="176"/>
      <c r="S1790" s="176"/>
      <c r="T1790" s="176"/>
      <c r="U1790" s="194"/>
      <c r="V1790" s="175"/>
      <c r="W1790" s="174" t="str">
        <f t="shared" si="54"/>
        <v/>
      </c>
      <c r="X1790" s="177"/>
      <c r="Y1790" s="177"/>
      <c r="Z1790" s="177"/>
      <c r="AA1790" s="177"/>
      <c r="AB1790" s="177"/>
      <c r="AC1790" s="177"/>
      <c r="AD1790" s="177"/>
      <c r="AE1790" s="177" t="str">
        <f t="shared" si="55"/>
        <v/>
      </c>
      <c r="AF1790" s="193"/>
    </row>
    <row r="1791" spans="2:32" ht="12" customHeight="1" x14ac:dyDescent="0.2">
      <c r="B1791" s="179"/>
      <c r="C1791" s="180"/>
      <c r="D1791" s="182"/>
      <c r="E1791" s="175"/>
      <c r="F1791" s="175"/>
      <c r="G1791" s="202"/>
      <c r="H1791" s="175"/>
      <c r="I1791" s="172" t="str">
        <f>IF(H1791="X",TEXT(G1791,0)&amp;ELENCO!$A$4," ")</f>
        <v xml:space="preserve"> </v>
      </c>
      <c r="J1791" s="174"/>
      <c r="K1791" s="203"/>
      <c r="L1791" s="203"/>
      <c r="M1791" s="203"/>
      <c r="N1791" s="203"/>
      <c r="O1791" s="203"/>
      <c r="P1791" s="203"/>
      <c r="Q1791" s="176"/>
      <c r="R1791" s="176"/>
      <c r="S1791" s="176"/>
      <c r="T1791" s="176"/>
      <c r="U1791" s="194"/>
      <c r="V1791" s="175"/>
      <c r="W1791" s="174" t="str">
        <f t="shared" si="54"/>
        <v/>
      </c>
      <c r="X1791" s="177"/>
      <c r="Y1791" s="177"/>
      <c r="Z1791" s="177"/>
      <c r="AA1791" s="177"/>
      <c r="AB1791" s="177"/>
      <c r="AC1791" s="177"/>
      <c r="AD1791" s="177"/>
      <c r="AE1791" s="177" t="str">
        <f t="shared" si="55"/>
        <v/>
      </c>
      <c r="AF1791" s="193"/>
    </row>
    <row r="1792" spans="2:32" ht="12" customHeight="1" x14ac:dyDescent="0.2">
      <c r="B1792" s="179"/>
      <c r="C1792" s="180"/>
      <c r="D1792" s="182"/>
      <c r="E1792" s="175"/>
      <c r="F1792" s="175"/>
      <c r="G1792" s="202"/>
      <c r="H1792" s="175"/>
      <c r="I1792" s="172" t="str">
        <f>IF(H1792="X",TEXT(G1792,0)&amp;ELENCO!$A$4," ")</f>
        <v xml:space="preserve"> </v>
      </c>
      <c r="J1792" s="174"/>
      <c r="K1792" s="203"/>
      <c r="L1792" s="203"/>
      <c r="M1792" s="203"/>
      <c r="N1792" s="203"/>
      <c r="O1792" s="203"/>
      <c r="P1792" s="203"/>
      <c r="Q1792" s="176"/>
      <c r="R1792" s="176"/>
      <c r="S1792" s="176"/>
      <c r="T1792" s="176"/>
      <c r="U1792" s="194"/>
      <c r="V1792" s="175"/>
      <c r="W1792" s="174" t="str">
        <f t="shared" si="54"/>
        <v/>
      </c>
      <c r="X1792" s="177"/>
      <c r="Y1792" s="177"/>
      <c r="Z1792" s="177"/>
      <c r="AA1792" s="177"/>
      <c r="AB1792" s="177"/>
      <c r="AC1792" s="177"/>
      <c r="AD1792" s="177"/>
      <c r="AE1792" s="177" t="str">
        <f t="shared" si="55"/>
        <v/>
      </c>
      <c r="AF1792" s="193"/>
    </row>
    <row r="1793" spans="2:32" ht="12" customHeight="1" x14ac:dyDescent="0.2">
      <c r="B1793" s="179"/>
      <c r="C1793" s="180"/>
      <c r="D1793" s="182"/>
      <c r="E1793" s="175"/>
      <c r="F1793" s="175"/>
      <c r="G1793" s="202"/>
      <c r="H1793" s="175"/>
      <c r="I1793" s="172" t="str">
        <f>IF(H1793="X",TEXT(G1793,0)&amp;ELENCO!$A$4," ")</f>
        <v xml:space="preserve"> </v>
      </c>
      <c r="J1793" s="174"/>
      <c r="K1793" s="203"/>
      <c r="L1793" s="203"/>
      <c r="M1793" s="203"/>
      <c r="N1793" s="203"/>
      <c r="O1793" s="203"/>
      <c r="P1793" s="203"/>
      <c r="Q1793" s="176"/>
      <c r="R1793" s="176"/>
      <c r="S1793" s="176"/>
      <c r="T1793" s="176"/>
      <c r="U1793" s="194"/>
      <c r="V1793" s="175"/>
      <c r="W1793" s="174" t="str">
        <f t="shared" si="54"/>
        <v/>
      </c>
      <c r="X1793" s="177"/>
      <c r="Y1793" s="177"/>
      <c r="Z1793" s="177"/>
      <c r="AA1793" s="177"/>
      <c r="AB1793" s="177"/>
      <c r="AC1793" s="177"/>
      <c r="AD1793" s="177"/>
      <c r="AE1793" s="177" t="str">
        <f t="shared" si="55"/>
        <v/>
      </c>
      <c r="AF1793" s="193"/>
    </row>
    <row r="1794" spans="2:32" ht="12" customHeight="1" x14ac:dyDescent="0.2">
      <c r="B1794" s="179"/>
      <c r="C1794" s="180"/>
      <c r="D1794" s="182"/>
      <c r="E1794" s="175"/>
      <c r="F1794" s="175"/>
      <c r="G1794" s="202"/>
      <c r="H1794" s="175"/>
      <c r="I1794" s="172" t="str">
        <f>IF(H1794="X",TEXT(G1794,0)&amp;ELENCO!$A$4," ")</f>
        <v xml:space="preserve"> </v>
      </c>
      <c r="J1794" s="174"/>
      <c r="K1794" s="203"/>
      <c r="L1794" s="203"/>
      <c r="M1794" s="203"/>
      <c r="N1794" s="203"/>
      <c r="O1794" s="203"/>
      <c r="P1794" s="203"/>
      <c r="Q1794" s="176"/>
      <c r="R1794" s="176"/>
      <c r="S1794" s="176"/>
      <c r="T1794" s="176"/>
      <c r="U1794" s="194"/>
      <c r="V1794" s="175"/>
      <c r="W1794" s="174" t="str">
        <f t="shared" si="54"/>
        <v/>
      </c>
      <c r="X1794" s="177"/>
      <c r="Y1794" s="177"/>
      <c r="Z1794" s="177"/>
      <c r="AA1794" s="177"/>
      <c r="AB1794" s="177"/>
      <c r="AC1794" s="177"/>
      <c r="AD1794" s="177"/>
      <c r="AE1794" s="177" t="str">
        <f t="shared" si="55"/>
        <v/>
      </c>
      <c r="AF1794" s="193"/>
    </row>
    <row r="1795" spans="2:32" ht="12" customHeight="1" x14ac:dyDescent="0.2">
      <c r="B1795" s="179"/>
      <c r="C1795" s="180"/>
      <c r="D1795" s="182"/>
      <c r="E1795" s="175"/>
      <c r="F1795" s="175"/>
      <c r="G1795" s="202"/>
      <c r="H1795" s="175"/>
      <c r="I1795" s="172" t="str">
        <f>IF(H1795="X",TEXT(G1795,0)&amp;ELENCO!$A$4," ")</f>
        <v xml:space="preserve"> </v>
      </c>
      <c r="J1795" s="174"/>
      <c r="K1795" s="203"/>
      <c r="L1795" s="203"/>
      <c r="M1795" s="203"/>
      <c r="N1795" s="203"/>
      <c r="O1795" s="203"/>
      <c r="P1795" s="203"/>
      <c r="Q1795" s="176"/>
      <c r="R1795" s="176"/>
      <c r="S1795" s="176"/>
      <c r="T1795" s="176"/>
      <c r="U1795" s="194"/>
      <c r="V1795" s="175"/>
      <c r="W1795" s="174" t="str">
        <f t="shared" si="54"/>
        <v/>
      </c>
      <c r="X1795" s="177"/>
      <c r="Y1795" s="177"/>
      <c r="Z1795" s="177"/>
      <c r="AA1795" s="177"/>
      <c r="AB1795" s="177"/>
      <c r="AC1795" s="177"/>
      <c r="AD1795" s="177"/>
      <c r="AE1795" s="177" t="str">
        <f t="shared" si="55"/>
        <v/>
      </c>
      <c r="AF1795" s="193"/>
    </row>
    <row r="1796" spans="2:32" ht="12" customHeight="1" x14ac:dyDescent="0.2">
      <c r="B1796" s="179"/>
      <c r="C1796" s="180"/>
      <c r="D1796" s="182"/>
      <c r="E1796" s="175"/>
      <c r="F1796" s="175"/>
      <c r="G1796" s="202"/>
      <c r="H1796" s="175"/>
      <c r="I1796" s="172" t="str">
        <f>IF(H1796="X",TEXT(G1796,0)&amp;ELENCO!$A$4," ")</f>
        <v xml:space="preserve"> </v>
      </c>
      <c r="J1796" s="174"/>
      <c r="K1796" s="203"/>
      <c r="L1796" s="203"/>
      <c r="M1796" s="203"/>
      <c r="N1796" s="203"/>
      <c r="O1796" s="203"/>
      <c r="P1796" s="203"/>
      <c r="Q1796" s="176"/>
      <c r="R1796" s="176"/>
      <c r="S1796" s="176"/>
      <c r="T1796" s="176"/>
      <c r="U1796" s="194"/>
      <c r="V1796" s="175"/>
      <c r="W1796" s="174" t="str">
        <f t="shared" si="54"/>
        <v/>
      </c>
      <c r="X1796" s="177"/>
      <c r="Y1796" s="177"/>
      <c r="Z1796" s="177"/>
      <c r="AA1796" s="177"/>
      <c r="AB1796" s="177"/>
      <c r="AC1796" s="177"/>
      <c r="AD1796" s="177"/>
      <c r="AE1796" s="177" t="str">
        <f t="shared" si="55"/>
        <v/>
      </c>
      <c r="AF1796" s="193"/>
    </row>
    <row r="1797" spans="2:32" ht="12" customHeight="1" x14ac:dyDescent="0.2">
      <c r="B1797" s="179"/>
      <c r="C1797" s="180"/>
      <c r="D1797" s="182"/>
      <c r="E1797" s="175"/>
      <c r="F1797" s="175"/>
      <c r="G1797" s="202"/>
      <c r="H1797" s="175"/>
      <c r="I1797" s="172" t="str">
        <f>IF(H1797="X",TEXT(G1797,0)&amp;ELENCO!$A$4," ")</f>
        <v xml:space="preserve"> </v>
      </c>
      <c r="J1797" s="174"/>
      <c r="K1797" s="203"/>
      <c r="L1797" s="203"/>
      <c r="M1797" s="203"/>
      <c r="N1797" s="203"/>
      <c r="O1797" s="203"/>
      <c r="P1797" s="203"/>
      <c r="Q1797" s="176"/>
      <c r="R1797" s="176"/>
      <c r="S1797" s="176"/>
      <c r="T1797" s="176"/>
      <c r="U1797" s="194"/>
      <c r="V1797" s="175"/>
      <c r="W1797" s="174" t="str">
        <f t="shared" si="54"/>
        <v/>
      </c>
      <c r="X1797" s="177"/>
      <c r="Y1797" s="177"/>
      <c r="Z1797" s="177"/>
      <c r="AA1797" s="177"/>
      <c r="AB1797" s="177"/>
      <c r="AC1797" s="177"/>
      <c r="AD1797" s="177"/>
      <c r="AE1797" s="177" t="str">
        <f t="shared" si="55"/>
        <v/>
      </c>
      <c r="AF1797" s="193"/>
    </row>
    <row r="1798" spans="2:32" ht="12" customHeight="1" x14ac:dyDescent="0.2">
      <c r="B1798" s="179"/>
      <c r="C1798" s="180"/>
      <c r="D1798" s="182"/>
      <c r="E1798" s="175"/>
      <c r="F1798" s="175"/>
      <c r="G1798" s="202"/>
      <c r="H1798" s="175"/>
      <c r="I1798" s="172" t="str">
        <f>IF(H1798="X",TEXT(G1798,0)&amp;ELENCO!$A$4," ")</f>
        <v xml:space="preserve"> </v>
      </c>
      <c r="J1798" s="174"/>
      <c r="K1798" s="203"/>
      <c r="L1798" s="203"/>
      <c r="M1798" s="203"/>
      <c r="N1798" s="203"/>
      <c r="O1798" s="203"/>
      <c r="P1798" s="203"/>
      <c r="Q1798" s="176"/>
      <c r="R1798" s="176"/>
      <c r="S1798" s="176"/>
      <c r="T1798" s="176"/>
      <c r="U1798" s="194"/>
      <c r="V1798" s="175"/>
      <c r="W1798" s="174" t="str">
        <f t="shared" ref="W1798:W1861" si="56">IF(AND(NOT(ISERROR(SEARCH("Ricaricabile",Q1798,1)))),"Tacito Assenso","")</f>
        <v/>
      </c>
      <c r="X1798" s="177"/>
      <c r="Y1798" s="177"/>
      <c r="Z1798" s="177"/>
      <c r="AA1798" s="177"/>
      <c r="AB1798" s="177"/>
      <c r="AC1798" s="177"/>
      <c r="AD1798" s="177"/>
      <c r="AE1798" s="177" t="str">
        <f t="shared" ref="AE1798:AE1861" si="57">IF(AND(NOT(ISERROR(SEARCH("Ricaricabile",Q1798,1))),R1798="Abilitato"),IF(SUM(AB1798:AD1798)=0,4.1,""),"")</f>
        <v/>
      </c>
      <c r="AF1798" s="193"/>
    </row>
    <row r="1799" spans="2:32" ht="12" customHeight="1" x14ac:dyDescent="0.2">
      <c r="B1799" s="179"/>
      <c r="C1799" s="180"/>
      <c r="D1799" s="182"/>
      <c r="E1799" s="175"/>
      <c r="F1799" s="175"/>
      <c r="G1799" s="202"/>
      <c r="H1799" s="175"/>
      <c r="I1799" s="172" t="str">
        <f>IF(H1799="X",TEXT(G1799,0)&amp;ELENCO!$A$4," ")</f>
        <v xml:space="preserve"> </v>
      </c>
      <c r="J1799" s="174"/>
      <c r="K1799" s="203"/>
      <c r="L1799" s="203"/>
      <c r="M1799" s="203"/>
      <c r="N1799" s="203"/>
      <c r="O1799" s="203"/>
      <c r="P1799" s="203"/>
      <c r="Q1799" s="176"/>
      <c r="R1799" s="176"/>
      <c r="S1799" s="176"/>
      <c r="T1799" s="176"/>
      <c r="U1799" s="194"/>
      <c r="V1799" s="175"/>
      <c r="W1799" s="174" t="str">
        <f t="shared" si="56"/>
        <v/>
      </c>
      <c r="X1799" s="177"/>
      <c r="Y1799" s="177"/>
      <c r="Z1799" s="177"/>
      <c r="AA1799" s="177"/>
      <c r="AB1799" s="177"/>
      <c r="AC1799" s="177"/>
      <c r="AD1799" s="177"/>
      <c r="AE1799" s="177" t="str">
        <f t="shared" si="57"/>
        <v/>
      </c>
      <c r="AF1799" s="193"/>
    </row>
    <row r="1800" spans="2:32" ht="12" customHeight="1" x14ac:dyDescent="0.2">
      <c r="B1800" s="179"/>
      <c r="C1800" s="180"/>
      <c r="D1800" s="182"/>
      <c r="E1800" s="175"/>
      <c r="F1800" s="175"/>
      <c r="G1800" s="202"/>
      <c r="H1800" s="175"/>
      <c r="I1800" s="172" t="str">
        <f>IF(H1800="X",TEXT(G1800,0)&amp;ELENCO!$A$4," ")</f>
        <v xml:space="preserve"> </v>
      </c>
      <c r="J1800" s="174"/>
      <c r="K1800" s="203"/>
      <c r="L1800" s="203"/>
      <c r="M1800" s="203"/>
      <c r="N1800" s="203"/>
      <c r="O1800" s="203"/>
      <c r="P1800" s="203"/>
      <c r="Q1800" s="176"/>
      <c r="R1800" s="176"/>
      <c r="S1800" s="176"/>
      <c r="T1800" s="176"/>
      <c r="U1800" s="194"/>
      <c r="V1800" s="175"/>
      <c r="W1800" s="174" t="str">
        <f t="shared" si="56"/>
        <v/>
      </c>
      <c r="X1800" s="177"/>
      <c r="Y1800" s="177"/>
      <c r="Z1800" s="177"/>
      <c r="AA1800" s="177"/>
      <c r="AB1800" s="177"/>
      <c r="AC1800" s="177"/>
      <c r="AD1800" s="177"/>
      <c r="AE1800" s="177" t="str">
        <f t="shared" si="57"/>
        <v/>
      </c>
      <c r="AF1800" s="193"/>
    </row>
    <row r="1801" spans="2:32" ht="12" customHeight="1" x14ac:dyDescent="0.2">
      <c r="B1801" s="179"/>
      <c r="C1801" s="180"/>
      <c r="D1801" s="182"/>
      <c r="E1801" s="175"/>
      <c r="F1801" s="175"/>
      <c r="G1801" s="202"/>
      <c r="H1801" s="175"/>
      <c r="I1801" s="172" t="str">
        <f>IF(H1801="X",TEXT(G1801,0)&amp;ELENCO!$A$4," ")</f>
        <v xml:space="preserve"> </v>
      </c>
      <c r="J1801" s="174"/>
      <c r="K1801" s="203"/>
      <c r="L1801" s="203"/>
      <c r="M1801" s="203"/>
      <c r="N1801" s="203"/>
      <c r="O1801" s="203"/>
      <c r="P1801" s="203"/>
      <c r="Q1801" s="176"/>
      <c r="R1801" s="176"/>
      <c r="S1801" s="176"/>
      <c r="T1801" s="176"/>
      <c r="U1801" s="194"/>
      <c r="V1801" s="175"/>
      <c r="W1801" s="174" t="str">
        <f t="shared" si="56"/>
        <v/>
      </c>
      <c r="X1801" s="177"/>
      <c r="Y1801" s="177"/>
      <c r="Z1801" s="177"/>
      <c r="AA1801" s="177"/>
      <c r="AB1801" s="177"/>
      <c r="AC1801" s="177"/>
      <c r="AD1801" s="177"/>
      <c r="AE1801" s="177" t="str">
        <f t="shared" si="57"/>
        <v/>
      </c>
      <c r="AF1801" s="193"/>
    </row>
    <row r="1802" spans="2:32" ht="12" customHeight="1" x14ac:dyDescent="0.2">
      <c r="B1802" s="179"/>
      <c r="C1802" s="180"/>
      <c r="D1802" s="182"/>
      <c r="E1802" s="175"/>
      <c r="F1802" s="175"/>
      <c r="G1802" s="202"/>
      <c r="H1802" s="175"/>
      <c r="I1802" s="172" t="str">
        <f>IF(H1802="X",TEXT(G1802,0)&amp;ELENCO!$A$4," ")</f>
        <v xml:space="preserve"> </v>
      </c>
      <c r="J1802" s="174"/>
      <c r="K1802" s="203"/>
      <c r="L1802" s="203"/>
      <c r="M1802" s="203"/>
      <c r="N1802" s="203"/>
      <c r="O1802" s="203"/>
      <c r="P1802" s="203"/>
      <c r="Q1802" s="176"/>
      <c r="R1802" s="176"/>
      <c r="S1802" s="176"/>
      <c r="T1802" s="176"/>
      <c r="U1802" s="194"/>
      <c r="V1802" s="175"/>
      <c r="W1802" s="174" t="str">
        <f t="shared" si="56"/>
        <v/>
      </c>
      <c r="X1802" s="177"/>
      <c r="Y1802" s="177"/>
      <c r="Z1802" s="177"/>
      <c r="AA1802" s="177"/>
      <c r="AB1802" s="177"/>
      <c r="AC1802" s="177"/>
      <c r="AD1802" s="177"/>
      <c r="AE1802" s="177" t="str">
        <f t="shared" si="57"/>
        <v/>
      </c>
      <c r="AF1802" s="193"/>
    </row>
    <row r="1803" spans="2:32" ht="12" customHeight="1" x14ac:dyDescent="0.2">
      <c r="B1803" s="179"/>
      <c r="C1803" s="180"/>
      <c r="D1803" s="182"/>
      <c r="E1803" s="175"/>
      <c r="F1803" s="175"/>
      <c r="G1803" s="202"/>
      <c r="H1803" s="175"/>
      <c r="I1803" s="172" t="str">
        <f>IF(H1803="X",TEXT(G1803,0)&amp;ELENCO!$A$4," ")</f>
        <v xml:space="preserve"> </v>
      </c>
      <c r="J1803" s="174"/>
      <c r="K1803" s="203"/>
      <c r="L1803" s="203"/>
      <c r="M1803" s="203"/>
      <c r="N1803" s="203"/>
      <c r="O1803" s="203"/>
      <c r="P1803" s="203"/>
      <c r="Q1803" s="176"/>
      <c r="R1803" s="176"/>
      <c r="S1803" s="176"/>
      <c r="T1803" s="176"/>
      <c r="U1803" s="194"/>
      <c r="V1803" s="175"/>
      <c r="W1803" s="174" t="str">
        <f t="shared" si="56"/>
        <v/>
      </c>
      <c r="X1803" s="177"/>
      <c r="Y1803" s="177"/>
      <c r="Z1803" s="177"/>
      <c r="AA1803" s="177"/>
      <c r="AB1803" s="177"/>
      <c r="AC1803" s="177"/>
      <c r="AD1803" s="177"/>
      <c r="AE1803" s="177" t="str">
        <f t="shared" si="57"/>
        <v/>
      </c>
      <c r="AF1803" s="193"/>
    </row>
    <row r="1804" spans="2:32" ht="12" customHeight="1" x14ac:dyDescent="0.2">
      <c r="B1804" s="179"/>
      <c r="C1804" s="180"/>
      <c r="D1804" s="182"/>
      <c r="E1804" s="175"/>
      <c r="F1804" s="175"/>
      <c r="G1804" s="202"/>
      <c r="H1804" s="175"/>
      <c r="I1804" s="172" t="str">
        <f>IF(H1804="X",TEXT(G1804,0)&amp;ELENCO!$A$4," ")</f>
        <v xml:space="preserve"> </v>
      </c>
      <c r="J1804" s="174"/>
      <c r="K1804" s="203"/>
      <c r="L1804" s="203"/>
      <c r="M1804" s="203"/>
      <c r="N1804" s="203"/>
      <c r="O1804" s="203"/>
      <c r="P1804" s="203"/>
      <c r="Q1804" s="176"/>
      <c r="R1804" s="176"/>
      <c r="S1804" s="176"/>
      <c r="T1804" s="176"/>
      <c r="U1804" s="194"/>
      <c r="V1804" s="175"/>
      <c r="W1804" s="174" t="str">
        <f t="shared" si="56"/>
        <v/>
      </c>
      <c r="X1804" s="177"/>
      <c r="Y1804" s="177"/>
      <c r="Z1804" s="177"/>
      <c r="AA1804" s="177"/>
      <c r="AB1804" s="177"/>
      <c r="AC1804" s="177"/>
      <c r="AD1804" s="177"/>
      <c r="AE1804" s="177" t="str">
        <f t="shared" si="57"/>
        <v/>
      </c>
      <c r="AF1804" s="193"/>
    </row>
    <row r="1805" spans="2:32" ht="12" customHeight="1" x14ac:dyDescent="0.2">
      <c r="B1805" s="179"/>
      <c r="C1805" s="180"/>
      <c r="D1805" s="182"/>
      <c r="E1805" s="175"/>
      <c r="F1805" s="175"/>
      <c r="G1805" s="202"/>
      <c r="H1805" s="175"/>
      <c r="I1805" s="172" t="str">
        <f>IF(H1805="X",TEXT(G1805,0)&amp;ELENCO!$A$4," ")</f>
        <v xml:space="preserve"> </v>
      </c>
      <c r="J1805" s="174"/>
      <c r="K1805" s="203"/>
      <c r="L1805" s="203"/>
      <c r="M1805" s="203"/>
      <c r="N1805" s="203"/>
      <c r="O1805" s="203"/>
      <c r="P1805" s="203"/>
      <c r="Q1805" s="176"/>
      <c r="R1805" s="176"/>
      <c r="S1805" s="176"/>
      <c r="T1805" s="176"/>
      <c r="U1805" s="194"/>
      <c r="V1805" s="175"/>
      <c r="W1805" s="174" t="str">
        <f t="shared" si="56"/>
        <v/>
      </c>
      <c r="X1805" s="177"/>
      <c r="Y1805" s="177"/>
      <c r="Z1805" s="177"/>
      <c r="AA1805" s="177"/>
      <c r="AB1805" s="177"/>
      <c r="AC1805" s="177"/>
      <c r="AD1805" s="177"/>
      <c r="AE1805" s="177" t="str">
        <f t="shared" si="57"/>
        <v/>
      </c>
      <c r="AF1805" s="193"/>
    </row>
    <row r="1806" spans="2:32" ht="12" customHeight="1" x14ac:dyDescent="0.2">
      <c r="B1806" s="179"/>
      <c r="C1806" s="180"/>
      <c r="D1806" s="182"/>
      <c r="E1806" s="175"/>
      <c r="F1806" s="175"/>
      <c r="G1806" s="202"/>
      <c r="H1806" s="175"/>
      <c r="I1806" s="172" t="str">
        <f>IF(H1806="X",TEXT(G1806,0)&amp;ELENCO!$A$4," ")</f>
        <v xml:space="preserve"> </v>
      </c>
      <c r="J1806" s="174"/>
      <c r="K1806" s="203"/>
      <c r="L1806" s="203"/>
      <c r="M1806" s="203"/>
      <c r="N1806" s="203"/>
      <c r="O1806" s="203"/>
      <c r="P1806" s="203"/>
      <c r="Q1806" s="176"/>
      <c r="R1806" s="176"/>
      <c r="S1806" s="176"/>
      <c r="T1806" s="176"/>
      <c r="U1806" s="194"/>
      <c r="V1806" s="175"/>
      <c r="W1806" s="174" t="str">
        <f t="shared" si="56"/>
        <v/>
      </c>
      <c r="X1806" s="177"/>
      <c r="Y1806" s="177"/>
      <c r="Z1806" s="177"/>
      <c r="AA1806" s="177"/>
      <c r="AB1806" s="177"/>
      <c r="AC1806" s="177"/>
      <c r="AD1806" s="177"/>
      <c r="AE1806" s="177" t="str">
        <f t="shared" si="57"/>
        <v/>
      </c>
      <c r="AF1806" s="193"/>
    </row>
    <row r="1807" spans="2:32" ht="12" customHeight="1" x14ac:dyDescent="0.2">
      <c r="B1807" s="179"/>
      <c r="C1807" s="180"/>
      <c r="D1807" s="182"/>
      <c r="E1807" s="175"/>
      <c r="F1807" s="175"/>
      <c r="G1807" s="202"/>
      <c r="H1807" s="175"/>
      <c r="I1807" s="172" t="str">
        <f>IF(H1807="X",TEXT(G1807,0)&amp;ELENCO!$A$4," ")</f>
        <v xml:space="preserve"> </v>
      </c>
      <c r="J1807" s="174"/>
      <c r="K1807" s="203"/>
      <c r="L1807" s="203"/>
      <c r="M1807" s="203"/>
      <c r="N1807" s="203"/>
      <c r="O1807" s="203"/>
      <c r="P1807" s="203"/>
      <c r="Q1807" s="176"/>
      <c r="R1807" s="176"/>
      <c r="S1807" s="176"/>
      <c r="T1807" s="176"/>
      <c r="U1807" s="194"/>
      <c r="V1807" s="175"/>
      <c r="W1807" s="174" t="str">
        <f t="shared" si="56"/>
        <v/>
      </c>
      <c r="X1807" s="177"/>
      <c r="Y1807" s="177"/>
      <c r="Z1807" s="177"/>
      <c r="AA1807" s="177"/>
      <c r="AB1807" s="177"/>
      <c r="AC1807" s="177"/>
      <c r="AD1807" s="177"/>
      <c r="AE1807" s="177" t="str">
        <f t="shared" si="57"/>
        <v/>
      </c>
      <c r="AF1807" s="193"/>
    </row>
    <row r="1808" spans="2:32" ht="12" customHeight="1" x14ac:dyDescent="0.2">
      <c r="B1808" s="179"/>
      <c r="C1808" s="180"/>
      <c r="D1808" s="182"/>
      <c r="E1808" s="175"/>
      <c r="F1808" s="175"/>
      <c r="G1808" s="202"/>
      <c r="H1808" s="175"/>
      <c r="I1808" s="172" t="str">
        <f>IF(H1808="X",TEXT(G1808,0)&amp;ELENCO!$A$4," ")</f>
        <v xml:space="preserve"> </v>
      </c>
      <c r="J1808" s="174"/>
      <c r="K1808" s="203"/>
      <c r="L1808" s="203"/>
      <c r="M1808" s="203"/>
      <c r="N1808" s="203"/>
      <c r="O1808" s="203"/>
      <c r="P1808" s="203"/>
      <c r="Q1808" s="176"/>
      <c r="R1808" s="176"/>
      <c r="S1808" s="176"/>
      <c r="T1808" s="176"/>
      <c r="U1808" s="194"/>
      <c r="V1808" s="175"/>
      <c r="W1808" s="174" t="str">
        <f t="shared" si="56"/>
        <v/>
      </c>
      <c r="X1808" s="177"/>
      <c r="Y1808" s="177"/>
      <c r="Z1808" s="177"/>
      <c r="AA1808" s="177"/>
      <c r="AB1808" s="177"/>
      <c r="AC1808" s="177"/>
      <c r="AD1808" s="177"/>
      <c r="AE1808" s="177" t="str">
        <f t="shared" si="57"/>
        <v/>
      </c>
      <c r="AF1808" s="193"/>
    </row>
    <row r="1809" spans="2:32" ht="12" customHeight="1" x14ac:dyDescent="0.2">
      <c r="B1809" s="179"/>
      <c r="C1809" s="180"/>
      <c r="D1809" s="182"/>
      <c r="E1809" s="175"/>
      <c r="F1809" s="175"/>
      <c r="G1809" s="202"/>
      <c r="H1809" s="175"/>
      <c r="I1809" s="172" t="str">
        <f>IF(H1809="X",TEXT(G1809,0)&amp;ELENCO!$A$4," ")</f>
        <v xml:space="preserve"> </v>
      </c>
      <c r="J1809" s="174"/>
      <c r="K1809" s="203"/>
      <c r="L1809" s="203"/>
      <c r="M1809" s="203"/>
      <c r="N1809" s="203"/>
      <c r="O1809" s="203"/>
      <c r="P1809" s="203"/>
      <c r="Q1809" s="176"/>
      <c r="R1809" s="176"/>
      <c r="S1809" s="176"/>
      <c r="T1809" s="176"/>
      <c r="U1809" s="194"/>
      <c r="V1809" s="175"/>
      <c r="W1809" s="174" t="str">
        <f t="shared" si="56"/>
        <v/>
      </c>
      <c r="X1809" s="177"/>
      <c r="Y1809" s="177"/>
      <c r="Z1809" s="177"/>
      <c r="AA1809" s="177"/>
      <c r="AB1809" s="177"/>
      <c r="AC1809" s="177"/>
      <c r="AD1809" s="177"/>
      <c r="AE1809" s="177" t="str">
        <f t="shared" si="57"/>
        <v/>
      </c>
      <c r="AF1809" s="193"/>
    </row>
    <row r="1810" spans="2:32" ht="12" customHeight="1" x14ac:dyDescent="0.2">
      <c r="B1810" s="179"/>
      <c r="C1810" s="180"/>
      <c r="D1810" s="182"/>
      <c r="E1810" s="175"/>
      <c r="F1810" s="175"/>
      <c r="G1810" s="202"/>
      <c r="H1810" s="175"/>
      <c r="I1810" s="172" t="str">
        <f>IF(H1810="X",TEXT(G1810,0)&amp;ELENCO!$A$4," ")</f>
        <v xml:space="preserve"> </v>
      </c>
      <c r="J1810" s="174"/>
      <c r="K1810" s="203"/>
      <c r="L1810" s="203"/>
      <c r="M1810" s="203"/>
      <c r="N1810" s="203"/>
      <c r="O1810" s="203"/>
      <c r="P1810" s="203"/>
      <c r="Q1810" s="176"/>
      <c r="R1810" s="176"/>
      <c r="S1810" s="176"/>
      <c r="T1810" s="176"/>
      <c r="U1810" s="194"/>
      <c r="V1810" s="175"/>
      <c r="W1810" s="174" t="str">
        <f t="shared" si="56"/>
        <v/>
      </c>
      <c r="X1810" s="177"/>
      <c r="Y1810" s="177"/>
      <c r="Z1810" s="177"/>
      <c r="AA1810" s="177"/>
      <c r="AB1810" s="177"/>
      <c r="AC1810" s="177"/>
      <c r="AD1810" s="177"/>
      <c r="AE1810" s="177" t="str">
        <f t="shared" si="57"/>
        <v/>
      </c>
      <c r="AF1810" s="193"/>
    </row>
    <row r="1811" spans="2:32" ht="12" customHeight="1" x14ac:dyDescent="0.2">
      <c r="B1811" s="179"/>
      <c r="C1811" s="180"/>
      <c r="D1811" s="182"/>
      <c r="E1811" s="175"/>
      <c r="F1811" s="175"/>
      <c r="G1811" s="202"/>
      <c r="H1811" s="175"/>
      <c r="I1811" s="172" t="str">
        <f>IF(H1811="X",TEXT(G1811,0)&amp;ELENCO!$A$4," ")</f>
        <v xml:space="preserve"> </v>
      </c>
      <c r="J1811" s="174"/>
      <c r="K1811" s="203"/>
      <c r="L1811" s="203"/>
      <c r="M1811" s="203"/>
      <c r="N1811" s="203"/>
      <c r="O1811" s="203"/>
      <c r="P1811" s="203"/>
      <c r="Q1811" s="176"/>
      <c r="R1811" s="176"/>
      <c r="S1811" s="176"/>
      <c r="T1811" s="176"/>
      <c r="U1811" s="194"/>
      <c r="V1811" s="175"/>
      <c r="W1811" s="174" t="str">
        <f t="shared" si="56"/>
        <v/>
      </c>
      <c r="X1811" s="177"/>
      <c r="Y1811" s="177"/>
      <c r="Z1811" s="177"/>
      <c r="AA1811" s="177"/>
      <c r="AB1811" s="177"/>
      <c r="AC1811" s="177"/>
      <c r="AD1811" s="177"/>
      <c r="AE1811" s="177" t="str">
        <f t="shared" si="57"/>
        <v/>
      </c>
      <c r="AF1811" s="193"/>
    </row>
    <row r="1812" spans="2:32" ht="12" customHeight="1" x14ac:dyDescent="0.2">
      <c r="B1812" s="179"/>
      <c r="C1812" s="180"/>
      <c r="D1812" s="182"/>
      <c r="E1812" s="175"/>
      <c r="F1812" s="175"/>
      <c r="G1812" s="202"/>
      <c r="H1812" s="175"/>
      <c r="I1812" s="172" t="str">
        <f>IF(H1812="X",TEXT(G1812,0)&amp;ELENCO!$A$4," ")</f>
        <v xml:space="preserve"> </v>
      </c>
      <c r="J1812" s="174"/>
      <c r="K1812" s="203"/>
      <c r="L1812" s="203"/>
      <c r="M1812" s="203"/>
      <c r="N1812" s="203"/>
      <c r="O1812" s="203"/>
      <c r="P1812" s="203"/>
      <c r="Q1812" s="176"/>
      <c r="R1812" s="176"/>
      <c r="S1812" s="176"/>
      <c r="T1812" s="176"/>
      <c r="U1812" s="194"/>
      <c r="V1812" s="175"/>
      <c r="W1812" s="174" t="str">
        <f t="shared" si="56"/>
        <v/>
      </c>
      <c r="X1812" s="177"/>
      <c r="Y1812" s="177"/>
      <c r="Z1812" s="177"/>
      <c r="AA1812" s="177"/>
      <c r="AB1812" s="177"/>
      <c r="AC1812" s="177"/>
      <c r="AD1812" s="177"/>
      <c r="AE1812" s="177" t="str">
        <f t="shared" si="57"/>
        <v/>
      </c>
      <c r="AF1812" s="193"/>
    </row>
    <row r="1813" spans="2:32" ht="12" customHeight="1" x14ac:dyDescent="0.2">
      <c r="B1813" s="179"/>
      <c r="C1813" s="180"/>
      <c r="D1813" s="182"/>
      <c r="E1813" s="175"/>
      <c r="F1813" s="175"/>
      <c r="G1813" s="202"/>
      <c r="H1813" s="175"/>
      <c r="I1813" s="172" t="str">
        <f>IF(H1813="X",TEXT(G1813,0)&amp;ELENCO!$A$4," ")</f>
        <v xml:space="preserve"> </v>
      </c>
      <c r="J1813" s="174"/>
      <c r="K1813" s="203"/>
      <c r="L1813" s="203"/>
      <c r="M1813" s="203"/>
      <c r="N1813" s="203"/>
      <c r="O1813" s="203"/>
      <c r="P1813" s="203"/>
      <c r="Q1813" s="176"/>
      <c r="R1813" s="176"/>
      <c r="S1813" s="176"/>
      <c r="T1813" s="176"/>
      <c r="U1813" s="194"/>
      <c r="V1813" s="175"/>
      <c r="W1813" s="174" t="str">
        <f t="shared" si="56"/>
        <v/>
      </c>
      <c r="X1813" s="177"/>
      <c r="Y1813" s="177"/>
      <c r="Z1813" s="177"/>
      <c r="AA1813" s="177"/>
      <c r="AB1813" s="177"/>
      <c r="AC1813" s="177"/>
      <c r="AD1813" s="177"/>
      <c r="AE1813" s="177" t="str">
        <f t="shared" si="57"/>
        <v/>
      </c>
      <c r="AF1813" s="193"/>
    </row>
    <row r="1814" spans="2:32" ht="12" customHeight="1" x14ac:dyDescent="0.2">
      <c r="B1814" s="179"/>
      <c r="C1814" s="180"/>
      <c r="D1814" s="182"/>
      <c r="E1814" s="175"/>
      <c r="F1814" s="175"/>
      <c r="G1814" s="202"/>
      <c r="H1814" s="175"/>
      <c r="I1814" s="172" t="str">
        <f>IF(H1814="X",TEXT(G1814,0)&amp;ELENCO!$A$4," ")</f>
        <v xml:space="preserve"> </v>
      </c>
      <c r="J1814" s="174"/>
      <c r="K1814" s="203"/>
      <c r="L1814" s="203"/>
      <c r="M1814" s="203"/>
      <c r="N1814" s="203"/>
      <c r="O1814" s="203"/>
      <c r="P1814" s="203"/>
      <c r="Q1814" s="176"/>
      <c r="R1814" s="176"/>
      <c r="S1814" s="176"/>
      <c r="T1814" s="176"/>
      <c r="U1814" s="194"/>
      <c r="V1814" s="175"/>
      <c r="W1814" s="174" t="str">
        <f t="shared" si="56"/>
        <v/>
      </c>
      <c r="X1814" s="177"/>
      <c r="Y1814" s="177"/>
      <c r="Z1814" s="177"/>
      <c r="AA1814" s="177"/>
      <c r="AB1814" s="177"/>
      <c r="AC1814" s="177"/>
      <c r="AD1814" s="177"/>
      <c r="AE1814" s="177" t="str">
        <f t="shared" si="57"/>
        <v/>
      </c>
      <c r="AF1814" s="193"/>
    </row>
    <row r="1815" spans="2:32" ht="12" customHeight="1" x14ac:dyDescent="0.2">
      <c r="B1815" s="179"/>
      <c r="C1815" s="180"/>
      <c r="D1815" s="182"/>
      <c r="E1815" s="175"/>
      <c r="F1815" s="175"/>
      <c r="G1815" s="202"/>
      <c r="H1815" s="175"/>
      <c r="I1815" s="172" t="str">
        <f>IF(H1815="X",TEXT(G1815,0)&amp;ELENCO!$A$4," ")</f>
        <v xml:space="preserve"> </v>
      </c>
      <c r="J1815" s="174"/>
      <c r="K1815" s="203"/>
      <c r="L1815" s="203"/>
      <c r="M1815" s="203"/>
      <c r="N1815" s="203"/>
      <c r="O1815" s="203"/>
      <c r="P1815" s="203"/>
      <c r="Q1815" s="176"/>
      <c r="R1815" s="176"/>
      <c r="S1815" s="176"/>
      <c r="T1815" s="176"/>
      <c r="U1815" s="194"/>
      <c r="V1815" s="175"/>
      <c r="W1815" s="174" t="str">
        <f t="shared" si="56"/>
        <v/>
      </c>
      <c r="X1815" s="177"/>
      <c r="Y1815" s="177"/>
      <c r="Z1815" s="177"/>
      <c r="AA1815" s="177"/>
      <c r="AB1815" s="177"/>
      <c r="AC1815" s="177"/>
      <c r="AD1815" s="177"/>
      <c r="AE1815" s="177" t="str">
        <f t="shared" si="57"/>
        <v/>
      </c>
      <c r="AF1815" s="193"/>
    </row>
    <row r="1816" spans="2:32" ht="12" customHeight="1" x14ac:dyDescent="0.2">
      <c r="B1816" s="179"/>
      <c r="C1816" s="180"/>
      <c r="D1816" s="182"/>
      <c r="E1816" s="175"/>
      <c r="F1816" s="175"/>
      <c r="G1816" s="202"/>
      <c r="H1816" s="175"/>
      <c r="I1816" s="172" t="str">
        <f>IF(H1816="X",TEXT(G1816,0)&amp;ELENCO!$A$4," ")</f>
        <v xml:space="preserve"> </v>
      </c>
      <c r="J1816" s="174"/>
      <c r="K1816" s="203"/>
      <c r="L1816" s="203"/>
      <c r="M1816" s="203"/>
      <c r="N1816" s="203"/>
      <c r="O1816" s="203"/>
      <c r="P1816" s="203"/>
      <c r="Q1816" s="176"/>
      <c r="R1816" s="176"/>
      <c r="S1816" s="176"/>
      <c r="T1816" s="176"/>
      <c r="U1816" s="194"/>
      <c r="V1816" s="175"/>
      <c r="W1816" s="174" t="str">
        <f t="shared" si="56"/>
        <v/>
      </c>
      <c r="X1816" s="177"/>
      <c r="Y1816" s="177"/>
      <c r="Z1816" s="177"/>
      <c r="AA1816" s="177"/>
      <c r="AB1816" s="177"/>
      <c r="AC1816" s="177"/>
      <c r="AD1816" s="177"/>
      <c r="AE1816" s="177" t="str">
        <f t="shared" si="57"/>
        <v/>
      </c>
      <c r="AF1816" s="193"/>
    </row>
    <row r="1817" spans="2:32" ht="12" customHeight="1" x14ac:dyDescent="0.2">
      <c r="B1817" s="179"/>
      <c r="C1817" s="180"/>
      <c r="D1817" s="182"/>
      <c r="E1817" s="175"/>
      <c r="F1817" s="175"/>
      <c r="G1817" s="202"/>
      <c r="H1817" s="175"/>
      <c r="I1817" s="172" t="str">
        <f>IF(H1817="X",TEXT(G1817,0)&amp;ELENCO!$A$4," ")</f>
        <v xml:space="preserve"> </v>
      </c>
      <c r="J1817" s="174"/>
      <c r="K1817" s="203"/>
      <c r="L1817" s="203"/>
      <c r="M1817" s="203"/>
      <c r="N1817" s="203"/>
      <c r="O1817" s="203"/>
      <c r="P1817" s="203"/>
      <c r="Q1817" s="176"/>
      <c r="R1817" s="176"/>
      <c r="S1817" s="176"/>
      <c r="T1817" s="176"/>
      <c r="U1817" s="194"/>
      <c r="V1817" s="175"/>
      <c r="W1817" s="174" t="str">
        <f t="shared" si="56"/>
        <v/>
      </c>
      <c r="X1817" s="177"/>
      <c r="Y1817" s="177"/>
      <c r="Z1817" s="177"/>
      <c r="AA1817" s="177"/>
      <c r="AB1817" s="177"/>
      <c r="AC1817" s="177"/>
      <c r="AD1817" s="177"/>
      <c r="AE1817" s="177" t="str">
        <f t="shared" si="57"/>
        <v/>
      </c>
      <c r="AF1817" s="193"/>
    </row>
    <row r="1818" spans="2:32" ht="12" customHeight="1" x14ac:dyDescent="0.2">
      <c r="B1818" s="179"/>
      <c r="C1818" s="180"/>
      <c r="D1818" s="182"/>
      <c r="E1818" s="175"/>
      <c r="F1818" s="175"/>
      <c r="G1818" s="202"/>
      <c r="H1818" s="175"/>
      <c r="I1818" s="172" t="str">
        <f>IF(H1818="X",TEXT(G1818,0)&amp;ELENCO!$A$4," ")</f>
        <v xml:space="preserve"> </v>
      </c>
      <c r="J1818" s="174"/>
      <c r="K1818" s="203"/>
      <c r="L1818" s="203"/>
      <c r="M1818" s="203"/>
      <c r="N1818" s="203"/>
      <c r="O1818" s="203"/>
      <c r="P1818" s="203"/>
      <c r="Q1818" s="176"/>
      <c r="R1818" s="176"/>
      <c r="S1818" s="176"/>
      <c r="T1818" s="176"/>
      <c r="U1818" s="194"/>
      <c r="V1818" s="175"/>
      <c r="W1818" s="174" t="str">
        <f t="shared" si="56"/>
        <v/>
      </c>
      <c r="X1818" s="177"/>
      <c r="Y1818" s="177"/>
      <c r="Z1818" s="177"/>
      <c r="AA1818" s="177"/>
      <c r="AB1818" s="177"/>
      <c r="AC1818" s="177"/>
      <c r="AD1818" s="177"/>
      <c r="AE1818" s="177" t="str">
        <f t="shared" si="57"/>
        <v/>
      </c>
      <c r="AF1818" s="193"/>
    </row>
    <row r="1819" spans="2:32" ht="12" customHeight="1" x14ac:dyDescent="0.2">
      <c r="B1819" s="179"/>
      <c r="C1819" s="180"/>
      <c r="D1819" s="182"/>
      <c r="E1819" s="175"/>
      <c r="F1819" s="175"/>
      <c r="G1819" s="202"/>
      <c r="H1819" s="175"/>
      <c r="I1819" s="172" t="str">
        <f>IF(H1819="X",TEXT(G1819,0)&amp;ELENCO!$A$4," ")</f>
        <v xml:space="preserve"> </v>
      </c>
      <c r="J1819" s="174"/>
      <c r="K1819" s="203"/>
      <c r="L1819" s="203"/>
      <c r="M1819" s="203"/>
      <c r="N1819" s="203"/>
      <c r="O1819" s="203"/>
      <c r="P1819" s="203"/>
      <c r="Q1819" s="176"/>
      <c r="R1819" s="176"/>
      <c r="S1819" s="176"/>
      <c r="T1819" s="176"/>
      <c r="U1819" s="194"/>
      <c r="V1819" s="175"/>
      <c r="W1819" s="174" t="str">
        <f t="shared" si="56"/>
        <v/>
      </c>
      <c r="X1819" s="177"/>
      <c r="Y1819" s="177"/>
      <c r="Z1819" s="177"/>
      <c r="AA1819" s="177"/>
      <c r="AB1819" s="177"/>
      <c r="AC1819" s="177"/>
      <c r="AD1819" s="177"/>
      <c r="AE1819" s="177" t="str">
        <f t="shared" si="57"/>
        <v/>
      </c>
      <c r="AF1819" s="193"/>
    </row>
    <row r="1820" spans="2:32" ht="12" customHeight="1" x14ac:dyDescent="0.2">
      <c r="B1820" s="179"/>
      <c r="C1820" s="180"/>
      <c r="D1820" s="182"/>
      <c r="E1820" s="175"/>
      <c r="F1820" s="175"/>
      <c r="G1820" s="202"/>
      <c r="H1820" s="175"/>
      <c r="I1820" s="172" t="str">
        <f>IF(H1820="X",TEXT(G1820,0)&amp;ELENCO!$A$4," ")</f>
        <v xml:space="preserve"> </v>
      </c>
      <c r="J1820" s="174"/>
      <c r="K1820" s="203"/>
      <c r="L1820" s="203"/>
      <c r="M1820" s="203"/>
      <c r="N1820" s="203"/>
      <c r="O1820" s="203"/>
      <c r="P1820" s="203"/>
      <c r="Q1820" s="176"/>
      <c r="R1820" s="176"/>
      <c r="S1820" s="176"/>
      <c r="T1820" s="176"/>
      <c r="U1820" s="194"/>
      <c r="V1820" s="175"/>
      <c r="W1820" s="174" t="str">
        <f t="shared" si="56"/>
        <v/>
      </c>
      <c r="X1820" s="177"/>
      <c r="Y1820" s="177"/>
      <c r="Z1820" s="177"/>
      <c r="AA1820" s="177"/>
      <c r="AB1820" s="177"/>
      <c r="AC1820" s="177"/>
      <c r="AD1820" s="177"/>
      <c r="AE1820" s="177" t="str">
        <f t="shared" si="57"/>
        <v/>
      </c>
      <c r="AF1820" s="193"/>
    </row>
    <row r="1821" spans="2:32" ht="12" customHeight="1" x14ac:dyDescent="0.2">
      <c r="B1821" s="179"/>
      <c r="C1821" s="180"/>
      <c r="D1821" s="182"/>
      <c r="E1821" s="175"/>
      <c r="F1821" s="175"/>
      <c r="G1821" s="202"/>
      <c r="H1821" s="175"/>
      <c r="I1821" s="172" t="str">
        <f>IF(H1821="X",TEXT(G1821,0)&amp;ELENCO!$A$4," ")</f>
        <v xml:space="preserve"> </v>
      </c>
      <c r="J1821" s="174"/>
      <c r="K1821" s="203"/>
      <c r="L1821" s="203"/>
      <c r="M1821" s="203"/>
      <c r="N1821" s="203"/>
      <c r="O1821" s="203"/>
      <c r="P1821" s="203"/>
      <c r="Q1821" s="176"/>
      <c r="R1821" s="176"/>
      <c r="S1821" s="176"/>
      <c r="T1821" s="176"/>
      <c r="U1821" s="194"/>
      <c r="V1821" s="175"/>
      <c r="W1821" s="174" t="str">
        <f t="shared" si="56"/>
        <v/>
      </c>
      <c r="X1821" s="177"/>
      <c r="Y1821" s="177"/>
      <c r="Z1821" s="177"/>
      <c r="AA1821" s="177"/>
      <c r="AB1821" s="177"/>
      <c r="AC1821" s="177"/>
      <c r="AD1821" s="177"/>
      <c r="AE1821" s="177" t="str">
        <f t="shared" si="57"/>
        <v/>
      </c>
      <c r="AF1821" s="193"/>
    </row>
    <row r="1822" spans="2:32" ht="12" customHeight="1" x14ac:dyDescent="0.2">
      <c r="B1822" s="179"/>
      <c r="C1822" s="180"/>
      <c r="D1822" s="182"/>
      <c r="E1822" s="175"/>
      <c r="F1822" s="175"/>
      <c r="G1822" s="202"/>
      <c r="H1822" s="175"/>
      <c r="I1822" s="172" t="str">
        <f>IF(H1822="X",TEXT(G1822,0)&amp;ELENCO!$A$4," ")</f>
        <v xml:space="preserve"> </v>
      </c>
      <c r="J1822" s="174"/>
      <c r="K1822" s="203"/>
      <c r="L1822" s="203"/>
      <c r="M1822" s="203"/>
      <c r="N1822" s="203"/>
      <c r="O1822" s="203"/>
      <c r="P1822" s="203"/>
      <c r="Q1822" s="176"/>
      <c r="R1822" s="176"/>
      <c r="S1822" s="176"/>
      <c r="T1822" s="176"/>
      <c r="U1822" s="194"/>
      <c r="V1822" s="175"/>
      <c r="W1822" s="174" t="str">
        <f t="shared" si="56"/>
        <v/>
      </c>
      <c r="X1822" s="177"/>
      <c r="Y1822" s="177"/>
      <c r="Z1822" s="177"/>
      <c r="AA1822" s="177"/>
      <c r="AB1822" s="177"/>
      <c r="AC1822" s="177"/>
      <c r="AD1822" s="177"/>
      <c r="AE1822" s="177" t="str">
        <f t="shared" si="57"/>
        <v/>
      </c>
      <c r="AF1822" s="193"/>
    </row>
    <row r="1823" spans="2:32" ht="12" customHeight="1" x14ac:dyDescent="0.2">
      <c r="B1823" s="179"/>
      <c r="C1823" s="180"/>
      <c r="D1823" s="182"/>
      <c r="E1823" s="175"/>
      <c r="F1823" s="175"/>
      <c r="G1823" s="202"/>
      <c r="H1823" s="175"/>
      <c r="I1823" s="172" t="str">
        <f>IF(H1823="X",TEXT(G1823,0)&amp;ELENCO!$A$4," ")</f>
        <v xml:space="preserve"> </v>
      </c>
      <c r="J1823" s="174"/>
      <c r="K1823" s="203"/>
      <c r="L1823" s="203"/>
      <c r="M1823" s="203"/>
      <c r="N1823" s="203"/>
      <c r="O1823" s="203"/>
      <c r="P1823" s="203"/>
      <c r="Q1823" s="176"/>
      <c r="R1823" s="176"/>
      <c r="S1823" s="176"/>
      <c r="T1823" s="176"/>
      <c r="U1823" s="194"/>
      <c r="V1823" s="175"/>
      <c r="W1823" s="174" t="str">
        <f t="shared" si="56"/>
        <v/>
      </c>
      <c r="X1823" s="177"/>
      <c r="Y1823" s="177"/>
      <c r="Z1823" s="177"/>
      <c r="AA1823" s="177"/>
      <c r="AB1823" s="177"/>
      <c r="AC1823" s="177"/>
      <c r="AD1823" s="177"/>
      <c r="AE1823" s="177" t="str">
        <f t="shared" si="57"/>
        <v/>
      </c>
      <c r="AF1823" s="193"/>
    </row>
    <row r="1824" spans="2:32" ht="12" customHeight="1" x14ac:dyDescent="0.2">
      <c r="B1824" s="179"/>
      <c r="C1824" s="180"/>
      <c r="D1824" s="182"/>
      <c r="E1824" s="175"/>
      <c r="F1824" s="175"/>
      <c r="G1824" s="202"/>
      <c r="H1824" s="175"/>
      <c r="I1824" s="172" t="str">
        <f>IF(H1824="X",TEXT(G1824,0)&amp;ELENCO!$A$4," ")</f>
        <v xml:space="preserve"> </v>
      </c>
      <c r="J1824" s="174"/>
      <c r="K1824" s="203"/>
      <c r="L1824" s="203"/>
      <c r="M1824" s="203"/>
      <c r="N1824" s="203"/>
      <c r="O1824" s="203"/>
      <c r="P1824" s="203"/>
      <c r="Q1824" s="176"/>
      <c r="R1824" s="176"/>
      <c r="S1824" s="176"/>
      <c r="T1824" s="176"/>
      <c r="U1824" s="194"/>
      <c r="V1824" s="175"/>
      <c r="W1824" s="174" t="str">
        <f t="shared" si="56"/>
        <v/>
      </c>
      <c r="X1824" s="177"/>
      <c r="Y1824" s="177"/>
      <c r="Z1824" s="177"/>
      <c r="AA1824" s="177"/>
      <c r="AB1824" s="177"/>
      <c r="AC1824" s="177"/>
      <c r="AD1824" s="177"/>
      <c r="AE1824" s="177" t="str">
        <f t="shared" si="57"/>
        <v/>
      </c>
      <c r="AF1824" s="193"/>
    </row>
    <row r="1825" spans="2:32" ht="12" customHeight="1" x14ac:dyDescent="0.2">
      <c r="B1825" s="179"/>
      <c r="C1825" s="180"/>
      <c r="D1825" s="182"/>
      <c r="E1825" s="175"/>
      <c r="F1825" s="175"/>
      <c r="G1825" s="202"/>
      <c r="H1825" s="175"/>
      <c r="I1825" s="172" t="str">
        <f>IF(H1825="X",TEXT(G1825,0)&amp;ELENCO!$A$4," ")</f>
        <v xml:space="preserve"> </v>
      </c>
      <c r="J1825" s="174"/>
      <c r="K1825" s="203"/>
      <c r="L1825" s="203"/>
      <c r="M1825" s="203"/>
      <c r="N1825" s="203"/>
      <c r="O1825" s="203"/>
      <c r="P1825" s="203"/>
      <c r="Q1825" s="176"/>
      <c r="R1825" s="176"/>
      <c r="S1825" s="176"/>
      <c r="T1825" s="176"/>
      <c r="U1825" s="194"/>
      <c r="V1825" s="175"/>
      <c r="W1825" s="174" t="str">
        <f t="shared" si="56"/>
        <v/>
      </c>
      <c r="X1825" s="177"/>
      <c r="Y1825" s="177"/>
      <c r="Z1825" s="177"/>
      <c r="AA1825" s="177"/>
      <c r="AB1825" s="177"/>
      <c r="AC1825" s="177"/>
      <c r="AD1825" s="177"/>
      <c r="AE1825" s="177" t="str">
        <f t="shared" si="57"/>
        <v/>
      </c>
      <c r="AF1825" s="193"/>
    </row>
    <row r="1826" spans="2:32" ht="12" customHeight="1" x14ac:dyDescent="0.2">
      <c r="B1826" s="179"/>
      <c r="C1826" s="180"/>
      <c r="D1826" s="182"/>
      <c r="E1826" s="175"/>
      <c r="F1826" s="175"/>
      <c r="G1826" s="202"/>
      <c r="H1826" s="175"/>
      <c r="I1826" s="172" t="str">
        <f>IF(H1826="X",TEXT(G1826,0)&amp;ELENCO!$A$4," ")</f>
        <v xml:space="preserve"> </v>
      </c>
      <c r="J1826" s="174"/>
      <c r="K1826" s="203"/>
      <c r="L1826" s="203"/>
      <c r="M1826" s="203"/>
      <c r="N1826" s="203"/>
      <c r="O1826" s="203"/>
      <c r="P1826" s="203"/>
      <c r="Q1826" s="176"/>
      <c r="R1826" s="176"/>
      <c r="S1826" s="176"/>
      <c r="T1826" s="176"/>
      <c r="U1826" s="194"/>
      <c r="V1826" s="175"/>
      <c r="W1826" s="174" t="str">
        <f t="shared" si="56"/>
        <v/>
      </c>
      <c r="X1826" s="177"/>
      <c r="Y1826" s="177"/>
      <c r="Z1826" s="177"/>
      <c r="AA1826" s="177"/>
      <c r="AB1826" s="177"/>
      <c r="AC1826" s="177"/>
      <c r="AD1826" s="177"/>
      <c r="AE1826" s="177" t="str">
        <f t="shared" si="57"/>
        <v/>
      </c>
      <c r="AF1826" s="193"/>
    </row>
    <row r="1827" spans="2:32" ht="12" customHeight="1" x14ac:dyDescent="0.2">
      <c r="B1827" s="179"/>
      <c r="C1827" s="180"/>
      <c r="D1827" s="182"/>
      <c r="E1827" s="175"/>
      <c r="F1827" s="175"/>
      <c r="G1827" s="202"/>
      <c r="H1827" s="175"/>
      <c r="I1827" s="172" t="str">
        <f>IF(H1827="X",TEXT(G1827,0)&amp;ELENCO!$A$4," ")</f>
        <v xml:space="preserve"> </v>
      </c>
      <c r="J1827" s="174"/>
      <c r="K1827" s="203"/>
      <c r="L1827" s="203"/>
      <c r="M1827" s="203"/>
      <c r="N1827" s="203"/>
      <c r="O1827" s="203"/>
      <c r="P1827" s="203"/>
      <c r="Q1827" s="176"/>
      <c r="R1827" s="176"/>
      <c r="S1827" s="176"/>
      <c r="T1827" s="176"/>
      <c r="U1827" s="194"/>
      <c r="V1827" s="175"/>
      <c r="W1827" s="174" t="str">
        <f t="shared" si="56"/>
        <v/>
      </c>
      <c r="X1827" s="177"/>
      <c r="Y1827" s="177"/>
      <c r="Z1827" s="177"/>
      <c r="AA1827" s="177"/>
      <c r="AB1827" s="177"/>
      <c r="AC1827" s="177"/>
      <c r="AD1827" s="177"/>
      <c r="AE1827" s="177" t="str">
        <f t="shared" si="57"/>
        <v/>
      </c>
      <c r="AF1827" s="193"/>
    </row>
    <row r="1828" spans="2:32" ht="12" customHeight="1" x14ac:dyDescent="0.2">
      <c r="B1828" s="179"/>
      <c r="C1828" s="180"/>
      <c r="D1828" s="182"/>
      <c r="E1828" s="175"/>
      <c r="F1828" s="175"/>
      <c r="G1828" s="202"/>
      <c r="H1828" s="175"/>
      <c r="I1828" s="172" t="str">
        <f>IF(H1828="X",TEXT(G1828,0)&amp;ELENCO!$A$4," ")</f>
        <v xml:space="preserve"> </v>
      </c>
      <c r="J1828" s="174"/>
      <c r="K1828" s="203"/>
      <c r="L1828" s="203"/>
      <c r="M1828" s="203"/>
      <c r="N1828" s="203"/>
      <c r="O1828" s="203"/>
      <c r="P1828" s="203"/>
      <c r="Q1828" s="176"/>
      <c r="R1828" s="176"/>
      <c r="S1828" s="176"/>
      <c r="T1828" s="176"/>
      <c r="U1828" s="194"/>
      <c r="V1828" s="175"/>
      <c r="W1828" s="174" t="str">
        <f t="shared" si="56"/>
        <v/>
      </c>
      <c r="X1828" s="177"/>
      <c r="Y1828" s="177"/>
      <c r="Z1828" s="177"/>
      <c r="AA1828" s="177"/>
      <c r="AB1828" s="177"/>
      <c r="AC1828" s="177"/>
      <c r="AD1828" s="177"/>
      <c r="AE1828" s="177" t="str">
        <f t="shared" si="57"/>
        <v/>
      </c>
      <c r="AF1828" s="193"/>
    </row>
    <row r="1829" spans="2:32" ht="12" customHeight="1" x14ac:dyDescent="0.2">
      <c r="B1829" s="179"/>
      <c r="C1829" s="180"/>
      <c r="D1829" s="182"/>
      <c r="E1829" s="175"/>
      <c r="F1829" s="175"/>
      <c r="G1829" s="202"/>
      <c r="H1829" s="175"/>
      <c r="I1829" s="172" t="str">
        <f>IF(H1829="X",TEXT(G1829,0)&amp;ELENCO!$A$4," ")</f>
        <v xml:space="preserve"> </v>
      </c>
      <c r="J1829" s="174"/>
      <c r="K1829" s="203"/>
      <c r="L1829" s="203"/>
      <c r="M1829" s="203"/>
      <c r="N1829" s="203"/>
      <c r="O1829" s="203"/>
      <c r="P1829" s="203"/>
      <c r="Q1829" s="176"/>
      <c r="R1829" s="176"/>
      <c r="S1829" s="176"/>
      <c r="T1829" s="176"/>
      <c r="U1829" s="194"/>
      <c r="V1829" s="175"/>
      <c r="W1829" s="174" t="str">
        <f t="shared" si="56"/>
        <v/>
      </c>
      <c r="X1829" s="177"/>
      <c r="Y1829" s="177"/>
      <c r="Z1829" s="177"/>
      <c r="AA1829" s="177"/>
      <c r="AB1829" s="177"/>
      <c r="AC1829" s="177"/>
      <c r="AD1829" s="177"/>
      <c r="AE1829" s="177" t="str">
        <f t="shared" si="57"/>
        <v/>
      </c>
      <c r="AF1829" s="193"/>
    </row>
    <row r="1830" spans="2:32" ht="12" customHeight="1" x14ac:dyDescent="0.2">
      <c r="B1830" s="179"/>
      <c r="C1830" s="180"/>
      <c r="D1830" s="182"/>
      <c r="E1830" s="175"/>
      <c r="F1830" s="175"/>
      <c r="G1830" s="202"/>
      <c r="H1830" s="175"/>
      <c r="I1830" s="172" t="str">
        <f>IF(H1830="X",TEXT(G1830,0)&amp;ELENCO!$A$4," ")</f>
        <v xml:space="preserve"> </v>
      </c>
      <c r="J1830" s="174"/>
      <c r="K1830" s="203"/>
      <c r="L1830" s="203"/>
      <c r="M1830" s="203"/>
      <c r="N1830" s="203"/>
      <c r="O1830" s="203"/>
      <c r="P1830" s="203"/>
      <c r="Q1830" s="176"/>
      <c r="R1830" s="176"/>
      <c r="S1830" s="176"/>
      <c r="T1830" s="176"/>
      <c r="U1830" s="194"/>
      <c r="V1830" s="175"/>
      <c r="W1830" s="174" t="str">
        <f t="shared" si="56"/>
        <v/>
      </c>
      <c r="X1830" s="177"/>
      <c r="Y1830" s="177"/>
      <c r="Z1830" s="177"/>
      <c r="AA1830" s="177"/>
      <c r="AB1830" s="177"/>
      <c r="AC1830" s="177"/>
      <c r="AD1830" s="177"/>
      <c r="AE1830" s="177" t="str">
        <f t="shared" si="57"/>
        <v/>
      </c>
      <c r="AF1830" s="193"/>
    </row>
    <row r="1831" spans="2:32" ht="12" customHeight="1" x14ac:dyDescent="0.2">
      <c r="B1831" s="179"/>
      <c r="C1831" s="180"/>
      <c r="D1831" s="182"/>
      <c r="E1831" s="175"/>
      <c r="F1831" s="175"/>
      <c r="G1831" s="202"/>
      <c r="H1831" s="175"/>
      <c r="I1831" s="172" t="str">
        <f>IF(H1831="X",TEXT(G1831,0)&amp;ELENCO!$A$4," ")</f>
        <v xml:space="preserve"> </v>
      </c>
      <c r="J1831" s="174"/>
      <c r="K1831" s="203"/>
      <c r="L1831" s="203"/>
      <c r="M1831" s="203"/>
      <c r="N1831" s="203"/>
      <c r="O1831" s="203"/>
      <c r="P1831" s="203"/>
      <c r="Q1831" s="176"/>
      <c r="R1831" s="176"/>
      <c r="S1831" s="176"/>
      <c r="T1831" s="176"/>
      <c r="U1831" s="194"/>
      <c r="V1831" s="175"/>
      <c r="W1831" s="174" t="str">
        <f t="shared" si="56"/>
        <v/>
      </c>
      <c r="X1831" s="177"/>
      <c r="Y1831" s="177"/>
      <c r="Z1831" s="177"/>
      <c r="AA1831" s="177"/>
      <c r="AB1831" s="177"/>
      <c r="AC1831" s="177"/>
      <c r="AD1831" s="177"/>
      <c r="AE1831" s="177" t="str">
        <f t="shared" si="57"/>
        <v/>
      </c>
      <c r="AF1831" s="193"/>
    </row>
    <row r="1832" spans="2:32" ht="12" customHeight="1" x14ac:dyDescent="0.2">
      <c r="B1832" s="179"/>
      <c r="C1832" s="180"/>
      <c r="D1832" s="182"/>
      <c r="E1832" s="175"/>
      <c r="F1832" s="175"/>
      <c r="G1832" s="202"/>
      <c r="H1832" s="175"/>
      <c r="I1832" s="172" t="str">
        <f>IF(H1832="X",TEXT(G1832,0)&amp;ELENCO!$A$4," ")</f>
        <v xml:space="preserve"> </v>
      </c>
      <c r="J1832" s="174"/>
      <c r="K1832" s="203"/>
      <c r="L1832" s="203"/>
      <c r="M1832" s="203"/>
      <c r="N1832" s="203"/>
      <c r="O1832" s="203"/>
      <c r="P1832" s="203"/>
      <c r="Q1832" s="176"/>
      <c r="R1832" s="176"/>
      <c r="S1832" s="176"/>
      <c r="T1832" s="176"/>
      <c r="U1832" s="194"/>
      <c r="V1832" s="175"/>
      <c r="W1832" s="174" t="str">
        <f t="shared" si="56"/>
        <v/>
      </c>
      <c r="X1832" s="177"/>
      <c r="Y1832" s="177"/>
      <c r="Z1832" s="177"/>
      <c r="AA1832" s="177"/>
      <c r="AB1832" s="177"/>
      <c r="AC1832" s="177"/>
      <c r="AD1832" s="177"/>
      <c r="AE1832" s="177" t="str">
        <f t="shared" si="57"/>
        <v/>
      </c>
      <c r="AF1832" s="193"/>
    </row>
    <row r="1833" spans="2:32" ht="12" customHeight="1" x14ac:dyDescent="0.2">
      <c r="B1833" s="179"/>
      <c r="C1833" s="180"/>
      <c r="D1833" s="182"/>
      <c r="E1833" s="175"/>
      <c r="F1833" s="175"/>
      <c r="G1833" s="202"/>
      <c r="H1833" s="175"/>
      <c r="I1833" s="172" t="str">
        <f>IF(H1833="X",TEXT(G1833,0)&amp;ELENCO!$A$4," ")</f>
        <v xml:space="preserve"> </v>
      </c>
      <c r="J1833" s="174"/>
      <c r="K1833" s="203"/>
      <c r="L1833" s="203"/>
      <c r="M1833" s="203"/>
      <c r="N1833" s="203"/>
      <c r="O1833" s="203"/>
      <c r="P1833" s="203"/>
      <c r="Q1833" s="176"/>
      <c r="R1833" s="176"/>
      <c r="S1833" s="176"/>
      <c r="T1833" s="176"/>
      <c r="U1833" s="194"/>
      <c r="V1833" s="175"/>
      <c r="W1833" s="174" t="str">
        <f t="shared" si="56"/>
        <v/>
      </c>
      <c r="X1833" s="177"/>
      <c r="Y1833" s="177"/>
      <c r="Z1833" s="177"/>
      <c r="AA1833" s="177"/>
      <c r="AB1833" s="177"/>
      <c r="AC1833" s="177"/>
      <c r="AD1833" s="177"/>
      <c r="AE1833" s="177" t="str">
        <f t="shared" si="57"/>
        <v/>
      </c>
      <c r="AF1833" s="193"/>
    </row>
    <row r="1834" spans="2:32" ht="12" customHeight="1" x14ac:dyDescent="0.2">
      <c r="B1834" s="179"/>
      <c r="C1834" s="180"/>
      <c r="D1834" s="182"/>
      <c r="E1834" s="175"/>
      <c r="F1834" s="175"/>
      <c r="G1834" s="202"/>
      <c r="H1834" s="175"/>
      <c r="I1834" s="172" t="str">
        <f>IF(H1834="X",TEXT(G1834,0)&amp;ELENCO!$A$4," ")</f>
        <v xml:space="preserve"> </v>
      </c>
      <c r="J1834" s="174"/>
      <c r="K1834" s="203"/>
      <c r="L1834" s="203"/>
      <c r="M1834" s="203"/>
      <c r="N1834" s="203"/>
      <c r="O1834" s="203"/>
      <c r="P1834" s="203"/>
      <c r="Q1834" s="176"/>
      <c r="R1834" s="176"/>
      <c r="S1834" s="176"/>
      <c r="T1834" s="176"/>
      <c r="U1834" s="194"/>
      <c r="V1834" s="175"/>
      <c r="W1834" s="174" t="str">
        <f t="shared" si="56"/>
        <v/>
      </c>
      <c r="X1834" s="177"/>
      <c r="Y1834" s="177"/>
      <c r="Z1834" s="177"/>
      <c r="AA1834" s="177"/>
      <c r="AB1834" s="177"/>
      <c r="AC1834" s="177"/>
      <c r="AD1834" s="177"/>
      <c r="AE1834" s="177" t="str">
        <f t="shared" si="57"/>
        <v/>
      </c>
      <c r="AF1834" s="193"/>
    </row>
    <row r="1835" spans="2:32" ht="12" customHeight="1" x14ac:dyDescent="0.2">
      <c r="B1835" s="179"/>
      <c r="C1835" s="180"/>
      <c r="D1835" s="182"/>
      <c r="E1835" s="175"/>
      <c r="F1835" s="175"/>
      <c r="G1835" s="202"/>
      <c r="H1835" s="175"/>
      <c r="I1835" s="172" t="str">
        <f>IF(H1835="X",TEXT(G1835,0)&amp;ELENCO!$A$4," ")</f>
        <v xml:space="preserve"> </v>
      </c>
      <c r="J1835" s="174"/>
      <c r="K1835" s="203"/>
      <c r="L1835" s="203"/>
      <c r="M1835" s="203"/>
      <c r="N1835" s="203"/>
      <c r="O1835" s="203"/>
      <c r="P1835" s="203"/>
      <c r="Q1835" s="176"/>
      <c r="R1835" s="176"/>
      <c r="S1835" s="176"/>
      <c r="T1835" s="176"/>
      <c r="U1835" s="194"/>
      <c r="V1835" s="175"/>
      <c r="W1835" s="174" t="str">
        <f t="shared" si="56"/>
        <v/>
      </c>
      <c r="X1835" s="177"/>
      <c r="Y1835" s="177"/>
      <c r="Z1835" s="177"/>
      <c r="AA1835" s="177"/>
      <c r="AB1835" s="177"/>
      <c r="AC1835" s="177"/>
      <c r="AD1835" s="177"/>
      <c r="AE1835" s="177" t="str">
        <f t="shared" si="57"/>
        <v/>
      </c>
      <c r="AF1835" s="193"/>
    </row>
    <row r="1836" spans="2:32" ht="12" customHeight="1" x14ac:dyDescent="0.2">
      <c r="B1836" s="179"/>
      <c r="C1836" s="180"/>
      <c r="D1836" s="182"/>
      <c r="E1836" s="175"/>
      <c r="F1836" s="175"/>
      <c r="G1836" s="202"/>
      <c r="H1836" s="175"/>
      <c r="I1836" s="172" t="str">
        <f>IF(H1836="X",TEXT(G1836,0)&amp;ELENCO!$A$4," ")</f>
        <v xml:space="preserve"> </v>
      </c>
      <c r="J1836" s="174"/>
      <c r="K1836" s="203"/>
      <c r="L1836" s="203"/>
      <c r="M1836" s="203"/>
      <c r="N1836" s="203"/>
      <c r="O1836" s="203"/>
      <c r="P1836" s="203"/>
      <c r="Q1836" s="176"/>
      <c r="R1836" s="176"/>
      <c r="S1836" s="176"/>
      <c r="T1836" s="176"/>
      <c r="U1836" s="194"/>
      <c r="V1836" s="175"/>
      <c r="W1836" s="174" t="str">
        <f t="shared" si="56"/>
        <v/>
      </c>
      <c r="X1836" s="177"/>
      <c r="Y1836" s="177"/>
      <c r="Z1836" s="177"/>
      <c r="AA1836" s="177"/>
      <c r="AB1836" s="177"/>
      <c r="AC1836" s="177"/>
      <c r="AD1836" s="177"/>
      <c r="AE1836" s="177" t="str">
        <f t="shared" si="57"/>
        <v/>
      </c>
      <c r="AF1836" s="193"/>
    </row>
    <row r="1837" spans="2:32" ht="12" customHeight="1" x14ac:dyDescent="0.2">
      <c r="B1837" s="179"/>
      <c r="C1837" s="180"/>
      <c r="D1837" s="182"/>
      <c r="E1837" s="175"/>
      <c r="F1837" s="175"/>
      <c r="G1837" s="202"/>
      <c r="H1837" s="175"/>
      <c r="I1837" s="172" t="str">
        <f>IF(H1837="X",TEXT(G1837,0)&amp;ELENCO!$A$4," ")</f>
        <v xml:space="preserve"> </v>
      </c>
      <c r="J1837" s="174"/>
      <c r="K1837" s="203"/>
      <c r="L1837" s="203"/>
      <c r="M1837" s="203"/>
      <c r="N1837" s="203"/>
      <c r="O1837" s="203"/>
      <c r="P1837" s="203"/>
      <c r="Q1837" s="176"/>
      <c r="R1837" s="176"/>
      <c r="S1837" s="176"/>
      <c r="T1837" s="176"/>
      <c r="U1837" s="194"/>
      <c r="V1837" s="175"/>
      <c r="W1837" s="174" t="str">
        <f t="shared" si="56"/>
        <v/>
      </c>
      <c r="X1837" s="177"/>
      <c r="Y1837" s="177"/>
      <c r="Z1837" s="177"/>
      <c r="AA1837" s="177"/>
      <c r="AB1837" s="177"/>
      <c r="AC1837" s="177"/>
      <c r="AD1837" s="177"/>
      <c r="AE1837" s="177" t="str">
        <f t="shared" si="57"/>
        <v/>
      </c>
      <c r="AF1837" s="193"/>
    </row>
    <row r="1838" spans="2:32" ht="12" customHeight="1" x14ac:dyDescent="0.2">
      <c r="B1838" s="179"/>
      <c r="C1838" s="180"/>
      <c r="D1838" s="182"/>
      <c r="E1838" s="175"/>
      <c r="F1838" s="175"/>
      <c r="G1838" s="202"/>
      <c r="H1838" s="175"/>
      <c r="I1838" s="172" t="str">
        <f>IF(H1838="X",TEXT(G1838,0)&amp;ELENCO!$A$4," ")</f>
        <v xml:space="preserve"> </v>
      </c>
      <c r="J1838" s="174"/>
      <c r="K1838" s="203"/>
      <c r="L1838" s="203"/>
      <c r="M1838" s="203"/>
      <c r="N1838" s="203"/>
      <c r="O1838" s="203"/>
      <c r="P1838" s="203"/>
      <c r="Q1838" s="176"/>
      <c r="R1838" s="176"/>
      <c r="S1838" s="176"/>
      <c r="T1838" s="176"/>
      <c r="U1838" s="194"/>
      <c r="V1838" s="175"/>
      <c r="W1838" s="174" t="str">
        <f t="shared" si="56"/>
        <v/>
      </c>
      <c r="X1838" s="177"/>
      <c r="Y1838" s="177"/>
      <c r="Z1838" s="177"/>
      <c r="AA1838" s="177"/>
      <c r="AB1838" s="177"/>
      <c r="AC1838" s="177"/>
      <c r="AD1838" s="177"/>
      <c r="AE1838" s="177" t="str">
        <f t="shared" si="57"/>
        <v/>
      </c>
      <c r="AF1838" s="193"/>
    </row>
    <row r="1839" spans="2:32" ht="12" customHeight="1" x14ac:dyDescent="0.2">
      <c r="B1839" s="179"/>
      <c r="C1839" s="180"/>
      <c r="D1839" s="182"/>
      <c r="E1839" s="175"/>
      <c r="F1839" s="175"/>
      <c r="G1839" s="202"/>
      <c r="H1839" s="175"/>
      <c r="I1839" s="172" t="str">
        <f>IF(H1839="X",TEXT(G1839,0)&amp;ELENCO!$A$4," ")</f>
        <v xml:space="preserve"> </v>
      </c>
      <c r="J1839" s="174"/>
      <c r="K1839" s="203"/>
      <c r="L1839" s="203"/>
      <c r="M1839" s="203"/>
      <c r="N1839" s="203"/>
      <c r="O1839" s="203"/>
      <c r="P1839" s="203"/>
      <c r="Q1839" s="176"/>
      <c r="R1839" s="176"/>
      <c r="S1839" s="176"/>
      <c r="T1839" s="176"/>
      <c r="U1839" s="194"/>
      <c r="V1839" s="175"/>
      <c r="W1839" s="174" t="str">
        <f t="shared" si="56"/>
        <v/>
      </c>
      <c r="X1839" s="177"/>
      <c r="Y1839" s="177"/>
      <c r="Z1839" s="177"/>
      <c r="AA1839" s="177"/>
      <c r="AB1839" s="177"/>
      <c r="AC1839" s="177"/>
      <c r="AD1839" s="177"/>
      <c r="AE1839" s="177" t="str">
        <f t="shared" si="57"/>
        <v/>
      </c>
      <c r="AF1839" s="193"/>
    </row>
    <row r="1840" spans="2:32" ht="12" customHeight="1" x14ac:dyDescent="0.2">
      <c r="B1840" s="179"/>
      <c r="C1840" s="180"/>
      <c r="D1840" s="182"/>
      <c r="E1840" s="175"/>
      <c r="F1840" s="175"/>
      <c r="G1840" s="202"/>
      <c r="H1840" s="175"/>
      <c r="I1840" s="172" t="str">
        <f>IF(H1840="X",TEXT(G1840,0)&amp;ELENCO!$A$4," ")</f>
        <v xml:space="preserve"> </v>
      </c>
      <c r="J1840" s="174"/>
      <c r="K1840" s="203"/>
      <c r="L1840" s="203"/>
      <c r="M1840" s="203"/>
      <c r="N1840" s="203"/>
      <c r="O1840" s="203"/>
      <c r="P1840" s="203"/>
      <c r="Q1840" s="176"/>
      <c r="R1840" s="176"/>
      <c r="S1840" s="176"/>
      <c r="T1840" s="176"/>
      <c r="U1840" s="194"/>
      <c r="V1840" s="175"/>
      <c r="W1840" s="174" t="str">
        <f t="shared" si="56"/>
        <v/>
      </c>
      <c r="X1840" s="177"/>
      <c r="Y1840" s="177"/>
      <c r="Z1840" s="177"/>
      <c r="AA1840" s="177"/>
      <c r="AB1840" s="177"/>
      <c r="AC1840" s="177"/>
      <c r="AD1840" s="177"/>
      <c r="AE1840" s="177" t="str">
        <f t="shared" si="57"/>
        <v/>
      </c>
      <c r="AF1840" s="193"/>
    </row>
    <row r="1841" spans="2:32" ht="12" customHeight="1" x14ac:dyDescent="0.2">
      <c r="B1841" s="179"/>
      <c r="C1841" s="180"/>
      <c r="D1841" s="182"/>
      <c r="E1841" s="175"/>
      <c r="F1841" s="175"/>
      <c r="G1841" s="202"/>
      <c r="H1841" s="175"/>
      <c r="I1841" s="172" t="str">
        <f>IF(H1841="X",TEXT(G1841,0)&amp;ELENCO!$A$4," ")</f>
        <v xml:space="preserve"> </v>
      </c>
      <c r="J1841" s="174"/>
      <c r="K1841" s="203"/>
      <c r="L1841" s="203"/>
      <c r="M1841" s="203"/>
      <c r="N1841" s="203"/>
      <c r="O1841" s="203"/>
      <c r="P1841" s="203"/>
      <c r="Q1841" s="176"/>
      <c r="R1841" s="176"/>
      <c r="S1841" s="176"/>
      <c r="T1841" s="176"/>
      <c r="U1841" s="194"/>
      <c r="V1841" s="175"/>
      <c r="W1841" s="174" t="str">
        <f t="shared" si="56"/>
        <v/>
      </c>
      <c r="X1841" s="177"/>
      <c r="Y1841" s="177"/>
      <c r="Z1841" s="177"/>
      <c r="AA1841" s="177"/>
      <c r="AB1841" s="177"/>
      <c r="AC1841" s="177"/>
      <c r="AD1841" s="177"/>
      <c r="AE1841" s="177" t="str">
        <f t="shared" si="57"/>
        <v/>
      </c>
      <c r="AF1841" s="193"/>
    </row>
    <row r="1842" spans="2:32" ht="12" customHeight="1" x14ac:dyDescent="0.2">
      <c r="B1842" s="179"/>
      <c r="C1842" s="180"/>
      <c r="D1842" s="182"/>
      <c r="E1842" s="175"/>
      <c r="F1842" s="175"/>
      <c r="G1842" s="202"/>
      <c r="H1842" s="175"/>
      <c r="I1842" s="172" t="str">
        <f>IF(H1842="X",TEXT(G1842,0)&amp;ELENCO!$A$4," ")</f>
        <v xml:space="preserve"> </v>
      </c>
      <c r="J1842" s="174"/>
      <c r="K1842" s="203"/>
      <c r="L1842" s="203"/>
      <c r="M1842" s="203"/>
      <c r="N1842" s="203"/>
      <c r="O1842" s="203"/>
      <c r="P1842" s="203"/>
      <c r="Q1842" s="176"/>
      <c r="R1842" s="176"/>
      <c r="S1842" s="176"/>
      <c r="T1842" s="176"/>
      <c r="U1842" s="194"/>
      <c r="V1842" s="175"/>
      <c r="W1842" s="174" t="str">
        <f t="shared" si="56"/>
        <v/>
      </c>
      <c r="X1842" s="177"/>
      <c r="Y1842" s="177"/>
      <c r="Z1842" s="177"/>
      <c r="AA1842" s="177"/>
      <c r="AB1842" s="177"/>
      <c r="AC1842" s="177"/>
      <c r="AD1842" s="177"/>
      <c r="AE1842" s="177" t="str">
        <f t="shared" si="57"/>
        <v/>
      </c>
      <c r="AF1842" s="193"/>
    </row>
    <row r="1843" spans="2:32" ht="12" customHeight="1" x14ac:dyDescent="0.2">
      <c r="B1843" s="179"/>
      <c r="C1843" s="180"/>
      <c r="D1843" s="182"/>
      <c r="E1843" s="175"/>
      <c r="F1843" s="175"/>
      <c r="G1843" s="202"/>
      <c r="H1843" s="175"/>
      <c r="I1843" s="172" t="str">
        <f>IF(H1843="X",TEXT(G1843,0)&amp;ELENCO!$A$4," ")</f>
        <v xml:space="preserve"> </v>
      </c>
      <c r="J1843" s="174"/>
      <c r="K1843" s="203"/>
      <c r="L1843" s="203"/>
      <c r="M1843" s="203"/>
      <c r="N1843" s="203"/>
      <c r="O1843" s="203"/>
      <c r="P1843" s="203"/>
      <c r="Q1843" s="176"/>
      <c r="R1843" s="176"/>
      <c r="S1843" s="176"/>
      <c r="T1843" s="176"/>
      <c r="U1843" s="194"/>
      <c r="V1843" s="175"/>
      <c r="W1843" s="174" t="str">
        <f t="shared" si="56"/>
        <v/>
      </c>
      <c r="X1843" s="177"/>
      <c r="Y1843" s="177"/>
      <c r="Z1843" s="177"/>
      <c r="AA1843" s="177"/>
      <c r="AB1843" s="177"/>
      <c r="AC1843" s="177"/>
      <c r="AD1843" s="177"/>
      <c r="AE1843" s="177" t="str">
        <f t="shared" si="57"/>
        <v/>
      </c>
      <c r="AF1843" s="193"/>
    </row>
    <row r="1844" spans="2:32" ht="12" customHeight="1" x14ac:dyDescent="0.2">
      <c r="B1844" s="179"/>
      <c r="C1844" s="180"/>
      <c r="D1844" s="182"/>
      <c r="E1844" s="175"/>
      <c r="F1844" s="175"/>
      <c r="G1844" s="202"/>
      <c r="H1844" s="175"/>
      <c r="I1844" s="172" t="str">
        <f>IF(H1844="X",TEXT(G1844,0)&amp;ELENCO!$A$4," ")</f>
        <v xml:space="preserve"> </v>
      </c>
      <c r="J1844" s="174"/>
      <c r="K1844" s="203"/>
      <c r="L1844" s="203"/>
      <c r="M1844" s="203"/>
      <c r="N1844" s="203"/>
      <c r="O1844" s="203"/>
      <c r="P1844" s="203"/>
      <c r="Q1844" s="176"/>
      <c r="R1844" s="176"/>
      <c r="S1844" s="176"/>
      <c r="T1844" s="176"/>
      <c r="U1844" s="194"/>
      <c r="V1844" s="175"/>
      <c r="W1844" s="174" t="str">
        <f t="shared" si="56"/>
        <v/>
      </c>
      <c r="X1844" s="177"/>
      <c r="Y1844" s="177"/>
      <c r="Z1844" s="177"/>
      <c r="AA1844" s="177"/>
      <c r="AB1844" s="177"/>
      <c r="AC1844" s="177"/>
      <c r="AD1844" s="177"/>
      <c r="AE1844" s="177" t="str">
        <f t="shared" si="57"/>
        <v/>
      </c>
      <c r="AF1844" s="193"/>
    </row>
    <row r="1845" spans="2:32" ht="12" customHeight="1" x14ac:dyDescent="0.2">
      <c r="B1845" s="179"/>
      <c r="C1845" s="180"/>
      <c r="D1845" s="182"/>
      <c r="E1845" s="175"/>
      <c r="F1845" s="175"/>
      <c r="G1845" s="202"/>
      <c r="H1845" s="175"/>
      <c r="I1845" s="172" t="str">
        <f>IF(H1845="X",TEXT(G1845,0)&amp;ELENCO!$A$4," ")</f>
        <v xml:space="preserve"> </v>
      </c>
      <c r="J1845" s="174"/>
      <c r="K1845" s="203"/>
      <c r="L1845" s="203"/>
      <c r="M1845" s="203"/>
      <c r="N1845" s="203"/>
      <c r="O1845" s="203"/>
      <c r="P1845" s="203"/>
      <c r="Q1845" s="176"/>
      <c r="R1845" s="176"/>
      <c r="S1845" s="176"/>
      <c r="T1845" s="176"/>
      <c r="U1845" s="194"/>
      <c r="V1845" s="175"/>
      <c r="W1845" s="174" t="str">
        <f t="shared" si="56"/>
        <v/>
      </c>
      <c r="X1845" s="177"/>
      <c r="Y1845" s="177"/>
      <c r="Z1845" s="177"/>
      <c r="AA1845" s="177"/>
      <c r="AB1845" s="177"/>
      <c r="AC1845" s="177"/>
      <c r="AD1845" s="177"/>
      <c r="AE1845" s="177" t="str">
        <f t="shared" si="57"/>
        <v/>
      </c>
      <c r="AF1845" s="193"/>
    </row>
    <row r="1846" spans="2:32" ht="12" customHeight="1" x14ac:dyDescent="0.2">
      <c r="B1846" s="179"/>
      <c r="C1846" s="180"/>
      <c r="D1846" s="182"/>
      <c r="E1846" s="175"/>
      <c r="F1846" s="175"/>
      <c r="G1846" s="202"/>
      <c r="H1846" s="175"/>
      <c r="I1846" s="172" t="str">
        <f>IF(H1846="X",TEXT(G1846,0)&amp;ELENCO!$A$4," ")</f>
        <v xml:space="preserve"> </v>
      </c>
      <c r="J1846" s="174"/>
      <c r="K1846" s="203"/>
      <c r="L1846" s="203"/>
      <c r="M1846" s="203"/>
      <c r="N1846" s="203"/>
      <c r="O1846" s="203"/>
      <c r="P1846" s="203"/>
      <c r="Q1846" s="176"/>
      <c r="R1846" s="176"/>
      <c r="S1846" s="176"/>
      <c r="T1846" s="176"/>
      <c r="U1846" s="194"/>
      <c r="V1846" s="175"/>
      <c r="W1846" s="174" t="str">
        <f t="shared" si="56"/>
        <v/>
      </c>
      <c r="X1846" s="177"/>
      <c r="Y1846" s="177"/>
      <c r="Z1846" s="177"/>
      <c r="AA1846" s="177"/>
      <c r="AB1846" s="177"/>
      <c r="AC1846" s="177"/>
      <c r="AD1846" s="177"/>
      <c r="AE1846" s="177" t="str">
        <f t="shared" si="57"/>
        <v/>
      </c>
      <c r="AF1846" s="193"/>
    </row>
    <row r="1847" spans="2:32" ht="12" customHeight="1" x14ac:dyDescent="0.2">
      <c r="B1847" s="179"/>
      <c r="C1847" s="180"/>
      <c r="D1847" s="182"/>
      <c r="E1847" s="175"/>
      <c r="F1847" s="175"/>
      <c r="G1847" s="202"/>
      <c r="H1847" s="175"/>
      <c r="I1847" s="172" t="str">
        <f>IF(H1847="X",TEXT(G1847,0)&amp;ELENCO!$A$4," ")</f>
        <v xml:space="preserve"> </v>
      </c>
      <c r="J1847" s="174"/>
      <c r="K1847" s="203"/>
      <c r="L1847" s="203"/>
      <c r="M1847" s="203"/>
      <c r="N1847" s="203"/>
      <c r="O1847" s="203"/>
      <c r="P1847" s="203"/>
      <c r="Q1847" s="176"/>
      <c r="R1847" s="176"/>
      <c r="S1847" s="176"/>
      <c r="T1847" s="176"/>
      <c r="U1847" s="194"/>
      <c r="V1847" s="175"/>
      <c r="W1847" s="174" t="str">
        <f t="shared" si="56"/>
        <v/>
      </c>
      <c r="X1847" s="177"/>
      <c r="Y1847" s="177"/>
      <c r="Z1847" s="177"/>
      <c r="AA1847" s="177"/>
      <c r="AB1847" s="177"/>
      <c r="AC1847" s="177"/>
      <c r="AD1847" s="177"/>
      <c r="AE1847" s="177" t="str">
        <f t="shared" si="57"/>
        <v/>
      </c>
      <c r="AF1847" s="193"/>
    </row>
    <row r="1848" spans="2:32" ht="12" customHeight="1" x14ac:dyDescent="0.2">
      <c r="B1848" s="179"/>
      <c r="C1848" s="180"/>
      <c r="D1848" s="182"/>
      <c r="E1848" s="175"/>
      <c r="F1848" s="175"/>
      <c r="G1848" s="202"/>
      <c r="H1848" s="175"/>
      <c r="I1848" s="172" t="str">
        <f>IF(H1848="X",TEXT(G1848,0)&amp;ELENCO!$A$4," ")</f>
        <v xml:space="preserve"> </v>
      </c>
      <c r="J1848" s="174"/>
      <c r="K1848" s="203"/>
      <c r="L1848" s="203"/>
      <c r="M1848" s="203"/>
      <c r="N1848" s="203"/>
      <c r="O1848" s="203"/>
      <c r="P1848" s="203"/>
      <c r="Q1848" s="176"/>
      <c r="R1848" s="176"/>
      <c r="S1848" s="176"/>
      <c r="T1848" s="176"/>
      <c r="U1848" s="194"/>
      <c r="V1848" s="175"/>
      <c r="W1848" s="174" t="str">
        <f t="shared" si="56"/>
        <v/>
      </c>
      <c r="X1848" s="177"/>
      <c r="Y1848" s="177"/>
      <c r="Z1848" s="177"/>
      <c r="AA1848" s="177"/>
      <c r="AB1848" s="177"/>
      <c r="AC1848" s="177"/>
      <c r="AD1848" s="177"/>
      <c r="AE1848" s="177" t="str">
        <f t="shared" si="57"/>
        <v/>
      </c>
      <c r="AF1848" s="193"/>
    </row>
    <row r="1849" spans="2:32" ht="12" customHeight="1" x14ac:dyDescent="0.2">
      <c r="B1849" s="179"/>
      <c r="C1849" s="180"/>
      <c r="D1849" s="182"/>
      <c r="E1849" s="175"/>
      <c r="F1849" s="175"/>
      <c r="G1849" s="202"/>
      <c r="H1849" s="175"/>
      <c r="I1849" s="172" t="str">
        <f>IF(H1849="X",TEXT(G1849,0)&amp;ELENCO!$A$4," ")</f>
        <v xml:space="preserve"> </v>
      </c>
      <c r="J1849" s="174"/>
      <c r="K1849" s="203"/>
      <c r="L1849" s="203"/>
      <c r="M1849" s="203"/>
      <c r="N1849" s="203"/>
      <c r="O1849" s="203"/>
      <c r="P1849" s="203"/>
      <c r="Q1849" s="176"/>
      <c r="R1849" s="176"/>
      <c r="S1849" s="176"/>
      <c r="T1849" s="176"/>
      <c r="U1849" s="194"/>
      <c r="V1849" s="175"/>
      <c r="W1849" s="174" t="str">
        <f t="shared" si="56"/>
        <v/>
      </c>
      <c r="X1849" s="177"/>
      <c r="Y1849" s="177"/>
      <c r="Z1849" s="177"/>
      <c r="AA1849" s="177"/>
      <c r="AB1849" s="177"/>
      <c r="AC1849" s="177"/>
      <c r="AD1849" s="177"/>
      <c r="AE1849" s="177" t="str">
        <f t="shared" si="57"/>
        <v/>
      </c>
      <c r="AF1849" s="193"/>
    </row>
    <row r="1850" spans="2:32" ht="12" customHeight="1" x14ac:dyDescent="0.2">
      <c r="B1850" s="179"/>
      <c r="C1850" s="180"/>
      <c r="D1850" s="182"/>
      <c r="E1850" s="175"/>
      <c r="F1850" s="175"/>
      <c r="G1850" s="202"/>
      <c r="H1850" s="175"/>
      <c r="I1850" s="172" t="str">
        <f>IF(H1850="X",TEXT(G1850,0)&amp;ELENCO!$A$4," ")</f>
        <v xml:space="preserve"> </v>
      </c>
      <c r="J1850" s="174"/>
      <c r="K1850" s="203"/>
      <c r="L1850" s="203"/>
      <c r="M1850" s="203"/>
      <c r="N1850" s="203"/>
      <c r="O1850" s="203"/>
      <c r="P1850" s="203"/>
      <c r="Q1850" s="176"/>
      <c r="R1850" s="176"/>
      <c r="S1850" s="176"/>
      <c r="T1850" s="176"/>
      <c r="U1850" s="194"/>
      <c r="V1850" s="175"/>
      <c r="W1850" s="174" t="str">
        <f t="shared" si="56"/>
        <v/>
      </c>
      <c r="X1850" s="177"/>
      <c r="Y1850" s="177"/>
      <c r="Z1850" s="177"/>
      <c r="AA1850" s="177"/>
      <c r="AB1850" s="177"/>
      <c r="AC1850" s="177"/>
      <c r="AD1850" s="177"/>
      <c r="AE1850" s="177" t="str">
        <f t="shared" si="57"/>
        <v/>
      </c>
      <c r="AF1850" s="193"/>
    </row>
    <row r="1851" spans="2:32" ht="12" customHeight="1" x14ac:dyDescent="0.2">
      <c r="B1851" s="179"/>
      <c r="C1851" s="180"/>
      <c r="D1851" s="182"/>
      <c r="E1851" s="175"/>
      <c r="F1851" s="175"/>
      <c r="G1851" s="202"/>
      <c r="H1851" s="175"/>
      <c r="I1851" s="172" t="str">
        <f>IF(H1851="X",TEXT(G1851,0)&amp;ELENCO!$A$4," ")</f>
        <v xml:space="preserve"> </v>
      </c>
      <c r="J1851" s="174"/>
      <c r="K1851" s="203"/>
      <c r="L1851" s="203"/>
      <c r="M1851" s="203"/>
      <c r="N1851" s="203"/>
      <c r="O1851" s="203"/>
      <c r="P1851" s="203"/>
      <c r="Q1851" s="176"/>
      <c r="R1851" s="176"/>
      <c r="S1851" s="176"/>
      <c r="T1851" s="176"/>
      <c r="U1851" s="194"/>
      <c r="V1851" s="175"/>
      <c r="W1851" s="174" t="str">
        <f t="shared" si="56"/>
        <v/>
      </c>
      <c r="X1851" s="177"/>
      <c r="Y1851" s="177"/>
      <c r="Z1851" s="177"/>
      <c r="AA1851" s="177"/>
      <c r="AB1851" s="177"/>
      <c r="AC1851" s="177"/>
      <c r="AD1851" s="177"/>
      <c r="AE1851" s="177" t="str">
        <f t="shared" si="57"/>
        <v/>
      </c>
      <c r="AF1851" s="193"/>
    </row>
    <row r="1852" spans="2:32" ht="12" customHeight="1" x14ac:dyDescent="0.2">
      <c r="B1852" s="179"/>
      <c r="C1852" s="180"/>
      <c r="D1852" s="182"/>
      <c r="E1852" s="175"/>
      <c r="F1852" s="175"/>
      <c r="G1852" s="202"/>
      <c r="H1852" s="175"/>
      <c r="I1852" s="172" t="str">
        <f>IF(H1852="X",TEXT(G1852,0)&amp;ELENCO!$A$4," ")</f>
        <v xml:space="preserve"> </v>
      </c>
      <c r="J1852" s="174"/>
      <c r="K1852" s="203"/>
      <c r="L1852" s="203"/>
      <c r="M1852" s="203"/>
      <c r="N1852" s="203"/>
      <c r="O1852" s="203"/>
      <c r="P1852" s="203"/>
      <c r="Q1852" s="176"/>
      <c r="R1852" s="176"/>
      <c r="S1852" s="176"/>
      <c r="T1852" s="176"/>
      <c r="U1852" s="194"/>
      <c r="V1852" s="175"/>
      <c r="W1852" s="174" t="str">
        <f t="shared" si="56"/>
        <v/>
      </c>
      <c r="X1852" s="177"/>
      <c r="Y1852" s="177"/>
      <c r="Z1852" s="177"/>
      <c r="AA1852" s="177"/>
      <c r="AB1852" s="177"/>
      <c r="AC1852" s="177"/>
      <c r="AD1852" s="177"/>
      <c r="AE1852" s="177" t="str">
        <f t="shared" si="57"/>
        <v/>
      </c>
      <c r="AF1852" s="193"/>
    </row>
    <row r="1853" spans="2:32" ht="12" customHeight="1" x14ac:dyDescent="0.2">
      <c r="B1853" s="179"/>
      <c r="C1853" s="180"/>
      <c r="D1853" s="182"/>
      <c r="E1853" s="175"/>
      <c r="F1853" s="175"/>
      <c r="G1853" s="202"/>
      <c r="H1853" s="175"/>
      <c r="I1853" s="172" t="str">
        <f>IF(H1853="X",TEXT(G1853,0)&amp;ELENCO!$A$4," ")</f>
        <v xml:space="preserve"> </v>
      </c>
      <c r="J1853" s="174"/>
      <c r="K1853" s="203"/>
      <c r="L1853" s="203"/>
      <c r="M1853" s="203"/>
      <c r="N1853" s="203"/>
      <c r="O1853" s="203"/>
      <c r="P1853" s="203"/>
      <c r="Q1853" s="176"/>
      <c r="R1853" s="176"/>
      <c r="S1853" s="176"/>
      <c r="T1853" s="176"/>
      <c r="U1853" s="194"/>
      <c r="V1853" s="175"/>
      <c r="W1853" s="174" t="str">
        <f t="shared" si="56"/>
        <v/>
      </c>
      <c r="X1853" s="177"/>
      <c r="Y1853" s="177"/>
      <c r="Z1853" s="177"/>
      <c r="AA1853" s="177"/>
      <c r="AB1853" s="177"/>
      <c r="AC1853" s="177"/>
      <c r="AD1853" s="177"/>
      <c r="AE1853" s="177" t="str">
        <f t="shared" si="57"/>
        <v/>
      </c>
      <c r="AF1853" s="193"/>
    </row>
    <row r="1854" spans="2:32" ht="12" customHeight="1" x14ac:dyDescent="0.2">
      <c r="B1854" s="179"/>
      <c r="C1854" s="180"/>
      <c r="D1854" s="182"/>
      <c r="E1854" s="175"/>
      <c r="F1854" s="175"/>
      <c r="G1854" s="202"/>
      <c r="H1854" s="175"/>
      <c r="I1854" s="172" t="str">
        <f>IF(H1854="X",TEXT(G1854,0)&amp;ELENCO!$A$4," ")</f>
        <v xml:space="preserve"> </v>
      </c>
      <c r="J1854" s="174"/>
      <c r="K1854" s="203"/>
      <c r="L1854" s="203"/>
      <c r="M1854" s="203"/>
      <c r="N1854" s="203"/>
      <c r="O1854" s="203"/>
      <c r="P1854" s="203"/>
      <c r="Q1854" s="176"/>
      <c r="R1854" s="176"/>
      <c r="S1854" s="176"/>
      <c r="T1854" s="176"/>
      <c r="U1854" s="194"/>
      <c r="V1854" s="175"/>
      <c r="W1854" s="174" t="str">
        <f t="shared" si="56"/>
        <v/>
      </c>
      <c r="X1854" s="177"/>
      <c r="Y1854" s="177"/>
      <c r="Z1854" s="177"/>
      <c r="AA1854" s="177"/>
      <c r="AB1854" s="177"/>
      <c r="AC1854" s="177"/>
      <c r="AD1854" s="177"/>
      <c r="AE1854" s="177" t="str">
        <f t="shared" si="57"/>
        <v/>
      </c>
      <c r="AF1854" s="193"/>
    </row>
    <row r="1855" spans="2:32" ht="12" customHeight="1" x14ac:dyDescent="0.2">
      <c r="B1855" s="179"/>
      <c r="C1855" s="180"/>
      <c r="D1855" s="182"/>
      <c r="E1855" s="175"/>
      <c r="F1855" s="175"/>
      <c r="G1855" s="202"/>
      <c r="H1855" s="175"/>
      <c r="I1855" s="172" t="str">
        <f>IF(H1855="X",TEXT(G1855,0)&amp;ELENCO!$A$4," ")</f>
        <v xml:space="preserve"> </v>
      </c>
      <c r="J1855" s="174"/>
      <c r="K1855" s="203"/>
      <c r="L1855" s="203"/>
      <c r="M1855" s="203"/>
      <c r="N1855" s="203"/>
      <c r="O1855" s="203"/>
      <c r="P1855" s="203"/>
      <c r="Q1855" s="176"/>
      <c r="R1855" s="176"/>
      <c r="S1855" s="176"/>
      <c r="T1855" s="176"/>
      <c r="U1855" s="194"/>
      <c r="V1855" s="175"/>
      <c r="W1855" s="174" t="str">
        <f t="shared" si="56"/>
        <v/>
      </c>
      <c r="X1855" s="177"/>
      <c r="Y1855" s="177"/>
      <c r="Z1855" s="177"/>
      <c r="AA1855" s="177"/>
      <c r="AB1855" s="177"/>
      <c r="AC1855" s="177"/>
      <c r="AD1855" s="177"/>
      <c r="AE1855" s="177" t="str">
        <f t="shared" si="57"/>
        <v/>
      </c>
      <c r="AF1855" s="193"/>
    </row>
    <row r="1856" spans="2:32" ht="12" customHeight="1" x14ac:dyDescent="0.2">
      <c r="B1856" s="179"/>
      <c r="C1856" s="180"/>
      <c r="D1856" s="182"/>
      <c r="E1856" s="175"/>
      <c r="F1856" s="175"/>
      <c r="G1856" s="202"/>
      <c r="H1856" s="175"/>
      <c r="I1856" s="172" t="str">
        <f>IF(H1856="X",TEXT(G1856,0)&amp;ELENCO!$A$4," ")</f>
        <v xml:space="preserve"> </v>
      </c>
      <c r="J1856" s="174"/>
      <c r="K1856" s="203"/>
      <c r="L1856" s="203"/>
      <c r="M1856" s="203"/>
      <c r="N1856" s="203"/>
      <c r="O1856" s="203"/>
      <c r="P1856" s="203"/>
      <c r="Q1856" s="176"/>
      <c r="R1856" s="176"/>
      <c r="S1856" s="176"/>
      <c r="T1856" s="176"/>
      <c r="U1856" s="194"/>
      <c r="V1856" s="175"/>
      <c r="W1856" s="174" t="str">
        <f t="shared" si="56"/>
        <v/>
      </c>
      <c r="X1856" s="177"/>
      <c r="Y1856" s="177"/>
      <c r="Z1856" s="177"/>
      <c r="AA1856" s="177"/>
      <c r="AB1856" s="177"/>
      <c r="AC1856" s="177"/>
      <c r="AD1856" s="177"/>
      <c r="AE1856" s="177" t="str">
        <f t="shared" si="57"/>
        <v/>
      </c>
      <c r="AF1856" s="193"/>
    </row>
    <row r="1857" spans="2:32" ht="12" customHeight="1" x14ac:dyDescent="0.2">
      <c r="B1857" s="179"/>
      <c r="C1857" s="180"/>
      <c r="D1857" s="182"/>
      <c r="E1857" s="175"/>
      <c r="F1857" s="175"/>
      <c r="G1857" s="202"/>
      <c r="H1857" s="175"/>
      <c r="I1857" s="172" t="str">
        <f>IF(H1857="X",TEXT(G1857,0)&amp;ELENCO!$A$4," ")</f>
        <v xml:space="preserve"> </v>
      </c>
      <c r="J1857" s="174"/>
      <c r="K1857" s="203"/>
      <c r="L1857" s="203"/>
      <c r="M1857" s="203"/>
      <c r="N1857" s="203"/>
      <c r="O1857" s="203"/>
      <c r="P1857" s="203"/>
      <c r="Q1857" s="176"/>
      <c r="R1857" s="176"/>
      <c r="S1857" s="176"/>
      <c r="T1857" s="176"/>
      <c r="U1857" s="194"/>
      <c r="V1857" s="175"/>
      <c r="W1857" s="174" t="str">
        <f t="shared" si="56"/>
        <v/>
      </c>
      <c r="X1857" s="177"/>
      <c r="Y1857" s="177"/>
      <c r="Z1857" s="177"/>
      <c r="AA1857" s="177"/>
      <c r="AB1857" s="177"/>
      <c r="AC1857" s="177"/>
      <c r="AD1857" s="177"/>
      <c r="AE1857" s="177" t="str">
        <f t="shared" si="57"/>
        <v/>
      </c>
      <c r="AF1857" s="193"/>
    </row>
    <row r="1858" spans="2:32" ht="12" customHeight="1" x14ac:dyDescent="0.2">
      <c r="B1858" s="179"/>
      <c r="C1858" s="180"/>
      <c r="D1858" s="182"/>
      <c r="E1858" s="175"/>
      <c r="F1858" s="175"/>
      <c r="G1858" s="202"/>
      <c r="H1858" s="175"/>
      <c r="I1858" s="172" t="str">
        <f>IF(H1858="X",TEXT(G1858,0)&amp;ELENCO!$A$4," ")</f>
        <v xml:space="preserve"> </v>
      </c>
      <c r="J1858" s="174"/>
      <c r="K1858" s="203"/>
      <c r="L1858" s="203"/>
      <c r="M1858" s="203"/>
      <c r="N1858" s="203"/>
      <c r="O1858" s="203"/>
      <c r="P1858" s="203"/>
      <c r="Q1858" s="176"/>
      <c r="R1858" s="176"/>
      <c r="S1858" s="176"/>
      <c r="T1858" s="176"/>
      <c r="U1858" s="194"/>
      <c r="V1858" s="175"/>
      <c r="W1858" s="174" t="str">
        <f t="shared" si="56"/>
        <v/>
      </c>
      <c r="X1858" s="177"/>
      <c r="Y1858" s="177"/>
      <c r="Z1858" s="177"/>
      <c r="AA1858" s="177"/>
      <c r="AB1858" s="177"/>
      <c r="AC1858" s="177"/>
      <c r="AD1858" s="177"/>
      <c r="AE1858" s="177" t="str">
        <f t="shared" si="57"/>
        <v/>
      </c>
      <c r="AF1858" s="193"/>
    </row>
    <row r="1859" spans="2:32" ht="12" customHeight="1" x14ac:dyDescent="0.2">
      <c r="B1859" s="179"/>
      <c r="C1859" s="180"/>
      <c r="D1859" s="182"/>
      <c r="E1859" s="175"/>
      <c r="F1859" s="175"/>
      <c r="G1859" s="202"/>
      <c r="H1859" s="175"/>
      <c r="I1859" s="172" t="str">
        <f>IF(H1859="X",TEXT(G1859,0)&amp;ELENCO!$A$4," ")</f>
        <v xml:space="preserve"> </v>
      </c>
      <c r="J1859" s="174"/>
      <c r="K1859" s="203"/>
      <c r="L1859" s="203"/>
      <c r="M1859" s="203"/>
      <c r="N1859" s="203"/>
      <c r="O1859" s="203"/>
      <c r="P1859" s="203"/>
      <c r="Q1859" s="176"/>
      <c r="R1859" s="176"/>
      <c r="S1859" s="176"/>
      <c r="T1859" s="176"/>
      <c r="U1859" s="194"/>
      <c r="V1859" s="175"/>
      <c r="W1859" s="174" t="str">
        <f t="shared" si="56"/>
        <v/>
      </c>
      <c r="X1859" s="177"/>
      <c r="Y1859" s="177"/>
      <c r="Z1859" s="177"/>
      <c r="AA1859" s="177"/>
      <c r="AB1859" s="177"/>
      <c r="AC1859" s="177"/>
      <c r="AD1859" s="177"/>
      <c r="AE1859" s="177" t="str">
        <f t="shared" si="57"/>
        <v/>
      </c>
      <c r="AF1859" s="193"/>
    </row>
    <row r="1860" spans="2:32" ht="12" customHeight="1" x14ac:dyDescent="0.2">
      <c r="B1860" s="179"/>
      <c r="C1860" s="180"/>
      <c r="D1860" s="182"/>
      <c r="E1860" s="175"/>
      <c r="F1860" s="175"/>
      <c r="G1860" s="202"/>
      <c r="H1860" s="175"/>
      <c r="I1860" s="172" t="str">
        <f>IF(H1860="X",TEXT(G1860,0)&amp;ELENCO!$A$4," ")</f>
        <v xml:space="preserve"> </v>
      </c>
      <c r="J1860" s="174"/>
      <c r="K1860" s="203"/>
      <c r="L1860" s="203"/>
      <c r="M1860" s="203"/>
      <c r="N1860" s="203"/>
      <c r="O1860" s="203"/>
      <c r="P1860" s="203"/>
      <c r="Q1860" s="176"/>
      <c r="R1860" s="176"/>
      <c r="S1860" s="176"/>
      <c r="T1860" s="176"/>
      <c r="U1860" s="194"/>
      <c r="V1860" s="175"/>
      <c r="W1860" s="174" t="str">
        <f t="shared" si="56"/>
        <v/>
      </c>
      <c r="X1860" s="177"/>
      <c r="Y1860" s="177"/>
      <c r="Z1860" s="177"/>
      <c r="AA1860" s="177"/>
      <c r="AB1860" s="177"/>
      <c r="AC1860" s="177"/>
      <c r="AD1860" s="177"/>
      <c r="AE1860" s="177" t="str">
        <f t="shared" si="57"/>
        <v/>
      </c>
      <c r="AF1860" s="193"/>
    </row>
    <row r="1861" spans="2:32" ht="12" customHeight="1" x14ac:dyDescent="0.2">
      <c r="B1861" s="179"/>
      <c r="C1861" s="180"/>
      <c r="D1861" s="182"/>
      <c r="E1861" s="175"/>
      <c r="F1861" s="175"/>
      <c r="G1861" s="202"/>
      <c r="H1861" s="175"/>
      <c r="I1861" s="172" t="str">
        <f>IF(H1861="X",TEXT(G1861,0)&amp;ELENCO!$A$4," ")</f>
        <v xml:space="preserve"> </v>
      </c>
      <c r="J1861" s="174"/>
      <c r="K1861" s="203"/>
      <c r="L1861" s="203"/>
      <c r="M1861" s="203"/>
      <c r="N1861" s="203"/>
      <c r="O1861" s="203"/>
      <c r="P1861" s="203"/>
      <c r="Q1861" s="176"/>
      <c r="R1861" s="176"/>
      <c r="S1861" s="176"/>
      <c r="T1861" s="176"/>
      <c r="U1861" s="194"/>
      <c r="V1861" s="175"/>
      <c r="W1861" s="174" t="str">
        <f t="shared" si="56"/>
        <v/>
      </c>
      <c r="X1861" s="177"/>
      <c r="Y1861" s="177"/>
      <c r="Z1861" s="177"/>
      <c r="AA1861" s="177"/>
      <c r="AB1861" s="177"/>
      <c r="AC1861" s="177"/>
      <c r="AD1861" s="177"/>
      <c r="AE1861" s="177" t="str">
        <f t="shared" si="57"/>
        <v/>
      </c>
      <c r="AF1861" s="193"/>
    </row>
    <row r="1862" spans="2:32" ht="12" customHeight="1" x14ac:dyDescent="0.2">
      <c r="B1862" s="179"/>
      <c r="C1862" s="180"/>
      <c r="D1862" s="182"/>
      <c r="E1862" s="175"/>
      <c r="F1862" s="175"/>
      <c r="G1862" s="202"/>
      <c r="H1862" s="175"/>
      <c r="I1862" s="172" t="str">
        <f>IF(H1862="X",TEXT(G1862,0)&amp;ELENCO!$A$4," ")</f>
        <v xml:space="preserve"> </v>
      </c>
      <c r="J1862" s="174"/>
      <c r="K1862" s="203"/>
      <c r="L1862" s="203"/>
      <c r="M1862" s="203"/>
      <c r="N1862" s="203"/>
      <c r="O1862" s="203"/>
      <c r="P1862" s="203"/>
      <c r="Q1862" s="176"/>
      <c r="R1862" s="176"/>
      <c r="S1862" s="176"/>
      <c r="T1862" s="176"/>
      <c r="U1862" s="194"/>
      <c r="V1862" s="175"/>
      <c r="W1862" s="174" t="str">
        <f t="shared" ref="W1862:W1925" si="58">IF(AND(NOT(ISERROR(SEARCH("Ricaricabile",Q1862,1)))),"Tacito Assenso","")</f>
        <v/>
      </c>
      <c r="X1862" s="177"/>
      <c r="Y1862" s="177"/>
      <c r="Z1862" s="177"/>
      <c r="AA1862" s="177"/>
      <c r="AB1862" s="177"/>
      <c r="AC1862" s="177"/>
      <c r="AD1862" s="177"/>
      <c r="AE1862" s="177" t="str">
        <f t="shared" ref="AE1862:AE1925" si="59">IF(AND(NOT(ISERROR(SEARCH("Ricaricabile",Q1862,1))),R1862="Abilitato"),IF(SUM(AB1862:AD1862)=0,4.1,""),"")</f>
        <v/>
      </c>
      <c r="AF1862" s="193"/>
    </row>
    <row r="1863" spans="2:32" ht="12" customHeight="1" x14ac:dyDescent="0.2">
      <c r="B1863" s="179"/>
      <c r="C1863" s="180"/>
      <c r="D1863" s="182"/>
      <c r="E1863" s="175"/>
      <c r="F1863" s="175"/>
      <c r="G1863" s="202"/>
      <c r="H1863" s="175"/>
      <c r="I1863" s="172" t="str">
        <f>IF(H1863="X",TEXT(G1863,0)&amp;ELENCO!$A$4," ")</f>
        <v xml:space="preserve"> </v>
      </c>
      <c r="J1863" s="174"/>
      <c r="K1863" s="203"/>
      <c r="L1863" s="203"/>
      <c r="M1863" s="203"/>
      <c r="N1863" s="203"/>
      <c r="O1863" s="203"/>
      <c r="P1863" s="203"/>
      <c r="Q1863" s="176"/>
      <c r="R1863" s="176"/>
      <c r="S1863" s="176"/>
      <c r="T1863" s="176"/>
      <c r="U1863" s="194"/>
      <c r="V1863" s="175"/>
      <c r="W1863" s="174" t="str">
        <f t="shared" si="58"/>
        <v/>
      </c>
      <c r="X1863" s="177"/>
      <c r="Y1863" s="177"/>
      <c r="Z1863" s="177"/>
      <c r="AA1863" s="177"/>
      <c r="AB1863" s="177"/>
      <c r="AC1863" s="177"/>
      <c r="AD1863" s="177"/>
      <c r="AE1863" s="177" t="str">
        <f t="shared" si="59"/>
        <v/>
      </c>
      <c r="AF1863" s="193"/>
    </row>
    <row r="1864" spans="2:32" ht="12" customHeight="1" x14ac:dyDescent="0.2">
      <c r="B1864" s="179"/>
      <c r="C1864" s="180"/>
      <c r="D1864" s="182"/>
      <c r="E1864" s="175"/>
      <c r="F1864" s="175"/>
      <c r="G1864" s="202"/>
      <c r="H1864" s="175"/>
      <c r="I1864" s="172" t="str">
        <f>IF(H1864="X",TEXT(G1864,0)&amp;ELENCO!$A$4," ")</f>
        <v xml:space="preserve"> </v>
      </c>
      <c r="J1864" s="174"/>
      <c r="K1864" s="203"/>
      <c r="L1864" s="203"/>
      <c r="M1864" s="203"/>
      <c r="N1864" s="203"/>
      <c r="O1864" s="203"/>
      <c r="P1864" s="203"/>
      <c r="Q1864" s="176"/>
      <c r="R1864" s="176"/>
      <c r="S1864" s="176"/>
      <c r="T1864" s="176"/>
      <c r="U1864" s="194"/>
      <c r="V1864" s="175"/>
      <c r="W1864" s="174" t="str">
        <f t="shared" si="58"/>
        <v/>
      </c>
      <c r="X1864" s="177"/>
      <c r="Y1864" s="177"/>
      <c r="Z1864" s="177"/>
      <c r="AA1864" s="177"/>
      <c r="AB1864" s="177"/>
      <c r="AC1864" s="177"/>
      <c r="AD1864" s="177"/>
      <c r="AE1864" s="177" t="str">
        <f t="shared" si="59"/>
        <v/>
      </c>
      <c r="AF1864" s="193"/>
    </row>
    <row r="1865" spans="2:32" ht="12" customHeight="1" x14ac:dyDescent="0.2">
      <c r="B1865" s="179"/>
      <c r="C1865" s="180"/>
      <c r="D1865" s="182"/>
      <c r="E1865" s="175"/>
      <c r="F1865" s="175"/>
      <c r="G1865" s="202"/>
      <c r="H1865" s="175"/>
      <c r="I1865" s="172" t="str">
        <f>IF(H1865="X",TEXT(G1865,0)&amp;ELENCO!$A$4," ")</f>
        <v xml:space="preserve"> </v>
      </c>
      <c r="J1865" s="174"/>
      <c r="K1865" s="203"/>
      <c r="L1865" s="203"/>
      <c r="M1865" s="203"/>
      <c r="N1865" s="203"/>
      <c r="O1865" s="203"/>
      <c r="P1865" s="203"/>
      <c r="Q1865" s="176"/>
      <c r="R1865" s="176"/>
      <c r="S1865" s="176"/>
      <c r="T1865" s="176"/>
      <c r="U1865" s="194"/>
      <c r="V1865" s="175"/>
      <c r="W1865" s="174" t="str">
        <f t="shared" si="58"/>
        <v/>
      </c>
      <c r="X1865" s="177"/>
      <c r="Y1865" s="177"/>
      <c r="Z1865" s="177"/>
      <c r="AA1865" s="177"/>
      <c r="AB1865" s="177"/>
      <c r="AC1865" s="177"/>
      <c r="AD1865" s="177"/>
      <c r="AE1865" s="177" t="str">
        <f t="shared" si="59"/>
        <v/>
      </c>
      <c r="AF1865" s="193"/>
    </row>
    <row r="1866" spans="2:32" ht="12" customHeight="1" x14ac:dyDescent="0.2">
      <c r="B1866" s="179"/>
      <c r="C1866" s="180"/>
      <c r="D1866" s="182"/>
      <c r="E1866" s="175"/>
      <c r="F1866" s="175"/>
      <c r="G1866" s="202"/>
      <c r="H1866" s="175"/>
      <c r="I1866" s="172" t="str">
        <f>IF(H1866="X",TEXT(G1866,0)&amp;ELENCO!$A$4," ")</f>
        <v xml:space="preserve"> </v>
      </c>
      <c r="J1866" s="174"/>
      <c r="K1866" s="203"/>
      <c r="L1866" s="203"/>
      <c r="M1866" s="203"/>
      <c r="N1866" s="203"/>
      <c r="O1866" s="203"/>
      <c r="P1866" s="203"/>
      <c r="Q1866" s="176"/>
      <c r="R1866" s="176"/>
      <c r="S1866" s="176"/>
      <c r="T1866" s="176"/>
      <c r="U1866" s="194"/>
      <c r="V1866" s="175"/>
      <c r="W1866" s="174" t="str">
        <f t="shared" si="58"/>
        <v/>
      </c>
      <c r="X1866" s="177"/>
      <c r="Y1866" s="177"/>
      <c r="Z1866" s="177"/>
      <c r="AA1866" s="177"/>
      <c r="AB1866" s="177"/>
      <c r="AC1866" s="177"/>
      <c r="AD1866" s="177"/>
      <c r="AE1866" s="177" t="str">
        <f t="shared" si="59"/>
        <v/>
      </c>
      <c r="AF1866" s="193"/>
    </row>
    <row r="1867" spans="2:32" ht="12" customHeight="1" x14ac:dyDescent="0.2">
      <c r="B1867" s="179"/>
      <c r="C1867" s="180"/>
      <c r="D1867" s="182"/>
      <c r="E1867" s="175"/>
      <c r="F1867" s="175"/>
      <c r="G1867" s="202"/>
      <c r="H1867" s="175"/>
      <c r="I1867" s="172" t="str">
        <f>IF(H1867="X",TEXT(G1867,0)&amp;ELENCO!$A$4," ")</f>
        <v xml:space="preserve"> </v>
      </c>
      <c r="J1867" s="174"/>
      <c r="K1867" s="203"/>
      <c r="L1867" s="203"/>
      <c r="M1867" s="203"/>
      <c r="N1867" s="203"/>
      <c r="O1867" s="203"/>
      <c r="P1867" s="203"/>
      <c r="Q1867" s="176"/>
      <c r="R1867" s="176"/>
      <c r="S1867" s="176"/>
      <c r="T1867" s="176"/>
      <c r="U1867" s="194"/>
      <c r="V1867" s="175"/>
      <c r="W1867" s="174" t="str">
        <f t="shared" si="58"/>
        <v/>
      </c>
      <c r="X1867" s="177"/>
      <c r="Y1867" s="177"/>
      <c r="Z1867" s="177"/>
      <c r="AA1867" s="177"/>
      <c r="AB1867" s="177"/>
      <c r="AC1867" s="177"/>
      <c r="AD1867" s="177"/>
      <c r="AE1867" s="177" t="str">
        <f t="shared" si="59"/>
        <v/>
      </c>
      <c r="AF1867" s="193"/>
    </row>
    <row r="1868" spans="2:32" ht="12" customHeight="1" x14ac:dyDescent="0.2">
      <c r="B1868" s="179"/>
      <c r="C1868" s="180"/>
      <c r="D1868" s="182"/>
      <c r="E1868" s="175"/>
      <c r="F1868" s="175"/>
      <c r="G1868" s="202"/>
      <c r="H1868" s="175"/>
      <c r="I1868" s="172" t="str">
        <f>IF(H1868="X",TEXT(G1868,0)&amp;ELENCO!$A$4," ")</f>
        <v xml:space="preserve"> </v>
      </c>
      <c r="J1868" s="174"/>
      <c r="K1868" s="203"/>
      <c r="L1868" s="203"/>
      <c r="M1868" s="203"/>
      <c r="N1868" s="203"/>
      <c r="O1868" s="203"/>
      <c r="P1868" s="203"/>
      <c r="Q1868" s="176"/>
      <c r="R1868" s="176"/>
      <c r="S1868" s="176"/>
      <c r="T1868" s="176"/>
      <c r="U1868" s="194"/>
      <c r="V1868" s="175"/>
      <c r="W1868" s="174" t="str">
        <f t="shared" si="58"/>
        <v/>
      </c>
      <c r="X1868" s="177"/>
      <c r="Y1868" s="177"/>
      <c r="Z1868" s="177"/>
      <c r="AA1868" s="177"/>
      <c r="AB1868" s="177"/>
      <c r="AC1868" s="177"/>
      <c r="AD1868" s="177"/>
      <c r="AE1868" s="177" t="str">
        <f t="shared" si="59"/>
        <v/>
      </c>
      <c r="AF1868" s="193"/>
    </row>
    <row r="1869" spans="2:32" ht="12" customHeight="1" x14ac:dyDescent="0.2">
      <c r="B1869" s="179"/>
      <c r="C1869" s="180"/>
      <c r="D1869" s="182"/>
      <c r="E1869" s="175"/>
      <c r="F1869" s="175"/>
      <c r="G1869" s="202"/>
      <c r="H1869" s="175"/>
      <c r="I1869" s="172" t="str">
        <f>IF(H1869="X",TEXT(G1869,0)&amp;ELENCO!$A$4," ")</f>
        <v xml:space="preserve"> </v>
      </c>
      <c r="J1869" s="174"/>
      <c r="K1869" s="203"/>
      <c r="L1869" s="203"/>
      <c r="M1869" s="203"/>
      <c r="N1869" s="203"/>
      <c r="O1869" s="203"/>
      <c r="P1869" s="203"/>
      <c r="Q1869" s="176"/>
      <c r="R1869" s="176"/>
      <c r="S1869" s="176"/>
      <c r="T1869" s="176"/>
      <c r="U1869" s="194"/>
      <c r="V1869" s="175"/>
      <c r="W1869" s="174" t="str">
        <f t="shared" si="58"/>
        <v/>
      </c>
      <c r="X1869" s="177"/>
      <c r="Y1869" s="177"/>
      <c r="Z1869" s="177"/>
      <c r="AA1869" s="177"/>
      <c r="AB1869" s="177"/>
      <c r="AC1869" s="177"/>
      <c r="AD1869" s="177"/>
      <c r="AE1869" s="177" t="str">
        <f t="shared" si="59"/>
        <v/>
      </c>
      <c r="AF1869" s="193"/>
    </row>
    <row r="1870" spans="2:32" ht="12" customHeight="1" x14ac:dyDescent="0.2">
      <c r="B1870" s="179"/>
      <c r="C1870" s="180"/>
      <c r="D1870" s="182"/>
      <c r="E1870" s="175"/>
      <c r="F1870" s="175"/>
      <c r="G1870" s="202"/>
      <c r="H1870" s="175"/>
      <c r="I1870" s="172" t="str">
        <f>IF(H1870="X",TEXT(G1870,0)&amp;ELENCO!$A$4," ")</f>
        <v xml:space="preserve"> </v>
      </c>
      <c r="J1870" s="174"/>
      <c r="K1870" s="203"/>
      <c r="L1870" s="203"/>
      <c r="M1870" s="203"/>
      <c r="N1870" s="203"/>
      <c r="O1870" s="203"/>
      <c r="P1870" s="203"/>
      <c r="Q1870" s="176"/>
      <c r="R1870" s="176"/>
      <c r="S1870" s="176"/>
      <c r="T1870" s="176"/>
      <c r="U1870" s="194"/>
      <c r="V1870" s="175"/>
      <c r="W1870" s="174" t="str">
        <f t="shared" si="58"/>
        <v/>
      </c>
      <c r="X1870" s="177"/>
      <c r="Y1870" s="177"/>
      <c r="Z1870" s="177"/>
      <c r="AA1870" s="177"/>
      <c r="AB1870" s="177"/>
      <c r="AC1870" s="177"/>
      <c r="AD1870" s="177"/>
      <c r="AE1870" s="177" t="str">
        <f t="shared" si="59"/>
        <v/>
      </c>
      <c r="AF1870" s="193"/>
    </row>
    <row r="1871" spans="2:32" ht="12" customHeight="1" x14ac:dyDescent="0.2">
      <c r="B1871" s="179"/>
      <c r="C1871" s="180"/>
      <c r="D1871" s="182"/>
      <c r="E1871" s="175"/>
      <c r="F1871" s="175"/>
      <c r="G1871" s="202"/>
      <c r="H1871" s="175"/>
      <c r="I1871" s="172" t="str">
        <f>IF(H1871="X",TEXT(G1871,0)&amp;ELENCO!$A$4," ")</f>
        <v xml:space="preserve"> </v>
      </c>
      <c r="J1871" s="174"/>
      <c r="K1871" s="203"/>
      <c r="L1871" s="203"/>
      <c r="M1871" s="203"/>
      <c r="N1871" s="203"/>
      <c r="O1871" s="203"/>
      <c r="P1871" s="203"/>
      <c r="Q1871" s="176"/>
      <c r="R1871" s="176"/>
      <c r="S1871" s="176"/>
      <c r="T1871" s="176"/>
      <c r="U1871" s="194"/>
      <c r="V1871" s="175"/>
      <c r="W1871" s="174" t="str">
        <f t="shared" si="58"/>
        <v/>
      </c>
      <c r="X1871" s="177"/>
      <c r="Y1871" s="177"/>
      <c r="Z1871" s="177"/>
      <c r="AA1871" s="177"/>
      <c r="AB1871" s="177"/>
      <c r="AC1871" s="177"/>
      <c r="AD1871" s="177"/>
      <c r="AE1871" s="177" t="str">
        <f t="shared" si="59"/>
        <v/>
      </c>
      <c r="AF1871" s="193"/>
    </row>
    <row r="1872" spans="2:32" ht="12" customHeight="1" x14ac:dyDescent="0.2">
      <c r="B1872" s="179"/>
      <c r="C1872" s="180"/>
      <c r="D1872" s="182"/>
      <c r="E1872" s="175"/>
      <c r="F1872" s="175"/>
      <c r="G1872" s="202"/>
      <c r="H1872" s="175"/>
      <c r="I1872" s="172" t="str">
        <f>IF(H1872="X",TEXT(G1872,0)&amp;ELENCO!$A$4," ")</f>
        <v xml:space="preserve"> </v>
      </c>
      <c r="J1872" s="174"/>
      <c r="K1872" s="203"/>
      <c r="L1872" s="203"/>
      <c r="M1872" s="203"/>
      <c r="N1872" s="203"/>
      <c r="O1872" s="203"/>
      <c r="P1872" s="203"/>
      <c r="Q1872" s="176"/>
      <c r="R1872" s="176"/>
      <c r="S1872" s="176"/>
      <c r="T1872" s="176"/>
      <c r="U1872" s="194"/>
      <c r="V1872" s="175"/>
      <c r="W1872" s="174" t="str">
        <f t="shared" si="58"/>
        <v/>
      </c>
      <c r="X1872" s="177"/>
      <c r="Y1872" s="177"/>
      <c r="Z1872" s="177"/>
      <c r="AA1872" s="177"/>
      <c r="AB1872" s="177"/>
      <c r="AC1872" s="177"/>
      <c r="AD1872" s="177"/>
      <c r="AE1872" s="177" t="str">
        <f t="shared" si="59"/>
        <v/>
      </c>
      <c r="AF1872" s="193"/>
    </row>
    <row r="1873" spans="2:32" ht="12" customHeight="1" x14ac:dyDescent="0.2">
      <c r="B1873" s="179"/>
      <c r="C1873" s="180"/>
      <c r="D1873" s="182"/>
      <c r="E1873" s="175"/>
      <c r="F1873" s="175"/>
      <c r="G1873" s="202"/>
      <c r="H1873" s="175"/>
      <c r="I1873" s="172" t="str">
        <f>IF(H1873="X",TEXT(G1873,0)&amp;ELENCO!$A$4," ")</f>
        <v xml:space="preserve"> </v>
      </c>
      <c r="J1873" s="174"/>
      <c r="K1873" s="203"/>
      <c r="L1873" s="203"/>
      <c r="M1873" s="203"/>
      <c r="N1873" s="203"/>
      <c r="O1873" s="203"/>
      <c r="P1873" s="203"/>
      <c r="Q1873" s="176"/>
      <c r="R1873" s="176"/>
      <c r="S1873" s="176"/>
      <c r="T1873" s="176"/>
      <c r="U1873" s="194"/>
      <c r="V1873" s="175"/>
      <c r="W1873" s="174" t="str">
        <f t="shared" si="58"/>
        <v/>
      </c>
      <c r="X1873" s="177"/>
      <c r="Y1873" s="177"/>
      <c r="Z1873" s="177"/>
      <c r="AA1873" s="177"/>
      <c r="AB1873" s="177"/>
      <c r="AC1873" s="177"/>
      <c r="AD1873" s="177"/>
      <c r="AE1873" s="177" t="str">
        <f t="shared" si="59"/>
        <v/>
      </c>
      <c r="AF1873" s="193"/>
    </row>
    <row r="1874" spans="2:32" ht="12" customHeight="1" x14ac:dyDescent="0.2">
      <c r="B1874" s="179"/>
      <c r="C1874" s="180"/>
      <c r="D1874" s="182"/>
      <c r="E1874" s="175"/>
      <c r="F1874" s="175"/>
      <c r="G1874" s="202"/>
      <c r="H1874" s="175"/>
      <c r="I1874" s="172" t="str">
        <f>IF(H1874="X",TEXT(G1874,0)&amp;ELENCO!$A$4," ")</f>
        <v xml:space="preserve"> </v>
      </c>
      <c r="J1874" s="174"/>
      <c r="K1874" s="203"/>
      <c r="L1874" s="203"/>
      <c r="M1874" s="203"/>
      <c r="N1874" s="203"/>
      <c r="O1874" s="203"/>
      <c r="P1874" s="203"/>
      <c r="Q1874" s="176"/>
      <c r="R1874" s="176"/>
      <c r="S1874" s="176"/>
      <c r="T1874" s="176"/>
      <c r="U1874" s="194"/>
      <c r="V1874" s="175"/>
      <c r="W1874" s="174" t="str">
        <f t="shared" si="58"/>
        <v/>
      </c>
      <c r="X1874" s="177"/>
      <c r="Y1874" s="177"/>
      <c r="Z1874" s="177"/>
      <c r="AA1874" s="177"/>
      <c r="AB1874" s="177"/>
      <c r="AC1874" s="177"/>
      <c r="AD1874" s="177"/>
      <c r="AE1874" s="177" t="str">
        <f t="shared" si="59"/>
        <v/>
      </c>
      <c r="AF1874" s="193"/>
    </row>
    <row r="1875" spans="2:32" ht="12" customHeight="1" x14ac:dyDescent="0.2">
      <c r="B1875" s="179"/>
      <c r="C1875" s="180"/>
      <c r="D1875" s="182"/>
      <c r="E1875" s="175"/>
      <c r="F1875" s="175"/>
      <c r="G1875" s="202"/>
      <c r="H1875" s="175"/>
      <c r="I1875" s="172" t="str">
        <f>IF(H1875="X",TEXT(G1875,0)&amp;ELENCO!$A$4," ")</f>
        <v xml:space="preserve"> </v>
      </c>
      <c r="J1875" s="174"/>
      <c r="K1875" s="203"/>
      <c r="L1875" s="203"/>
      <c r="M1875" s="203"/>
      <c r="N1875" s="203"/>
      <c r="O1875" s="203"/>
      <c r="P1875" s="203"/>
      <c r="Q1875" s="176"/>
      <c r="R1875" s="176"/>
      <c r="S1875" s="176"/>
      <c r="T1875" s="176"/>
      <c r="U1875" s="194"/>
      <c r="V1875" s="175"/>
      <c r="W1875" s="174" t="str">
        <f t="shared" si="58"/>
        <v/>
      </c>
      <c r="X1875" s="177"/>
      <c r="Y1875" s="177"/>
      <c r="Z1875" s="177"/>
      <c r="AA1875" s="177"/>
      <c r="AB1875" s="177"/>
      <c r="AC1875" s="177"/>
      <c r="AD1875" s="177"/>
      <c r="AE1875" s="177" t="str">
        <f t="shared" si="59"/>
        <v/>
      </c>
      <c r="AF1875" s="193"/>
    </row>
    <row r="1876" spans="2:32" ht="12" customHeight="1" x14ac:dyDescent="0.2">
      <c r="B1876" s="179"/>
      <c r="C1876" s="180"/>
      <c r="D1876" s="182"/>
      <c r="E1876" s="175"/>
      <c r="F1876" s="175"/>
      <c r="G1876" s="202"/>
      <c r="H1876" s="175"/>
      <c r="I1876" s="172" t="str">
        <f>IF(H1876="X",TEXT(G1876,0)&amp;ELENCO!$A$4," ")</f>
        <v xml:space="preserve"> </v>
      </c>
      <c r="J1876" s="174"/>
      <c r="K1876" s="203"/>
      <c r="L1876" s="203"/>
      <c r="M1876" s="203"/>
      <c r="N1876" s="203"/>
      <c r="O1876" s="203"/>
      <c r="P1876" s="203"/>
      <c r="Q1876" s="176"/>
      <c r="R1876" s="176"/>
      <c r="S1876" s="176"/>
      <c r="T1876" s="176"/>
      <c r="U1876" s="194"/>
      <c r="V1876" s="175"/>
      <c r="W1876" s="174" t="str">
        <f t="shared" si="58"/>
        <v/>
      </c>
      <c r="X1876" s="177"/>
      <c r="Y1876" s="177"/>
      <c r="Z1876" s="177"/>
      <c r="AA1876" s="177"/>
      <c r="AB1876" s="177"/>
      <c r="AC1876" s="177"/>
      <c r="AD1876" s="177"/>
      <c r="AE1876" s="177" t="str">
        <f t="shared" si="59"/>
        <v/>
      </c>
      <c r="AF1876" s="193"/>
    </row>
    <row r="1877" spans="2:32" ht="12" customHeight="1" x14ac:dyDescent="0.2">
      <c r="B1877" s="179"/>
      <c r="C1877" s="180"/>
      <c r="D1877" s="182"/>
      <c r="E1877" s="175"/>
      <c r="F1877" s="175"/>
      <c r="G1877" s="202"/>
      <c r="H1877" s="175"/>
      <c r="I1877" s="172" t="str">
        <f>IF(H1877="X",TEXT(G1877,0)&amp;ELENCO!$A$4," ")</f>
        <v xml:space="preserve"> </v>
      </c>
      <c r="J1877" s="174"/>
      <c r="K1877" s="203"/>
      <c r="L1877" s="203"/>
      <c r="M1877" s="203"/>
      <c r="N1877" s="203"/>
      <c r="O1877" s="203"/>
      <c r="P1877" s="203"/>
      <c r="Q1877" s="176"/>
      <c r="R1877" s="176"/>
      <c r="S1877" s="176"/>
      <c r="T1877" s="176"/>
      <c r="U1877" s="194"/>
      <c r="V1877" s="175"/>
      <c r="W1877" s="174" t="str">
        <f t="shared" si="58"/>
        <v/>
      </c>
      <c r="X1877" s="177"/>
      <c r="Y1877" s="177"/>
      <c r="Z1877" s="177"/>
      <c r="AA1877" s="177"/>
      <c r="AB1877" s="177"/>
      <c r="AC1877" s="177"/>
      <c r="AD1877" s="177"/>
      <c r="AE1877" s="177" t="str">
        <f t="shared" si="59"/>
        <v/>
      </c>
      <c r="AF1877" s="193"/>
    </row>
    <row r="1878" spans="2:32" ht="12" customHeight="1" x14ac:dyDescent="0.2">
      <c r="B1878" s="179"/>
      <c r="C1878" s="180"/>
      <c r="D1878" s="182"/>
      <c r="E1878" s="175"/>
      <c r="F1878" s="175"/>
      <c r="G1878" s="202"/>
      <c r="H1878" s="175"/>
      <c r="I1878" s="172" t="str">
        <f>IF(H1878="X",TEXT(G1878,0)&amp;ELENCO!$A$4," ")</f>
        <v xml:space="preserve"> </v>
      </c>
      <c r="J1878" s="174"/>
      <c r="K1878" s="203"/>
      <c r="L1878" s="203"/>
      <c r="M1878" s="203"/>
      <c r="N1878" s="203"/>
      <c r="O1878" s="203"/>
      <c r="P1878" s="203"/>
      <c r="Q1878" s="176"/>
      <c r="R1878" s="176"/>
      <c r="S1878" s="176"/>
      <c r="T1878" s="176"/>
      <c r="U1878" s="194"/>
      <c r="V1878" s="175"/>
      <c r="W1878" s="174" t="str">
        <f t="shared" si="58"/>
        <v/>
      </c>
      <c r="X1878" s="177"/>
      <c r="Y1878" s="177"/>
      <c r="Z1878" s="177"/>
      <c r="AA1878" s="177"/>
      <c r="AB1878" s="177"/>
      <c r="AC1878" s="177"/>
      <c r="AD1878" s="177"/>
      <c r="AE1878" s="177" t="str">
        <f t="shared" si="59"/>
        <v/>
      </c>
      <c r="AF1878" s="193"/>
    </row>
    <row r="1879" spans="2:32" ht="12" customHeight="1" x14ac:dyDescent="0.2">
      <c r="B1879" s="179"/>
      <c r="C1879" s="180"/>
      <c r="D1879" s="182"/>
      <c r="E1879" s="175"/>
      <c r="F1879" s="175"/>
      <c r="G1879" s="202"/>
      <c r="H1879" s="175"/>
      <c r="I1879" s="172" t="str">
        <f>IF(H1879="X",TEXT(G1879,0)&amp;ELENCO!$A$4," ")</f>
        <v xml:space="preserve"> </v>
      </c>
      <c r="J1879" s="174"/>
      <c r="K1879" s="203"/>
      <c r="L1879" s="203"/>
      <c r="M1879" s="203"/>
      <c r="N1879" s="203"/>
      <c r="O1879" s="203"/>
      <c r="P1879" s="203"/>
      <c r="Q1879" s="176"/>
      <c r="R1879" s="176"/>
      <c r="S1879" s="176"/>
      <c r="T1879" s="176"/>
      <c r="U1879" s="194"/>
      <c r="V1879" s="175"/>
      <c r="W1879" s="174" t="str">
        <f t="shared" si="58"/>
        <v/>
      </c>
      <c r="X1879" s="177"/>
      <c r="Y1879" s="177"/>
      <c r="Z1879" s="177"/>
      <c r="AA1879" s="177"/>
      <c r="AB1879" s="177"/>
      <c r="AC1879" s="177"/>
      <c r="AD1879" s="177"/>
      <c r="AE1879" s="177" t="str">
        <f t="shared" si="59"/>
        <v/>
      </c>
      <c r="AF1879" s="193"/>
    </row>
    <row r="1880" spans="2:32" ht="12" customHeight="1" x14ac:dyDescent="0.2">
      <c r="B1880" s="179"/>
      <c r="C1880" s="180"/>
      <c r="D1880" s="182"/>
      <c r="E1880" s="175"/>
      <c r="F1880" s="175"/>
      <c r="G1880" s="202"/>
      <c r="H1880" s="175"/>
      <c r="I1880" s="172" t="str">
        <f>IF(H1880="X",TEXT(G1880,0)&amp;ELENCO!$A$4," ")</f>
        <v xml:space="preserve"> </v>
      </c>
      <c r="J1880" s="174"/>
      <c r="K1880" s="203"/>
      <c r="L1880" s="203"/>
      <c r="M1880" s="203"/>
      <c r="N1880" s="203"/>
      <c r="O1880" s="203"/>
      <c r="P1880" s="203"/>
      <c r="Q1880" s="176"/>
      <c r="R1880" s="176"/>
      <c r="S1880" s="176"/>
      <c r="T1880" s="176"/>
      <c r="U1880" s="194"/>
      <c r="V1880" s="175"/>
      <c r="W1880" s="174" t="str">
        <f t="shared" si="58"/>
        <v/>
      </c>
      <c r="X1880" s="177"/>
      <c r="Y1880" s="177"/>
      <c r="Z1880" s="177"/>
      <c r="AA1880" s="177"/>
      <c r="AB1880" s="177"/>
      <c r="AC1880" s="177"/>
      <c r="AD1880" s="177"/>
      <c r="AE1880" s="177" t="str">
        <f t="shared" si="59"/>
        <v/>
      </c>
      <c r="AF1880" s="193"/>
    </row>
    <row r="1881" spans="2:32" ht="12" customHeight="1" x14ac:dyDescent="0.2">
      <c r="B1881" s="179"/>
      <c r="C1881" s="180"/>
      <c r="D1881" s="182"/>
      <c r="E1881" s="175"/>
      <c r="F1881" s="175"/>
      <c r="G1881" s="202"/>
      <c r="H1881" s="175"/>
      <c r="I1881" s="172" t="str">
        <f>IF(H1881="X",TEXT(G1881,0)&amp;ELENCO!$A$4," ")</f>
        <v xml:space="preserve"> </v>
      </c>
      <c r="J1881" s="174"/>
      <c r="K1881" s="203"/>
      <c r="L1881" s="203"/>
      <c r="M1881" s="203"/>
      <c r="N1881" s="203"/>
      <c r="O1881" s="203"/>
      <c r="P1881" s="203"/>
      <c r="Q1881" s="176"/>
      <c r="R1881" s="176"/>
      <c r="S1881" s="176"/>
      <c r="T1881" s="176"/>
      <c r="U1881" s="194"/>
      <c r="V1881" s="175"/>
      <c r="W1881" s="174" t="str">
        <f t="shared" si="58"/>
        <v/>
      </c>
      <c r="X1881" s="177"/>
      <c r="Y1881" s="177"/>
      <c r="Z1881" s="177"/>
      <c r="AA1881" s="177"/>
      <c r="AB1881" s="177"/>
      <c r="AC1881" s="177"/>
      <c r="AD1881" s="177"/>
      <c r="AE1881" s="177" t="str">
        <f t="shared" si="59"/>
        <v/>
      </c>
      <c r="AF1881" s="193"/>
    </row>
    <row r="1882" spans="2:32" ht="12" customHeight="1" x14ac:dyDescent="0.2">
      <c r="B1882" s="179"/>
      <c r="C1882" s="180"/>
      <c r="D1882" s="182"/>
      <c r="E1882" s="175"/>
      <c r="F1882" s="175"/>
      <c r="G1882" s="202"/>
      <c r="H1882" s="175"/>
      <c r="I1882" s="172" t="str">
        <f>IF(H1882="X",TEXT(G1882,0)&amp;ELENCO!$A$4," ")</f>
        <v xml:space="preserve"> </v>
      </c>
      <c r="J1882" s="174"/>
      <c r="K1882" s="203"/>
      <c r="L1882" s="203"/>
      <c r="M1882" s="203"/>
      <c r="N1882" s="203"/>
      <c r="O1882" s="203"/>
      <c r="P1882" s="203"/>
      <c r="Q1882" s="176"/>
      <c r="R1882" s="176"/>
      <c r="S1882" s="176"/>
      <c r="T1882" s="176"/>
      <c r="U1882" s="194"/>
      <c r="V1882" s="175"/>
      <c r="W1882" s="174" t="str">
        <f t="shared" si="58"/>
        <v/>
      </c>
      <c r="X1882" s="177"/>
      <c r="Y1882" s="177"/>
      <c r="Z1882" s="177"/>
      <c r="AA1882" s="177"/>
      <c r="AB1882" s="177"/>
      <c r="AC1882" s="177"/>
      <c r="AD1882" s="177"/>
      <c r="AE1882" s="177" t="str">
        <f t="shared" si="59"/>
        <v/>
      </c>
      <c r="AF1882" s="193"/>
    </row>
    <row r="1883" spans="2:32" ht="12" customHeight="1" x14ac:dyDescent="0.2">
      <c r="B1883" s="179"/>
      <c r="C1883" s="180"/>
      <c r="D1883" s="182"/>
      <c r="E1883" s="175"/>
      <c r="F1883" s="175"/>
      <c r="G1883" s="202"/>
      <c r="H1883" s="175"/>
      <c r="I1883" s="172" t="str">
        <f>IF(H1883="X",TEXT(G1883,0)&amp;ELENCO!$A$4," ")</f>
        <v xml:space="preserve"> </v>
      </c>
      <c r="J1883" s="174"/>
      <c r="K1883" s="203"/>
      <c r="L1883" s="203"/>
      <c r="M1883" s="203"/>
      <c r="N1883" s="203"/>
      <c r="O1883" s="203"/>
      <c r="P1883" s="203"/>
      <c r="Q1883" s="176"/>
      <c r="R1883" s="176"/>
      <c r="S1883" s="176"/>
      <c r="T1883" s="176"/>
      <c r="U1883" s="194"/>
      <c r="V1883" s="175"/>
      <c r="W1883" s="174" t="str">
        <f t="shared" si="58"/>
        <v/>
      </c>
      <c r="X1883" s="177"/>
      <c r="Y1883" s="177"/>
      <c r="Z1883" s="177"/>
      <c r="AA1883" s="177"/>
      <c r="AB1883" s="177"/>
      <c r="AC1883" s="177"/>
      <c r="AD1883" s="177"/>
      <c r="AE1883" s="177" t="str">
        <f t="shared" si="59"/>
        <v/>
      </c>
      <c r="AF1883" s="193"/>
    </row>
    <row r="1884" spans="2:32" ht="12" customHeight="1" x14ac:dyDescent="0.2">
      <c r="B1884" s="179"/>
      <c r="C1884" s="180"/>
      <c r="D1884" s="182"/>
      <c r="E1884" s="175"/>
      <c r="F1884" s="175"/>
      <c r="G1884" s="202"/>
      <c r="H1884" s="175"/>
      <c r="I1884" s="172" t="str">
        <f>IF(H1884="X",TEXT(G1884,0)&amp;ELENCO!$A$4," ")</f>
        <v xml:space="preserve"> </v>
      </c>
      <c r="J1884" s="174"/>
      <c r="K1884" s="203"/>
      <c r="L1884" s="203"/>
      <c r="M1884" s="203"/>
      <c r="N1884" s="203"/>
      <c r="O1884" s="203"/>
      <c r="P1884" s="203"/>
      <c r="Q1884" s="176"/>
      <c r="R1884" s="176"/>
      <c r="S1884" s="176"/>
      <c r="T1884" s="176"/>
      <c r="U1884" s="194"/>
      <c r="V1884" s="175"/>
      <c r="W1884" s="174" t="str">
        <f t="shared" si="58"/>
        <v/>
      </c>
      <c r="X1884" s="177"/>
      <c r="Y1884" s="177"/>
      <c r="Z1884" s="177"/>
      <c r="AA1884" s="177"/>
      <c r="AB1884" s="177"/>
      <c r="AC1884" s="177"/>
      <c r="AD1884" s="177"/>
      <c r="AE1884" s="177" t="str">
        <f t="shared" si="59"/>
        <v/>
      </c>
      <c r="AF1884" s="193"/>
    </row>
    <row r="1885" spans="2:32" ht="12" customHeight="1" x14ac:dyDescent="0.2">
      <c r="B1885" s="179"/>
      <c r="C1885" s="180"/>
      <c r="D1885" s="182"/>
      <c r="E1885" s="175"/>
      <c r="F1885" s="175"/>
      <c r="G1885" s="202"/>
      <c r="H1885" s="175"/>
      <c r="I1885" s="172" t="str">
        <f>IF(H1885="X",TEXT(G1885,0)&amp;ELENCO!$A$4," ")</f>
        <v xml:space="preserve"> </v>
      </c>
      <c r="J1885" s="174"/>
      <c r="K1885" s="203"/>
      <c r="L1885" s="203"/>
      <c r="M1885" s="203"/>
      <c r="N1885" s="203"/>
      <c r="O1885" s="203"/>
      <c r="P1885" s="203"/>
      <c r="Q1885" s="176"/>
      <c r="R1885" s="176"/>
      <c r="S1885" s="176"/>
      <c r="T1885" s="176"/>
      <c r="U1885" s="194"/>
      <c r="V1885" s="175"/>
      <c r="W1885" s="174" t="str">
        <f t="shared" si="58"/>
        <v/>
      </c>
      <c r="X1885" s="177"/>
      <c r="Y1885" s="177"/>
      <c r="Z1885" s="177"/>
      <c r="AA1885" s="177"/>
      <c r="AB1885" s="177"/>
      <c r="AC1885" s="177"/>
      <c r="AD1885" s="177"/>
      <c r="AE1885" s="177" t="str">
        <f t="shared" si="59"/>
        <v/>
      </c>
      <c r="AF1885" s="193"/>
    </row>
    <row r="1886" spans="2:32" ht="12" customHeight="1" x14ac:dyDescent="0.2">
      <c r="B1886" s="179"/>
      <c r="C1886" s="180"/>
      <c r="D1886" s="182"/>
      <c r="E1886" s="175"/>
      <c r="F1886" s="175"/>
      <c r="G1886" s="202"/>
      <c r="H1886" s="175"/>
      <c r="I1886" s="172" t="str">
        <f>IF(H1886="X",TEXT(G1886,0)&amp;ELENCO!$A$4," ")</f>
        <v xml:space="preserve"> </v>
      </c>
      <c r="J1886" s="174"/>
      <c r="K1886" s="203"/>
      <c r="L1886" s="203"/>
      <c r="M1886" s="203"/>
      <c r="N1886" s="203"/>
      <c r="O1886" s="203"/>
      <c r="P1886" s="203"/>
      <c r="Q1886" s="176"/>
      <c r="R1886" s="176"/>
      <c r="S1886" s="176"/>
      <c r="T1886" s="176"/>
      <c r="U1886" s="194"/>
      <c r="V1886" s="175"/>
      <c r="W1886" s="174" t="str">
        <f t="shared" si="58"/>
        <v/>
      </c>
      <c r="X1886" s="177"/>
      <c r="Y1886" s="177"/>
      <c r="Z1886" s="177"/>
      <c r="AA1886" s="177"/>
      <c r="AB1886" s="177"/>
      <c r="AC1886" s="177"/>
      <c r="AD1886" s="177"/>
      <c r="AE1886" s="177" t="str">
        <f t="shared" si="59"/>
        <v/>
      </c>
      <c r="AF1886" s="193"/>
    </row>
    <row r="1887" spans="2:32" ht="12" customHeight="1" x14ac:dyDescent="0.2">
      <c r="B1887" s="179"/>
      <c r="C1887" s="180"/>
      <c r="D1887" s="182"/>
      <c r="E1887" s="175"/>
      <c r="F1887" s="175"/>
      <c r="G1887" s="202"/>
      <c r="H1887" s="175"/>
      <c r="I1887" s="172" t="str">
        <f>IF(H1887="X",TEXT(G1887,0)&amp;ELENCO!$A$4," ")</f>
        <v xml:space="preserve"> </v>
      </c>
      <c r="J1887" s="174"/>
      <c r="K1887" s="203"/>
      <c r="L1887" s="203"/>
      <c r="M1887" s="203"/>
      <c r="N1887" s="203"/>
      <c r="O1887" s="203"/>
      <c r="P1887" s="203"/>
      <c r="Q1887" s="176"/>
      <c r="R1887" s="176"/>
      <c r="S1887" s="176"/>
      <c r="T1887" s="176"/>
      <c r="U1887" s="194"/>
      <c r="V1887" s="175"/>
      <c r="W1887" s="174" t="str">
        <f t="shared" si="58"/>
        <v/>
      </c>
      <c r="X1887" s="177"/>
      <c r="Y1887" s="177"/>
      <c r="Z1887" s="177"/>
      <c r="AA1887" s="177"/>
      <c r="AB1887" s="177"/>
      <c r="AC1887" s="177"/>
      <c r="AD1887" s="177"/>
      <c r="AE1887" s="177" t="str">
        <f t="shared" si="59"/>
        <v/>
      </c>
      <c r="AF1887" s="193"/>
    </row>
    <row r="1888" spans="2:32" ht="12" customHeight="1" x14ac:dyDescent="0.2">
      <c r="B1888" s="179"/>
      <c r="C1888" s="180"/>
      <c r="D1888" s="182"/>
      <c r="E1888" s="175"/>
      <c r="F1888" s="175"/>
      <c r="G1888" s="202"/>
      <c r="H1888" s="175"/>
      <c r="I1888" s="172" t="str">
        <f>IF(H1888="X",TEXT(G1888,0)&amp;ELENCO!$A$4," ")</f>
        <v xml:space="preserve"> </v>
      </c>
      <c r="J1888" s="174"/>
      <c r="K1888" s="203"/>
      <c r="L1888" s="203"/>
      <c r="M1888" s="203"/>
      <c r="N1888" s="203"/>
      <c r="O1888" s="203"/>
      <c r="P1888" s="203"/>
      <c r="Q1888" s="176"/>
      <c r="R1888" s="176"/>
      <c r="S1888" s="176"/>
      <c r="T1888" s="176"/>
      <c r="U1888" s="194"/>
      <c r="V1888" s="175"/>
      <c r="W1888" s="174" t="str">
        <f t="shared" si="58"/>
        <v/>
      </c>
      <c r="X1888" s="177"/>
      <c r="Y1888" s="177"/>
      <c r="Z1888" s="177"/>
      <c r="AA1888" s="177"/>
      <c r="AB1888" s="177"/>
      <c r="AC1888" s="177"/>
      <c r="AD1888" s="177"/>
      <c r="AE1888" s="177" t="str">
        <f t="shared" si="59"/>
        <v/>
      </c>
      <c r="AF1888" s="193"/>
    </row>
    <row r="1889" spans="2:32" ht="12" customHeight="1" x14ac:dyDescent="0.2">
      <c r="B1889" s="179"/>
      <c r="C1889" s="180"/>
      <c r="D1889" s="182"/>
      <c r="E1889" s="175"/>
      <c r="F1889" s="175"/>
      <c r="G1889" s="202"/>
      <c r="H1889" s="175"/>
      <c r="I1889" s="172" t="str">
        <f>IF(H1889="X",TEXT(G1889,0)&amp;ELENCO!$A$4," ")</f>
        <v xml:space="preserve"> </v>
      </c>
      <c r="J1889" s="174"/>
      <c r="K1889" s="203"/>
      <c r="L1889" s="203"/>
      <c r="M1889" s="203"/>
      <c r="N1889" s="203"/>
      <c r="O1889" s="203"/>
      <c r="P1889" s="203"/>
      <c r="Q1889" s="176"/>
      <c r="R1889" s="176"/>
      <c r="S1889" s="176"/>
      <c r="T1889" s="176"/>
      <c r="U1889" s="194"/>
      <c r="V1889" s="175"/>
      <c r="W1889" s="174" t="str">
        <f t="shared" si="58"/>
        <v/>
      </c>
      <c r="X1889" s="177"/>
      <c r="Y1889" s="177"/>
      <c r="Z1889" s="177"/>
      <c r="AA1889" s="177"/>
      <c r="AB1889" s="177"/>
      <c r="AC1889" s="177"/>
      <c r="AD1889" s="177"/>
      <c r="AE1889" s="177" t="str">
        <f t="shared" si="59"/>
        <v/>
      </c>
      <c r="AF1889" s="193"/>
    </row>
    <row r="1890" spans="2:32" ht="12" customHeight="1" x14ac:dyDescent="0.2">
      <c r="B1890" s="179"/>
      <c r="C1890" s="180"/>
      <c r="D1890" s="182"/>
      <c r="E1890" s="175"/>
      <c r="F1890" s="175"/>
      <c r="G1890" s="202"/>
      <c r="H1890" s="175"/>
      <c r="I1890" s="172" t="str">
        <f>IF(H1890="X",TEXT(G1890,0)&amp;ELENCO!$A$4," ")</f>
        <v xml:space="preserve"> </v>
      </c>
      <c r="J1890" s="174"/>
      <c r="K1890" s="203"/>
      <c r="L1890" s="203"/>
      <c r="M1890" s="203"/>
      <c r="N1890" s="203"/>
      <c r="O1890" s="203"/>
      <c r="P1890" s="203"/>
      <c r="Q1890" s="176"/>
      <c r="R1890" s="176"/>
      <c r="S1890" s="176"/>
      <c r="T1890" s="176"/>
      <c r="U1890" s="194"/>
      <c r="V1890" s="175"/>
      <c r="W1890" s="174" t="str">
        <f t="shared" si="58"/>
        <v/>
      </c>
      <c r="X1890" s="177"/>
      <c r="Y1890" s="177"/>
      <c r="Z1890" s="177"/>
      <c r="AA1890" s="177"/>
      <c r="AB1890" s="177"/>
      <c r="AC1890" s="177"/>
      <c r="AD1890" s="177"/>
      <c r="AE1890" s="177" t="str">
        <f t="shared" si="59"/>
        <v/>
      </c>
      <c r="AF1890" s="193"/>
    </row>
    <row r="1891" spans="2:32" ht="12" customHeight="1" x14ac:dyDescent="0.2">
      <c r="B1891" s="179"/>
      <c r="C1891" s="180"/>
      <c r="D1891" s="182"/>
      <c r="E1891" s="175"/>
      <c r="F1891" s="175"/>
      <c r="G1891" s="202"/>
      <c r="H1891" s="175"/>
      <c r="I1891" s="172" t="str">
        <f>IF(H1891="X",TEXT(G1891,0)&amp;ELENCO!$A$4," ")</f>
        <v xml:space="preserve"> </v>
      </c>
      <c r="J1891" s="174"/>
      <c r="K1891" s="203"/>
      <c r="L1891" s="203"/>
      <c r="M1891" s="203"/>
      <c r="N1891" s="203"/>
      <c r="O1891" s="203"/>
      <c r="P1891" s="203"/>
      <c r="Q1891" s="176"/>
      <c r="R1891" s="176"/>
      <c r="S1891" s="176"/>
      <c r="T1891" s="176"/>
      <c r="U1891" s="194"/>
      <c r="V1891" s="175"/>
      <c r="W1891" s="174" t="str">
        <f t="shared" si="58"/>
        <v/>
      </c>
      <c r="X1891" s="177"/>
      <c r="Y1891" s="177"/>
      <c r="Z1891" s="177"/>
      <c r="AA1891" s="177"/>
      <c r="AB1891" s="177"/>
      <c r="AC1891" s="177"/>
      <c r="AD1891" s="177"/>
      <c r="AE1891" s="177" t="str">
        <f t="shared" si="59"/>
        <v/>
      </c>
      <c r="AF1891" s="193"/>
    </row>
    <row r="1892" spans="2:32" ht="12" customHeight="1" x14ac:dyDescent="0.25">
      <c r="B1892" s="179"/>
      <c r="C1892" s="180"/>
      <c r="D1892" s="182"/>
      <c r="E1892" s="175"/>
      <c r="F1892" s="175"/>
      <c r="G1892" s="202"/>
      <c r="H1892" s="175"/>
      <c r="I1892" s="172" t="str">
        <f>IF(H1892="X",TEXT(G1892,0)&amp;ELENCO!$A$4," ")</f>
        <v xml:space="preserve"> </v>
      </c>
      <c r="J1892" s="174"/>
      <c r="K1892" s="203"/>
      <c r="L1892" s="203"/>
      <c r="M1892" s="203"/>
      <c r="N1892" s="203"/>
      <c r="O1892" s="203"/>
      <c r="P1892" s="203"/>
      <c r="Q1892" s="176"/>
      <c r="R1892" s="176"/>
      <c r="S1892" s="176"/>
      <c r="T1892" s="176"/>
      <c r="U1892" s="194"/>
      <c r="V1892" s="175"/>
      <c r="W1892" s="174" t="str">
        <f t="shared" si="58"/>
        <v/>
      </c>
      <c r="X1892" s="177"/>
      <c r="Y1892" s="177"/>
      <c r="Z1892" s="177"/>
      <c r="AA1892" s="177"/>
      <c r="AB1892" s="177"/>
      <c r="AC1892" s="177"/>
      <c r="AD1892" s="177"/>
      <c r="AE1892" s="177" t="str">
        <f t="shared" si="59"/>
        <v/>
      </c>
    </row>
    <row r="1893" spans="2:32" ht="12" customHeight="1" x14ac:dyDescent="0.25">
      <c r="B1893" s="179"/>
      <c r="C1893" s="180"/>
      <c r="D1893" s="182"/>
      <c r="E1893" s="175"/>
      <c r="F1893" s="175"/>
      <c r="G1893" s="202"/>
      <c r="H1893" s="175"/>
      <c r="I1893" s="172" t="str">
        <f>IF(H1893="X",TEXT(G1893,0)&amp;ELENCO!$A$4," ")</f>
        <v xml:space="preserve"> </v>
      </c>
      <c r="J1893" s="174"/>
      <c r="K1893" s="203"/>
      <c r="L1893" s="203"/>
      <c r="M1893" s="203"/>
      <c r="N1893" s="203"/>
      <c r="O1893" s="203"/>
      <c r="P1893" s="203"/>
      <c r="Q1893" s="176"/>
      <c r="R1893" s="176"/>
      <c r="S1893" s="176"/>
      <c r="T1893" s="176"/>
      <c r="U1893" s="194"/>
      <c r="V1893" s="175"/>
      <c r="W1893" s="174" t="str">
        <f t="shared" si="58"/>
        <v/>
      </c>
      <c r="X1893" s="177"/>
      <c r="Y1893" s="177"/>
      <c r="Z1893" s="177"/>
      <c r="AA1893" s="177"/>
      <c r="AB1893" s="177"/>
      <c r="AC1893" s="177"/>
      <c r="AD1893" s="177"/>
      <c r="AE1893" s="177" t="str">
        <f t="shared" si="59"/>
        <v/>
      </c>
    </row>
    <row r="1894" spans="2:32" ht="12" customHeight="1" x14ac:dyDescent="0.25">
      <c r="B1894" s="179"/>
      <c r="C1894" s="180"/>
      <c r="D1894" s="182"/>
      <c r="E1894" s="175"/>
      <c r="F1894" s="175"/>
      <c r="G1894" s="202"/>
      <c r="H1894" s="175"/>
      <c r="I1894" s="172" t="str">
        <f>IF(H1894="X",TEXT(G1894,0)&amp;ELENCO!$A$4," ")</f>
        <v xml:space="preserve"> </v>
      </c>
      <c r="J1894" s="174"/>
      <c r="K1894" s="203"/>
      <c r="L1894" s="203"/>
      <c r="M1894" s="203"/>
      <c r="N1894" s="203"/>
      <c r="O1894" s="203"/>
      <c r="P1894" s="203"/>
      <c r="Q1894" s="176"/>
      <c r="R1894" s="176"/>
      <c r="S1894" s="176"/>
      <c r="T1894" s="176"/>
      <c r="U1894" s="194"/>
      <c r="V1894" s="175"/>
      <c r="W1894" s="174" t="str">
        <f t="shared" si="58"/>
        <v/>
      </c>
      <c r="X1894" s="177"/>
      <c r="Y1894" s="177"/>
      <c r="Z1894" s="177"/>
      <c r="AA1894" s="177"/>
      <c r="AB1894" s="177"/>
      <c r="AC1894" s="177"/>
      <c r="AD1894" s="177"/>
      <c r="AE1894" s="177" t="str">
        <f t="shared" si="59"/>
        <v/>
      </c>
    </row>
    <row r="1895" spans="2:32" ht="12" customHeight="1" x14ac:dyDescent="0.25">
      <c r="B1895" s="179"/>
      <c r="C1895" s="180"/>
      <c r="D1895" s="182"/>
      <c r="E1895" s="175"/>
      <c r="F1895" s="175"/>
      <c r="G1895" s="202"/>
      <c r="H1895" s="175"/>
      <c r="I1895" s="172" t="str">
        <f>IF(H1895="X",TEXT(G1895,0)&amp;ELENCO!$A$4," ")</f>
        <v xml:space="preserve"> </v>
      </c>
      <c r="J1895" s="174"/>
      <c r="K1895" s="203"/>
      <c r="L1895" s="203"/>
      <c r="M1895" s="203"/>
      <c r="N1895" s="203"/>
      <c r="O1895" s="203"/>
      <c r="P1895" s="203"/>
      <c r="Q1895" s="176"/>
      <c r="R1895" s="176"/>
      <c r="S1895" s="176"/>
      <c r="T1895" s="176"/>
      <c r="U1895" s="194"/>
      <c r="V1895" s="175"/>
      <c r="W1895" s="174" t="str">
        <f t="shared" si="58"/>
        <v/>
      </c>
      <c r="X1895" s="177"/>
      <c r="Y1895" s="177"/>
      <c r="Z1895" s="177"/>
      <c r="AA1895" s="177"/>
      <c r="AB1895" s="177"/>
      <c r="AC1895" s="177"/>
      <c r="AD1895" s="177"/>
      <c r="AE1895" s="177" t="str">
        <f t="shared" si="59"/>
        <v/>
      </c>
    </row>
    <row r="1896" spans="2:32" ht="12" customHeight="1" x14ac:dyDescent="0.25">
      <c r="B1896" s="179"/>
      <c r="C1896" s="180"/>
      <c r="D1896" s="182"/>
      <c r="E1896" s="175"/>
      <c r="F1896" s="175"/>
      <c r="G1896" s="202"/>
      <c r="H1896" s="175"/>
      <c r="I1896" s="172" t="str">
        <f>IF(H1896="X",TEXT(G1896,0)&amp;ELENCO!$A$4," ")</f>
        <v xml:space="preserve"> </v>
      </c>
      <c r="J1896" s="174"/>
      <c r="K1896" s="203"/>
      <c r="L1896" s="203"/>
      <c r="M1896" s="203"/>
      <c r="N1896" s="203"/>
      <c r="O1896" s="203"/>
      <c r="P1896" s="203"/>
      <c r="Q1896" s="176"/>
      <c r="R1896" s="176"/>
      <c r="S1896" s="176"/>
      <c r="T1896" s="176"/>
      <c r="U1896" s="194"/>
      <c r="V1896" s="175"/>
      <c r="W1896" s="174" t="str">
        <f t="shared" si="58"/>
        <v/>
      </c>
      <c r="X1896" s="177"/>
      <c r="Y1896" s="177"/>
      <c r="Z1896" s="177"/>
      <c r="AA1896" s="177"/>
      <c r="AB1896" s="177"/>
      <c r="AC1896" s="177"/>
      <c r="AD1896" s="177"/>
      <c r="AE1896" s="177" t="str">
        <f t="shared" si="59"/>
        <v/>
      </c>
    </row>
    <row r="1897" spans="2:32" ht="12" customHeight="1" x14ac:dyDescent="0.25">
      <c r="B1897" s="179"/>
      <c r="C1897" s="180"/>
      <c r="D1897" s="182"/>
      <c r="E1897" s="175"/>
      <c r="F1897" s="175"/>
      <c r="G1897" s="202"/>
      <c r="H1897" s="175"/>
      <c r="I1897" s="172" t="str">
        <f>IF(H1897="X",TEXT(G1897,0)&amp;ELENCO!$A$4," ")</f>
        <v xml:space="preserve"> </v>
      </c>
      <c r="J1897" s="174"/>
      <c r="K1897" s="203"/>
      <c r="L1897" s="203"/>
      <c r="M1897" s="203"/>
      <c r="N1897" s="203"/>
      <c r="O1897" s="203"/>
      <c r="P1897" s="203"/>
      <c r="Q1897" s="176"/>
      <c r="R1897" s="176"/>
      <c r="S1897" s="176"/>
      <c r="T1897" s="176"/>
      <c r="U1897" s="194"/>
      <c r="V1897" s="175"/>
      <c r="W1897" s="174" t="str">
        <f t="shared" si="58"/>
        <v/>
      </c>
      <c r="X1897" s="177"/>
      <c r="Y1897" s="177"/>
      <c r="Z1897" s="177"/>
      <c r="AA1897" s="177"/>
      <c r="AB1897" s="177"/>
      <c r="AC1897" s="177"/>
      <c r="AD1897" s="177"/>
      <c r="AE1897" s="177" t="str">
        <f t="shared" si="59"/>
        <v/>
      </c>
    </row>
    <row r="1898" spans="2:32" ht="12" customHeight="1" x14ac:dyDescent="0.25">
      <c r="B1898" s="179"/>
      <c r="C1898" s="180"/>
      <c r="D1898" s="182"/>
      <c r="E1898" s="175"/>
      <c r="F1898" s="175"/>
      <c r="G1898" s="202"/>
      <c r="H1898" s="175"/>
      <c r="I1898" s="172" t="str">
        <f>IF(H1898="X",TEXT(G1898,0)&amp;ELENCO!$A$4," ")</f>
        <v xml:space="preserve"> </v>
      </c>
      <c r="J1898" s="174"/>
      <c r="K1898" s="203"/>
      <c r="L1898" s="203"/>
      <c r="M1898" s="203"/>
      <c r="N1898" s="203"/>
      <c r="O1898" s="203"/>
      <c r="P1898" s="203"/>
      <c r="Q1898" s="176"/>
      <c r="R1898" s="176"/>
      <c r="S1898" s="176"/>
      <c r="T1898" s="176"/>
      <c r="U1898" s="194"/>
      <c r="V1898" s="175"/>
      <c r="W1898" s="174" t="str">
        <f t="shared" si="58"/>
        <v/>
      </c>
      <c r="X1898" s="177"/>
      <c r="Y1898" s="177"/>
      <c r="Z1898" s="177"/>
      <c r="AA1898" s="177"/>
      <c r="AB1898" s="177"/>
      <c r="AC1898" s="177"/>
      <c r="AD1898" s="177"/>
      <c r="AE1898" s="177" t="str">
        <f t="shared" si="59"/>
        <v/>
      </c>
    </row>
    <row r="1899" spans="2:32" ht="12" customHeight="1" x14ac:dyDescent="0.25">
      <c r="B1899" s="179"/>
      <c r="C1899" s="180"/>
      <c r="D1899" s="182"/>
      <c r="E1899" s="175"/>
      <c r="F1899" s="175"/>
      <c r="G1899" s="202"/>
      <c r="H1899" s="175"/>
      <c r="I1899" s="172" t="str">
        <f>IF(H1899="X",TEXT(G1899,0)&amp;ELENCO!$A$4," ")</f>
        <v xml:space="preserve"> </v>
      </c>
      <c r="J1899" s="174"/>
      <c r="K1899" s="203"/>
      <c r="L1899" s="203"/>
      <c r="M1899" s="203"/>
      <c r="N1899" s="203"/>
      <c r="O1899" s="203"/>
      <c r="P1899" s="203"/>
      <c r="Q1899" s="176"/>
      <c r="R1899" s="176"/>
      <c r="S1899" s="176"/>
      <c r="T1899" s="176"/>
      <c r="U1899" s="194"/>
      <c r="V1899" s="175"/>
      <c r="W1899" s="174" t="str">
        <f t="shared" si="58"/>
        <v/>
      </c>
      <c r="X1899" s="177"/>
      <c r="Y1899" s="177"/>
      <c r="Z1899" s="177"/>
      <c r="AA1899" s="177"/>
      <c r="AB1899" s="177"/>
      <c r="AC1899" s="177"/>
      <c r="AD1899" s="177"/>
      <c r="AE1899" s="177" t="str">
        <f t="shared" si="59"/>
        <v/>
      </c>
    </row>
    <row r="1900" spans="2:32" ht="12" customHeight="1" x14ac:dyDescent="0.25">
      <c r="B1900" s="179"/>
      <c r="C1900" s="180"/>
      <c r="D1900" s="182"/>
      <c r="E1900" s="175"/>
      <c r="F1900" s="175"/>
      <c r="G1900" s="202"/>
      <c r="H1900" s="175"/>
      <c r="I1900" s="172" t="str">
        <f>IF(H1900="X",TEXT(G1900,0)&amp;ELENCO!$A$4," ")</f>
        <v xml:space="preserve"> </v>
      </c>
      <c r="J1900" s="174"/>
      <c r="K1900" s="203"/>
      <c r="L1900" s="203"/>
      <c r="M1900" s="203"/>
      <c r="N1900" s="203"/>
      <c r="O1900" s="203"/>
      <c r="P1900" s="203"/>
      <c r="Q1900" s="176"/>
      <c r="R1900" s="176"/>
      <c r="S1900" s="176"/>
      <c r="T1900" s="176"/>
      <c r="U1900" s="194"/>
      <c r="V1900" s="175"/>
      <c r="W1900" s="174" t="str">
        <f t="shared" si="58"/>
        <v/>
      </c>
      <c r="X1900" s="177"/>
      <c r="Y1900" s="177"/>
      <c r="Z1900" s="177"/>
      <c r="AA1900" s="177"/>
      <c r="AB1900" s="177"/>
      <c r="AC1900" s="177"/>
      <c r="AD1900" s="177"/>
      <c r="AE1900" s="177" t="str">
        <f t="shared" si="59"/>
        <v/>
      </c>
    </row>
    <row r="1901" spans="2:32" ht="12" customHeight="1" x14ac:dyDescent="0.25">
      <c r="B1901" s="179"/>
      <c r="C1901" s="180"/>
      <c r="D1901" s="182"/>
      <c r="E1901" s="175"/>
      <c r="F1901" s="175"/>
      <c r="G1901" s="202"/>
      <c r="H1901" s="175"/>
      <c r="I1901" s="172" t="str">
        <f>IF(H1901="X",TEXT(G1901,0)&amp;ELENCO!$A$4," ")</f>
        <v xml:space="preserve"> </v>
      </c>
      <c r="J1901" s="174"/>
      <c r="K1901" s="203"/>
      <c r="L1901" s="203"/>
      <c r="M1901" s="203"/>
      <c r="N1901" s="203"/>
      <c r="O1901" s="203"/>
      <c r="P1901" s="203"/>
      <c r="Q1901" s="176"/>
      <c r="R1901" s="176"/>
      <c r="S1901" s="176"/>
      <c r="T1901" s="176"/>
      <c r="U1901" s="194"/>
      <c r="V1901" s="175"/>
      <c r="W1901" s="174" t="str">
        <f t="shared" si="58"/>
        <v/>
      </c>
      <c r="X1901" s="177"/>
      <c r="Y1901" s="177"/>
      <c r="Z1901" s="177"/>
      <c r="AA1901" s="177"/>
      <c r="AB1901" s="177"/>
      <c r="AC1901" s="177"/>
      <c r="AD1901" s="177"/>
      <c r="AE1901" s="177" t="str">
        <f t="shared" si="59"/>
        <v/>
      </c>
    </row>
    <row r="1902" spans="2:32" ht="12" customHeight="1" x14ac:dyDescent="0.25">
      <c r="B1902" s="179"/>
      <c r="C1902" s="180"/>
      <c r="D1902" s="182"/>
      <c r="E1902" s="175"/>
      <c r="F1902" s="175"/>
      <c r="G1902" s="202"/>
      <c r="H1902" s="175"/>
      <c r="I1902" s="172" t="str">
        <f>IF(H1902="X",TEXT(G1902,0)&amp;ELENCO!$A$4," ")</f>
        <v xml:space="preserve"> </v>
      </c>
      <c r="J1902" s="174"/>
      <c r="K1902" s="203"/>
      <c r="L1902" s="203"/>
      <c r="M1902" s="203"/>
      <c r="N1902" s="203"/>
      <c r="O1902" s="203"/>
      <c r="P1902" s="203"/>
      <c r="Q1902" s="176"/>
      <c r="R1902" s="176"/>
      <c r="S1902" s="176"/>
      <c r="T1902" s="176"/>
      <c r="U1902" s="194"/>
      <c r="V1902" s="175"/>
      <c r="W1902" s="174" t="str">
        <f t="shared" si="58"/>
        <v/>
      </c>
      <c r="X1902" s="177"/>
      <c r="Y1902" s="177"/>
      <c r="Z1902" s="177"/>
      <c r="AA1902" s="177"/>
      <c r="AB1902" s="177"/>
      <c r="AC1902" s="177"/>
      <c r="AD1902" s="177"/>
      <c r="AE1902" s="177" t="str">
        <f t="shared" si="59"/>
        <v/>
      </c>
    </row>
    <row r="1903" spans="2:32" ht="12" customHeight="1" x14ac:dyDescent="0.25">
      <c r="B1903" s="179"/>
      <c r="C1903" s="180"/>
      <c r="D1903" s="182"/>
      <c r="E1903" s="175"/>
      <c r="F1903" s="175"/>
      <c r="G1903" s="202"/>
      <c r="H1903" s="175"/>
      <c r="I1903" s="172" t="str">
        <f>IF(H1903="X",TEXT(G1903,0)&amp;ELENCO!$A$4," ")</f>
        <v xml:space="preserve"> </v>
      </c>
      <c r="J1903" s="174"/>
      <c r="K1903" s="203"/>
      <c r="L1903" s="203"/>
      <c r="M1903" s="203"/>
      <c r="N1903" s="203"/>
      <c r="O1903" s="203"/>
      <c r="P1903" s="203"/>
      <c r="Q1903" s="176"/>
      <c r="R1903" s="176"/>
      <c r="S1903" s="176"/>
      <c r="T1903" s="176"/>
      <c r="U1903" s="194"/>
      <c r="V1903" s="175"/>
      <c r="W1903" s="174" t="str">
        <f t="shared" si="58"/>
        <v/>
      </c>
      <c r="X1903" s="177"/>
      <c r="Y1903" s="177"/>
      <c r="Z1903" s="177"/>
      <c r="AA1903" s="177"/>
      <c r="AB1903" s="177"/>
      <c r="AC1903" s="177"/>
      <c r="AD1903" s="177"/>
      <c r="AE1903" s="177" t="str">
        <f t="shared" si="59"/>
        <v/>
      </c>
    </row>
    <row r="1904" spans="2:32" ht="12" customHeight="1" x14ac:dyDescent="0.25">
      <c r="B1904" s="179"/>
      <c r="C1904" s="180"/>
      <c r="D1904" s="182"/>
      <c r="E1904" s="175"/>
      <c r="F1904" s="175"/>
      <c r="G1904" s="202"/>
      <c r="H1904" s="175"/>
      <c r="I1904" s="172" t="str">
        <f>IF(H1904="X",TEXT(G1904,0)&amp;ELENCO!$A$4," ")</f>
        <v xml:space="preserve"> </v>
      </c>
      <c r="J1904" s="174"/>
      <c r="K1904" s="203"/>
      <c r="L1904" s="203"/>
      <c r="M1904" s="203"/>
      <c r="N1904" s="203"/>
      <c r="O1904" s="203"/>
      <c r="P1904" s="203"/>
      <c r="Q1904" s="176"/>
      <c r="R1904" s="176"/>
      <c r="S1904" s="176"/>
      <c r="T1904" s="176"/>
      <c r="U1904" s="194"/>
      <c r="V1904" s="175"/>
      <c r="W1904" s="174" t="str">
        <f t="shared" si="58"/>
        <v/>
      </c>
      <c r="X1904" s="177"/>
      <c r="Y1904" s="177"/>
      <c r="Z1904" s="177"/>
      <c r="AA1904" s="177"/>
      <c r="AB1904" s="177"/>
      <c r="AC1904" s="177"/>
      <c r="AD1904" s="177"/>
      <c r="AE1904" s="177" t="str">
        <f t="shared" si="59"/>
        <v/>
      </c>
    </row>
    <row r="1905" spans="2:31" ht="12" customHeight="1" x14ac:dyDescent="0.25">
      <c r="B1905" s="179"/>
      <c r="C1905" s="180"/>
      <c r="D1905" s="182"/>
      <c r="E1905" s="175"/>
      <c r="F1905" s="175"/>
      <c r="G1905" s="202"/>
      <c r="H1905" s="175"/>
      <c r="I1905" s="172" t="str">
        <f>IF(H1905="X",TEXT(G1905,0)&amp;ELENCO!$A$4," ")</f>
        <v xml:space="preserve"> </v>
      </c>
      <c r="J1905" s="174"/>
      <c r="K1905" s="203"/>
      <c r="L1905" s="203"/>
      <c r="M1905" s="203"/>
      <c r="N1905" s="203"/>
      <c r="O1905" s="203"/>
      <c r="P1905" s="203"/>
      <c r="Q1905" s="176"/>
      <c r="R1905" s="176"/>
      <c r="S1905" s="176"/>
      <c r="T1905" s="176"/>
      <c r="U1905" s="194"/>
      <c r="V1905" s="175"/>
      <c r="W1905" s="174" t="str">
        <f t="shared" si="58"/>
        <v/>
      </c>
      <c r="X1905" s="177"/>
      <c r="Y1905" s="177"/>
      <c r="Z1905" s="177"/>
      <c r="AA1905" s="177"/>
      <c r="AB1905" s="177"/>
      <c r="AC1905" s="177"/>
      <c r="AD1905" s="177"/>
      <c r="AE1905" s="177" t="str">
        <f t="shared" si="59"/>
        <v/>
      </c>
    </row>
    <row r="1906" spans="2:31" ht="12" customHeight="1" x14ac:dyDescent="0.25">
      <c r="B1906" s="179"/>
      <c r="C1906" s="180"/>
      <c r="D1906" s="182"/>
      <c r="E1906" s="175"/>
      <c r="F1906" s="175"/>
      <c r="G1906" s="202"/>
      <c r="H1906" s="175"/>
      <c r="I1906" s="172" t="str">
        <f>IF(H1906="X",TEXT(G1906,0)&amp;ELENCO!$A$4," ")</f>
        <v xml:space="preserve"> </v>
      </c>
      <c r="J1906" s="174"/>
      <c r="K1906" s="203"/>
      <c r="L1906" s="203"/>
      <c r="M1906" s="203"/>
      <c r="N1906" s="203"/>
      <c r="O1906" s="203"/>
      <c r="P1906" s="203"/>
      <c r="Q1906" s="176"/>
      <c r="R1906" s="176"/>
      <c r="S1906" s="176"/>
      <c r="T1906" s="176"/>
      <c r="U1906" s="194"/>
      <c r="V1906" s="175"/>
      <c r="W1906" s="174" t="str">
        <f t="shared" si="58"/>
        <v/>
      </c>
      <c r="X1906" s="177"/>
      <c r="Y1906" s="177"/>
      <c r="Z1906" s="177"/>
      <c r="AA1906" s="177"/>
      <c r="AB1906" s="177"/>
      <c r="AC1906" s="177"/>
      <c r="AD1906" s="177"/>
      <c r="AE1906" s="177" t="str">
        <f t="shared" si="59"/>
        <v/>
      </c>
    </row>
    <row r="1907" spans="2:31" ht="12" customHeight="1" x14ac:dyDescent="0.25">
      <c r="B1907" s="179"/>
      <c r="C1907" s="180"/>
      <c r="D1907" s="182"/>
      <c r="E1907" s="175"/>
      <c r="F1907" s="175"/>
      <c r="G1907" s="202"/>
      <c r="H1907" s="175"/>
      <c r="I1907" s="172" t="str">
        <f>IF(H1907="X",TEXT(G1907,0)&amp;ELENCO!$A$4," ")</f>
        <v xml:space="preserve"> </v>
      </c>
      <c r="J1907" s="174"/>
      <c r="K1907" s="203"/>
      <c r="L1907" s="203"/>
      <c r="M1907" s="203"/>
      <c r="N1907" s="203"/>
      <c r="O1907" s="203"/>
      <c r="P1907" s="203"/>
      <c r="Q1907" s="176"/>
      <c r="R1907" s="176"/>
      <c r="S1907" s="176"/>
      <c r="T1907" s="176"/>
      <c r="U1907" s="194"/>
      <c r="V1907" s="175"/>
      <c r="W1907" s="174" t="str">
        <f t="shared" si="58"/>
        <v/>
      </c>
      <c r="X1907" s="177"/>
      <c r="Y1907" s="177"/>
      <c r="Z1907" s="177"/>
      <c r="AA1907" s="177"/>
      <c r="AB1907" s="177"/>
      <c r="AC1907" s="177"/>
      <c r="AD1907" s="177"/>
      <c r="AE1907" s="177" t="str">
        <f t="shared" si="59"/>
        <v/>
      </c>
    </row>
    <row r="1908" spans="2:31" ht="12" customHeight="1" x14ac:dyDescent="0.25">
      <c r="B1908" s="179"/>
      <c r="C1908" s="180"/>
      <c r="D1908" s="182"/>
      <c r="E1908" s="175"/>
      <c r="F1908" s="175"/>
      <c r="G1908" s="202"/>
      <c r="H1908" s="175"/>
      <c r="I1908" s="172" t="str">
        <f>IF(H1908="X",TEXT(G1908,0)&amp;ELENCO!$A$4," ")</f>
        <v xml:space="preserve"> </v>
      </c>
      <c r="J1908" s="174"/>
      <c r="K1908" s="203"/>
      <c r="L1908" s="203"/>
      <c r="M1908" s="203"/>
      <c r="N1908" s="203"/>
      <c r="O1908" s="203"/>
      <c r="P1908" s="203"/>
      <c r="Q1908" s="176"/>
      <c r="R1908" s="176"/>
      <c r="S1908" s="176"/>
      <c r="T1908" s="176"/>
      <c r="U1908" s="194"/>
      <c r="V1908" s="175"/>
      <c r="W1908" s="174" t="str">
        <f t="shared" si="58"/>
        <v/>
      </c>
      <c r="X1908" s="177"/>
      <c r="Y1908" s="177"/>
      <c r="Z1908" s="177"/>
      <c r="AA1908" s="177"/>
      <c r="AB1908" s="177"/>
      <c r="AC1908" s="177"/>
      <c r="AD1908" s="177"/>
      <c r="AE1908" s="177" t="str">
        <f t="shared" si="59"/>
        <v/>
      </c>
    </row>
    <row r="1909" spans="2:31" ht="12" customHeight="1" x14ac:dyDescent="0.25">
      <c r="B1909" s="179"/>
      <c r="C1909" s="180"/>
      <c r="D1909" s="182"/>
      <c r="E1909" s="175"/>
      <c r="F1909" s="175"/>
      <c r="G1909" s="202"/>
      <c r="H1909" s="175"/>
      <c r="I1909" s="172" t="str">
        <f>IF(H1909="X",TEXT(G1909,0)&amp;ELENCO!$A$4," ")</f>
        <v xml:space="preserve"> </v>
      </c>
      <c r="J1909" s="174"/>
      <c r="K1909" s="203"/>
      <c r="L1909" s="203"/>
      <c r="M1909" s="203"/>
      <c r="N1909" s="203"/>
      <c r="O1909" s="203"/>
      <c r="P1909" s="203"/>
      <c r="Q1909" s="176"/>
      <c r="R1909" s="176"/>
      <c r="S1909" s="176"/>
      <c r="T1909" s="176"/>
      <c r="U1909" s="194"/>
      <c r="V1909" s="175"/>
      <c r="W1909" s="174" t="str">
        <f t="shared" si="58"/>
        <v/>
      </c>
      <c r="X1909" s="177"/>
      <c r="Y1909" s="177"/>
      <c r="Z1909" s="177"/>
      <c r="AA1909" s="177"/>
      <c r="AB1909" s="177"/>
      <c r="AC1909" s="177"/>
      <c r="AD1909" s="177"/>
      <c r="AE1909" s="177" t="str">
        <f t="shared" si="59"/>
        <v/>
      </c>
    </row>
    <row r="1910" spans="2:31" ht="12" customHeight="1" x14ac:dyDescent="0.25">
      <c r="B1910" s="179"/>
      <c r="C1910" s="180"/>
      <c r="D1910" s="182"/>
      <c r="E1910" s="175"/>
      <c r="F1910" s="175"/>
      <c r="G1910" s="202"/>
      <c r="H1910" s="175"/>
      <c r="I1910" s="172" t="str">
        <f>IF(H1910="X",TEXT(G1910,0)&amp;ELENCO!$A$4," ")</f>
        <v xml:space="preserve"> </v>
      </c>
      <c r="J1910" s="174"/>
      <c r="K1910" s="203"/>
      <c r="L1910" s="203"/>
      <c r="M1910" s="203"/>
      <c r="N1910" s="203"/>
      <c r="O1910" s="203"/>
      <c r="P1910" s="203"/>
      <c r="Q1910" s="176"/>
      <c r="R1910" s="176"/>
      <c r="S1910" s="176"/>
      <c r="T1910" s="176"/>
      <c r="U1910" s="194"/>
      <c r="V1910" s="175"/>
      <c r="W1910" s="174" t="str">
        <f t="shared" si="58"/>
        <v/>
      </c>
      <c r="X1910" s="177"/>
      <c r="Y1910" s="177"/>
      <c r="Z1910" s="177"/>
      <c r="AA1910" s="177"/>
      <c r="AB1910" s="177"/>
      <c r="AC1910" s="177"/>
      <c r="AD1910" s="177"/>
      <c r="AE1910" s="177" t="str">
        <f t="shared" si="59"/>
        <v/>
      </c>
    </row>
    <row r="1911" spans="2:31" ht="12" customHeight="1" x14ac:dyDescent="0.25">
      <c r="B1911" s="179"/>
      <c r="C1911" s="180"/>
      <c r="D1911" s="182"/>
      <c r="E1911" s="175"/>
      <c r="F1911" s="175"/>
      <c r="G1911" s="202"/>
      <c r="H1911" s="175"/>
      <c r="I1911" s="172" t="str">
        <f>IF(H1911="X",TEXT(G1911,0)&amp;ELENCO!$A$4," ")</f>
        <v xml:space="preserve"> </v>
      </c>
      <c r="J1911" s="174"/>
      <c r="K1911" s="203"/>
      <c r="L1911" s="203"/>
      <c r="M1911" s="203"/>
      <c r="N1911" s="203"/>
      <c r="O1911" s="203"/>
      <c r="P1911" s="203"/>
      <c r="Q1911" s="176"/>
      <c r="R1911" s="176"/>
      <c r="S1911" s="176"/>
      <c r="T1911" s="176"/>
      <c r="U1911" s="194"/>
      <c r="V1911" s="175"/>
      <c r="W1911" s="174" t="str">
        <f t="shared" si="58"/>
        <v/>
      </c>
      <c r="X1911" s="177"/>
      <c r="Y1911" s="177"/>
      <c r="Z1911" s="177"/>
      <c r="AA1911" s="177"/>
      <c r="AB1911" s="177"/>
      <c r="AC1911" s="177"/>
      <c r="AD1911" s="177"/>
      <c r="AE1911" s="177" t="str">
        <f t="shared" si="59"/>
        <v/>
      </c>
    </row>
    <row r="1912" spans="2:31" ht="12" customHeight="1" x14ac:dyDescent="0.25">
      <c r="B1912" s="179"/>
      <c r="C1912" s="180"/>
      <c r="D1912" s="182"/>
      <c r="E1912" s="175"/>
      <c r="F1912" s="175"/>
      <c r="G1912" s="202"/>
      <c r="H1912" s="175"/>
      <c r="I1912" s="172" t="str">
        <f>IF(H1912="X",TEXT(G1912,0)&amp;ELENCO!$A$4," ")</f>
        <v xml:space="preserve"> </v>
      </c>
      <c r="J1912" s="174"/>
      <c r="K1912" s="203"/>
      <c r="L1912" s="203"/>
      <c r="M1912" s="203"/>
      <c r="N1912" s="203"/>
      <c r="O1912" s="203"/>
      <c r="P1912" s="203"/>
      <c r="Q1912" s="176"/>
      <c r="R1912" s="176"/>
      <c r="S1912" s="176"/>
      <c r="T1912" s="176"/>
      <c r="U1912" s="194"/>
      <c r="V1912" s="175"/>
      <c r="W1912" s="174" t="str">
        <f t="shared" si="58"/>
        <v/>
      </c>
      <c r="X1912" s="177"/>
      <c r="Y1912" s="177"/>
      <c r="Z1912" s="177"/>
      <c r="AA1912" s="177"/>
      <c r="AB1912" s="177"/>
      <c r="AC1912" s="177"/>
      <c r="AD1912" s="177"/>
      <c r="AE1912" s="177" t="str">
        <f t="shared" si="59"/>
        <v/>
      </c>
    </row>
    <row r="1913" spans="2:31" ht="12" customHeight="1" x14ac:dyDescent="0.25">
      <c r="B1913" s="179"/>
      <c r="C1913" s="180"/>
      <c r="D1913" s="182"/>
      <c r="E1913" s="175"/>
      <c r="F1913" s="175"/>
      <c r="G1913" s="202"/>
      <c r="H1913" s="175"/>
      <c r="I1913" s="172" t="str">
        <f>IF(H1913="X",TEXT(G1913,0)&amp;ELENCO!$A$4," ")</f>
        <v xml:space="preserve"> </v>
      </c>
      <c r="J1913" s="174"/>
      <c r="K1913" s="203"/>
      <c r="L1913" s="203"/>
      <c r="M1913" s="203"/>
      <c r="N1913" s="203"/>
      <c r="O1913" s="203"/>
      <c r="P1913" s="203"/>
      <c r="Q1913" s="176"/>
      <c r="R1913" s="176"/>
      <c r="S1913" s="176"/>
      <c r="T1913" s="176"/>
      <c r="U1913" s="194"/>
      <c r="V1913" s="175"/>
      <c r="W1913" s="174" t="str">
        <f t="shared" si="58"/>
        <v/>
      </c>
      <c r="X1913" s="177"/>
      <c r="Y1913" s="177"/>
      <c r="Z1913" s="177"/>
      <c r="AA1913" s="177"/>
      <c r="AB1913" s="177"/>
      <c r="AC1913" s="177"/>
      <c r="AD1913" s="177"/>
      <c r="AE1913" s="177" t="str">
        <f t="shared" si="59"/>
        <v/>
      </c>
    </row>
    <row r="1914" spans="2:31" ht="12" customHeight="1" x14ac:dyDescent="0.25">
      <c r="B1914" s="179"/>
      <c r="C1914" s="180"/>
      <c r="D1914" s="182"/>
      <c r="E1914" s="175"/>
      <c r="F1914" s="175"/>
      <c r="G1914" s="202"/>
      <c r="H1914" s="175"/>
      <c r="I1914" s="172" t="str">
        <f>IF(H1914="X",TEXT(G1914,0)&amp;ELENCO!$A$4," ")</f>
        <v xml:space="preserve"> </v>
      </c>
      <c r="J1914" s="174"/>
      <c r="K1914" s="203"/>
      <c r="L1914" s="203"/>
      <c r="M1914" s="203"/>
      <c r="N1914" s="203"/>
      <c r="O1914" s="203"/>
      <c r="P1914" s="203"/>
      <c r="Q1914" s="176"/>
      <c r="R1914" s="176"/>
      <c r="S1914" s="176"/>
      <c r="T1914" s="176"/>
      <c r="U1914" s="194"/>
      <c r="V1914" s="175"/>
      <c r="W1914" s="174" t="str">
        <f t="shared" si="58"/>
        <v/>
      </c>
      <c r="X1914" s="177"/>
      <c r="Y1914" s="177"/>
      <c r="Z1914" s="177"/>
      <c r="AA1914" s="177"/>
      <c r="AB1914" s="177"/>
      <c r="AC1914" s="177"/>
      <c r="AD1914" s="177"/>
      <c r="AE1914" s="177" t="str">
        <f t="shared" si="59"/>
        <v/>
      </c>
    </row>
    <row r="1915" spans="2:31" ht="12" customHeight="1" x14ac:dyDescent="0.25">
      <c r="B1915" s="179"/>
      <c r="C1915" s="180"/>
      <c r="D1915" s="182"/>
      <c r="E1915" s="175"/>
      <c r="F1915" s="175"/>
      <c r="G1915" s="202"/>
      <c r="H1915" s="175"/>
      <c r="I1915" s="172" t="str">
        <f>IF(H1915="X",TEXT(G1915,0)&amp;ELENCO!$A$4," ")</f>
        <v xml:space="preserve"> </v>
      </c>
      <c r="J1915" s="174"/>
      <c r="K1915" s="203"/>
      <c r="L1915" s="203"/>
      <c r="M1915" s="203"/>
      <c r="N1915" s="203"/>
      <c r="O1915" s="203"/>
      <c r="P1915" s="203"/>
      <c r="Q1915" s="176"/>
      <c r="R1915" s="176"/>
      <c r="S1915" s="176"/>
      <c r="T1915" s="176"/>
      <c r="U1915" s="194"/>
      <c r="V1915" s="175"/>
      <c r="W1915" s="174" t="str">
        <f t="shared" si="58"/>
        <v/>
      </c>
      <c r="X1915" s="177"/>
      <c r="Y1915" s="177"/>
      <c r="Z1915" s="177"/>
      <c r="AA1915" s="177"/>
      <c r="AB1915" s="177"/>
      <c r="AC1915" s="177"/>
      <c r="AD1915" s="177"/>
      <c r="AE1915" s="177" t="str">
        <f t="shared" si="59"/>
        <v/>
      </c>
    </row>
    <row r="1916" spans="2:31" ht="12" customHeight="1" x14ac:dyDescent="0.25">
      <c r="B1916" s="179"/>
      <c r="C1916" s="180"/>
      <c r="D1916" s="182"/>
      <c r="E1916" s="175"/>
      <c r="F1916" s="175"/>
      <c r="G1916" s="202"/>
      <c r="H1916" s="175"/>
      <c r="I1916" s="172" t="str">
        <f>IF(H1916="X",TEXT(G1916,0)&amp;ELENCO!$A$4," ")</f>
        <v xml:space="preserve"> </v>
      </c>
      <c r="J1916" s="174"/>
      <c r="K1916" s="203"/>
      <c r="L1916" s="203"/>
      <c r="M1916" s="203"/>
      <c r="N1916" s="203"/>
      <c r="O1916" s="203"/>
      <c r="P1916" s="203"/>
      <c r="Q1916" s="176"/>
      <c r="R1916" s="176"/>
      <c r="S1916" s="176"/>
      <c r="T1916" s="176"/>
      <c r="U1916" s="194"/>
      <c r="V1916" s="175"/>
      <c r="W1916" s="174" t="str">
        <f t="shared" si="58"/>
        <v/>
      </c>
      <c r="X1916" s="177"/>
      <c r="Y1916" s="177"/>
      <c r="Z1916" s="177"/>
      <c r="AA1916" s="177"/>
      <c r="AB1916" s="177"/>
      <c r="AC1916" s="177"/>
      <c r="AD1916" s="177"/>
      <c r="AE1916" s="177" t="str">
        <f t="shared" si="59"/>
        <v/>
      </c>
    </row>
    <row r="1917" spans="2:31" ht="12" customHeight="1" x14ac:dyDescent="0.25">
      <c r="B1917" s="179"/>
      <c r="C1917" s="180"/>
      <c r="D1917" s="182"/>
      <c r="E1917" s="175"/>
      <c r="F1917" s="175"/>
      <c r="G1917" s="202"/>
      <c r="H1917" s="175"/>
      <c r="I1917" s="172" t="str">
        <f>IF(H1917="X",TEXT(G1917,0)&amp;ELENCO!$A$4," ")</f>
        <v xml:space="preserve"> </v>
      </c>
      <c r="J1917" s="174"/>
      <c r="K1917" s="203"/>
      <c r="L1917" s="203"/>
      <c r="M1917" s="203"/>
      <c r="N1917" s="203"/>
      <c r="O1917" s="203"/>
      <c r="P1917" s="203"/>
      <c r="Q1917" s="176"/>
      <c r="R1917" s="176"/>
      <c r="S1917" s="176"/>
      <c r="T1917" s="176"/>
      <c r="U1917" s="194"/>
      <c r="V1917" s="175"/>
      <c r="W1917" s="174" t="str">
        <f t="shared" si="58"/>
        <v/>
      </c>
      <c r="X1917" s="177"/>
      <c r="Y1917" s="177"/>
      <c r="Z1917" s="177"/>
      <c r="AA1917" s="177"/>
      <c r="AB1917" s="177"/>
      <c r="AC1917" s="177"/>
      <c r="AD1917" s="177"/>
      <c r="AE1917" s="177" t="str">
        <f t="shared" si="59"/>
        <v/>
      </c>
    </row>
    <row r="1918" spans="2:31" ht="12" customHeight="1" x14ac:dyDescent="0.25">
      <c r="B1918" s="179"/>
      <c r="C1918" s="180"/>
      <c r="D1918" s="182"/>
      <c r="E1918" s="175"/>
      <c r="F1918" s="175"/>
      <c r="G1918" s="202"/>
      <c r="H1918" s="175"/>
      <c r="I1918" s="172" t="str">
        <f>IF(H1918="X",TEXT(G1918,0)&amp;ELENCO!$A$4," ")</f>
        <v xml:space="preserve"> </v>
      </c>
      <c r="J1918" s="174"/>
      <c r="K1918" s="203"/>
      <c r="L1918" s="203"/>
      <c r="M1918" s="203"/>
      <c r="N1918" s="203"/>
      <c r="O1918" s="203"/>
      <c r="P1918" s="203"/>
      <c r="Q1918" s="176"/>
      <c r="R1918" s="176"/>
      <c r="S1918" s="176"/>
      <c r="T1918" s="176"/>
      <c r="U1918" s="194"/>
      <c r="V1918" s="175"/>
      <c r="W1918" s="174" t="str">
        <f t="shared" si="58"/>
        <v/>
      </c>
      <c r="X1918" s="177"/>
      <c r="Y1918" s="177"/>
      <c r="Z1918" s="177"/>
      <c r="AA1918" s="177"/>
      <c r="AB1918" s="177"/>
      <c r="AC1918" s="177"/>
      <c r="AD1918" s="177"/>
      <c r="AE1918" s="177" t="str">
        <f t="shared" si="59"/>
        <v/>
      </c>
    </row>
    <row r="1919" spans="2:31" ht="12" customHeight="1" x14ac:dyDescent="0.25">
      <c r="B1919" s="179"/>
      <c r="C1919" s="180"/>
      <c r="D1919" s="182"/>
      <c r="E1919" s="175"/>
      <c r="F1919" s="175"/>
      <c r="G1919" s="202"/>
      <c r="H1919" s="175"/>
      <c r="I1919" s="172" t="str">
        <f>IF(H1919="X",TEXT(G1919,0)&amp;ELENCO!$A$4," ")</f>
        <v xml:space="preserve"> </v>
      </c>
      <c r="J1919" s="174"/>
      <c r="K1919" s="203"/>
      <c r="L1919" s="203"/>
      <c r="M1919" s="203"/>
      <c r="N1919" s="203"/>
      <c r="O1919" s="203"/>
      <c r="P1919" s="203"/>
      <c r="Q1919" s="176"/>
      <c r="R1919" s="176"/>
      <c r="S1919" s="176"/>
      <c r="T1919" s="176"/>
      <c r="U1919" s="194"/>
      <c r="V1919" s="175"/>
      <c r="W1919" s="174" t="str">
        <f t="shared" si="58"/>
        <v/>
      </c>
      <c r="X1919" s="177"/>
      <c r="Y1919" s="177"/>
      <c r="Z1919" s="177"/>
      <c r="AA1919" s="177"/>
      <c r="AB1919" s="177"/>
      <c r="AC1919" s="177"/>
      <c r="AD1919" s="177"/>
      <c r="AE1919" s="177" t="str">
        <f t="shared" si="59"/>
        <v/>
      </c>
    </row>
    <row r="1920" spans="2:31" ht="12" customHeight="1" x14ac:dyDescent="0.25">
      <c r="B1920" s="179"/>
      <c r="C1920" s="180"/>
      <c r="D1920" s="182"/>
      <c r="E1920" s="175"/>
      <c r="F1920" s="175"/>
      <c r="G1920" s="202"/>
      <c r="H1920" s="175"/>
      <c r="I1920" s="172" t="str">
        <f>IF(H1920="X",TEXT(G1920,0)&amp;ELENCO!$A$4," ")</f>
        <v xml:space="preserve"> </v>
      </c>
      <c r="J1920" s="174"/>
      <c r="K1920" s="203"/>
      <c r="L1920" s="203"/>
      <c r="M1920" s="203"/>
      <c r="N1920" s="203"/>
      <c r="O1920" s="203"/>
      <c r="P1920" s="203"/>
      <c r="Q1920" s="176"/>
      <c r="R1920" s="176"/>
      <c r="S1920" s="176"/>
      <c r="T1920" s="176"/>
      <c r="U1920" s="194"/>
      <c r="V1920" s="175"/>
      <c r="W1920" s="174" t="str">
        <f t="shared" si="58"/>
        <v/>
      </c>
      <c r="X1920" s="177"/>
      <c r="Y1920" s="177"/>
      <c r="Z1920" s="177"/>
      <c r="AA1920" s="177"/>
      <c r="AB1920" s="177"/>
      <c r="AC1920" s="177"/>
      <c r="AD1920" s="177"/>
      <c r="AE1920" s="177" t="str">
        <f t="shared" si="59"/>
        <v/>
      </c>
    </row>
    <row r="1921" spans="2:31" ht="12" customHeight="1" x14ac:dyDescent="0.25">
      <c r="B1921" s="179"/>
      <c r="C1921" s="180"/>
      <c r="D1921" s="182"/>
      <c r="E1921" s="175"/>
      <c r="F1921" s="175"/>
      <c r="G1921" s="202"/>
      <c r="H1921" s="175"/>
      <c r="I1921" s="172" t="str">
        <f>IF(H1921="X",TEXT(G1921,0)&amp;ELENCO!$A$4," ")</f>
        <v xml:space="preserve"> </v>
      </c>
      <c r="J1921" s="174"/>
      <c r="K1921" s="203"/>
      <c r="L1921" s="203"/>
      <c r="M1921" s="203"/>
      <c r="N1921" s="203"/>
      <c r="O1921" s="203"/>
      <c r="P1921" s="203"/>
      <c r="Q1921" s="176"/>
      <c r="R1921" s="176"/>
      <c r="S1921" s="176"/>
      <c r="T1921" s="176"/>
      <c r="U1921" s="194"/>
      <c r="V1921" s="175"/>
      <c r="W1921" s="174" t="str">
        <f t="shared" si="58"/>
        <v/>
      </c>
      <c r="X1921" s="177"/>
      <c r="Y1921" s="177"/>
      <c r="Z1921" s="177"/>
      <c r="AA1921" s="177"/>
      <c r="AB1921" s="177"/>
      <c r="AC1921" s="177"/>
      <c r="AD1921" s="177"/>
      <c r="AE1921" s="177" t="str">
        <f t="shared" si="59"/>
        <v/>
      </c>
    </row>
    <row r="1922" spans="2:31" ht="12" customHeight="1" x14ac:dyDescent="0.25">
      <c r="B1922" s="179"/>
      <c r="C1922" s="180"/>
      <c r="D1922" s="182"/>
      <c r="E1922" s="175"/>
      <c r="F1922" s="175"/>
      <c r="G1922" s="202"/>
      <c r="H1922" s="175"/>
      <c r="I1922" s="172" t="str">
        <f>IF(H1922="X",TEXT(G1922,0)&amp;ELENCO!$A$4," ")</f>
        <v xml:space="preserve"> </v>
      </c>
      <c r="J1922" s="174"/>
      <c r="K1922" s="203"/>
      <c r="L1922" s="203"/>
      <c r="M1922" s="203"/>
      <c r="N1922" s="203"/>
      <c r="O1922" s="203"/>
      <c r="P1922" s="203"/>
      <c r="Q1922" s="176"/>
      <c r="R1922" s="176"/>
      <c r="S1922" s="176"/>
      <c r="T1922" s="176"/>
      <c r="U1922" s="194"/>
      <c r="V1922" s="175"/>
      <c r="W1922" s="174" t="str">
        <f t="shared" si="58"/>
        <v/>
      </c>
      <c r="X1922" s="177"/>
      <c r="Y1922" s="177"/>
      <c r="Z1922" s="177"/>
      <c r="AA1922" s="177"/>
      <c r="AB1922" s="177"/>
      <c r="AC1922" s="177"/>
      <c r="AD1922" s="177"/>
      <c r="AE1922" s="177" t="str">
        <f t="shared" si="59"/>
        <v/>
      </c>
    </row>
    <row r="1923" spans="2:31" ht="12" customHeight="1" x14ac:dyDescent="0.25">
      <c r="B1923" s="179"/>
      <c r="C1923" s="180"/>
      <c r="D1923" s="182"/>
      <c r="E1923" s="175"/>
      <c r="F1923" s="175"/>
      <c r="G1923" s="202"/>
      <c r="H1923" s="175"/>
      <c r="I1923" s="172" t="str">
        <f>IF(H1923="X",TEXT(G1923,0)&amp;ELENCO!$A$4," ")</f>
        <v xml:space="preserve"> </v>
      </c>
      <c r="J1923" s="174"/>
      <c r="K1923" s="203"/>
      <c r="L1923" s="203"/>
      <c r="M1923" s="203"/>
      <c r="N1923" s="203"/>
      <c r="O1923" s="203"/>
      <c r="P1923" s="203"/>
      <c r="Q1923" s="176"/>
      <c r="R1923" s="176"/>
      <c r="S1923" s="176"/>
      <c r="T1923" s="176"/>
      <c r="U1923" s="194"/>
      <c r="V1923" s="175"/>
      <c r="W1923" s="174" t="str">
        <f t="shared" si="58"/>
        <v/>
      </c>
      <c r="X1923" s="177"/>
      <c r="Y1923" s="177"/>
      <c r="Z1923" s="177"/>
      <c r="AA1923" s="177"/>
      <c r="AB1923" s="177"/>
      <c r="AC1923" s="177"/>
      <c r="AD1923" s="177"/>
      <c r="AE1923" s="177" t="str">
        <f t="shared" si="59"/>
        <v/>
      </c>
    </row>
    <row r="1924" spans="2:31" ht="12" customHeight="1" x14ac:dyDescent="0.25">
      <c r="B1924" s="179"/>
      <c r="C1924" s="180"/>
      <c r="D1924" s="182"/>
      <c r="E1924" s="175"/>
      <c r="F1924" s="175"/>
      <c r="G1924" s="202"/>
      <c r="H1924" s="175"/>
      <c r="I1924" s="172" t="str">
        <f>IF(H1924="X",TEXT(G1924,0)&amp;ELENCO!$A$4," ")</f>
        <v xml:space="preserve"> </v>
      </c>
      <c r="J1924" s="174"/>
      <c r="K1924" s="203"/>
      <c r="L1924" s="203"/>
      <c r="M1924" s="203"/>
      <c r="N1924" s="203"/>
      <c r="O1924" s="203"/>
      <c r="P1924" s="203"/>
      <c r="Q1924" s="176"/>
      <c r="R1924" s="176"/>
      <c r="S1924" s="176"/>
      <c r="T1924" s="176"/>
      <c r="U1924" s="194"/>
      <c r="V1924" s="175"/>
      <c r="W1924" s="174" t="str">
        <f t="shared" si="58"/>
        <v/>
      </c>
      <c r="X1924" s="177"/>
      <c r="Y1924" s="177"/>
      <c r="Z1924" s="177"/>
      <c r="AA1924" s="177"/>
      <c r="AB1924" s="177"/>
      <c r="AC1924" s="177"/>
      <c r="AD1924" s="177"/>
      <c r="AE1924" s="177" t="str">
        <f t="shared" si="59"/>
        <v/>
      </c>
    </row>
    <row r="1925" spans="2:31" ht="12" customHeight="1" x14ac:dyDescent="0.25">
      <c r="B1925" s="179"/>
      <c r="C1925" s="180"/>
      <c r="D1925" s="182"/>
      <c r="E1925" s="175"/>
      <c r="F1925" s="175"/>
      <c r="G1925" s="202"/>
      <c r="H1925" s="175"/>
      <c r="I1925" s="172" t="str">
        <f>IF(H1925="X",TEXT(G1925,0)&amp;ELENCO!$A$4," ")</f>
        <v xml:space="preserve"> </v>
      </c>
      <c r="J1925" s="174"/>
      <c r="K1925" s="203"/>
      <c r="L1925" s="203"/>
      <c r="M1925" s="203"/>
      <c r="N1925" s="203"/>
      <c r="O1925" s="203"/>
      <c r="P1925" s="203"/>
      <c r="Q1925" s="176"/>
      <c r="R1925" s="176"/>
      <c r="S1925" s="176"/>
      <c r="T1925" s="176"/>
      <c r="U1925" s="194"/>
      <c r="V1925" s="175"/>
      <c r="W1925" s="174" t="str">
        <f t="shared" si="58"/>
        <v/>
      </c>
      <c r="X1925" s="177"/>
      <c r="Y1925" s="177"/>
      <c r="Z1925" s="177"/>
      <c r="AA1925" s="177"/>
      <c r="AB1925" s="177"/>
      <c r="AC1925" s="177"/>
      <c r="AD1925" s="177"/>
      <c r="AE1925" s="177" t="str">
        <f t="shared" si="59"/>
        <v/>
      </c>
    </row>
    <row r="1926" spans="2:31" ht="12" customHeight="1" x14ac:dyDescent="0.25">
      <c r="B1926" s="179"/>
      <c r="C1926" s="180"/>
      <c r="D1926" s="182"/>
      <c r="E1926" s="175"/>
      <c r="F1926" s="175"/>
      <c r="G1926" s="202"/>
      <c r="H1926" s="175"/>
      <c r="I1926" s="172" t="str">
        <f>IF(H1926="X",TEXT(G1926,0)&amp;ELENCO!$A$4," ")</f>
        <v xml:space="preserve"> </v>
      </c>
      <c r="J1926" s="174"/>
      <c r="K1926" s="203"/>
      <c r="L1926" s="203"/>
      <c r="M1926" s="203"/>
      <c r="N1926" s="203"/>
      <c r="O1926" s="203"/>
      <c r="P1926" s="203"/>
      <c r="Q1926" s="176"/>
      <c r="R1926" s="176"/>
      <c r="S1926" s="176"/>
      <c r="T1926" s="176"/>
      <c r="U1926" s="194"/>
      <c r="V1926" s="175"/>
      <c r="W1926" s="174" t="str">
        <f t="shared" ref="W1926:W1989" si="60">IF(AND(NOT(ISERROR(SEARCH("Ricaricabile",Q1926,1)))),"Tacito Assenso","")</f>
        <v/>
      </c>
      <c r="X1926" s="177"/>
      <c r="Y1926" s="177"/>
      <c r="Z1926" s="177"/>
      <c r="AA1926" s="177"/>
      <c r="AB1926" s="177"/>
      <c r="AC1926" s="177"/>
      <c r="AD1926" s="177"/>
      <c r="AE1926" s="177" t="str">
        <f t="shared" ref="AE1926:AE1989" si="61">IF(AND(NOT(ISERROR(SEARCH("Ricaricabile",Q1926,1))),R1926="Abilitato"),IF(SUM(AB1926:AD1926)=0,4.1,""),"")</f>
        <v/>
      </c>
    </row>
    <row r="1927" spans="2:31" ht="12" customHeight="1" x14ac:dyDescent="0.25">
      <c r="B1927" s="179"/>
      <c r="C1927" s="180"/>
      <c r="D1927" s="182"/>
      <c r="E1927" s="175"/>
      <c r="F1927" s="175"/>
      <c r="G1927" s="202"/>
      <c r="H1927" s="175"/>
      <c r="I1927" s="172" t="str">
        <f>IF(H1927="X",TEXT(G1927,0)&amp;ELENCO!$A$4," ")</f>
        <v xml:space="preserve"> </v>
      </c>
      <c r="J1927" s="174"/>
      <c r="K1927" s="203"/>
      <c r="L1927" s="203"/>
      <c r="M1927" s="203"/>
      <c r="N1927" s="203"/>
      <c r="O1927" s="203"/>
      <c r="P1927" s="203"/>
      <c r="Q1927" s="176"/>
      <c r="R1927" s="176"/>
      <c r="S1927" s="176"/>
      <c r="T1927" s="176"/>
      <c r="U1927" s="194"/>
      <c r="V1927" s="175"/>
      <c r="W1927" s="174" t="str">
        <f t="shared" si="60"/>
        <v/>
      </c>
      <c r="X1927" s="177"/>
      <c r="Y1927" s="177"/>
      <c r="Z1927" s="177"/>
      <c r="AA1927" s="177"/>
      <c r="AB1927" s="177"/>
      <c r="AC1927" s="177"/>
      <c r="AD1927" s="177"/>
      <c r="AE1927" s="177" t="str">
        <f t="shared" si="61"/>
        <v/>
      </c>
    </row>
    <row r="1928" spans="2:31" ht="12" customHeight="1" x14ac:dyDescent="0.25">
      <c r="B1928" s="179"/>
      <c r="C1928" s="180"/>
      <c r="D1928" s="182"/>
      <c r="E1928" s="175"/>
      <c r="F1928" s="175"/>
      <c r="G1928" s="202"/>
      <c r="H1928" s="175"/>
      <c r="I1928" s="172" t="str">
        <f>IF(H1928="X",TEXT(G1928,0)&amp;ELENCO!$A$4," ")</f>
        <v xml:space="preserve"> </v>
      </c>
      <c r="J1928" s="174"/>
      <c r="K1928" s="203"/>
      <c r="L1928" s="203"/>
      <c r="M1928" s="203"/>
      <c r="N1928" s="203"/>
      <c r="O1928" s="203"/>
      <c r="P1928" s="203"/>
      <c r="Q1928" s="176"/>
      <c r="R1928" s="176"/>
      <c r="S1928" s="176"/>
      <c r="T1928" s="176"/>
      <c r="U1928" s="194"/>
      <c r="V1928" s="175"/>
      <c r="W1928" s="174" t="str">
        <f t="shared" si="60"/>
        <v/>
      </c>
      <c r="X1928" s="177"/>
      <c r="Y1928" s="177"/>
      <c r="Z1928" s="177"/>
      <c r="AA1928" s="177"/>
      <c r="AB1928" s="177"/>
      <c r="AC1928" s="177"/>
      <c r="AD1928" s="177"/>
      <c r="AE1928" s="177" t="str">
        <f t="shared" si="61"/>
        <v/>
      </c>
    </row>
    <row r="1929" spans="2:31" ht="12" customHeight="1" x14ac:dyDescent="0.25">
      <c r="B1929" s="179"/>
      <c r="C1929" s="180"/>
      <c r="D1929" s="182"/>
      <c r="E1929" s="175"/>
      <c r="F1929" s="175"/>
      <c r="G1929" s="202"/>
      <c r="H1929" s="175"/>
      <c r="I1929" s="172" t="str">
        <f>IF(H1929="X",TEXT(G1929,0)&amp;ELENCO!$A$4," ")</f>
        <v xml:space="preserve"> </v>
      </c>
      <c r="J1929" s="174"/>
      <c r="K1929" s="203"/>
      <c r="L1929" s="203"/>
      <c r="M1929" s="203"/>
      <c r="N1929" s="203"/>
      <c r="O1929" s="203"/>
      <c r="P1929" s="203"/>
      <c r="Q1929" s="176"/>
      <c r="R1929" s="176"/>
      <c r="S1929" s="176"/>
      <c r="T1929" s="176"/>
      <c r="U1929" s="194"/>
      <c r="V1929" s="175"/>
      <c r="W1929" s="174" t="str">
        <f t="shared" si="60"/>
        <v/>
      </c>
      <c r="X1929" s="177"/>
      <c r="Y1929" s="177"/>
      <c r="Z1929" s="177"/>
      <c r="AA1929" s="177"/>
      <c r="AB1929" s="177"/>
      <c r="AC1929" s="177"/>
      <c r="AD1929" s="177"/>
      <c r="AE1929" s="177" t="str">
        <f t="shared" si="61"/>
        <v/>
      </c>
    </row>
    <row r="1930" spans="2:31" ht="12" customHeight="1" x14ac:dyDescent="0.25">
      <c r="B1930" s="179"/>
      <c r="C1930" s="180"/>
      <c r="D1930" s="182"/>
      <c r="E1930" s="175"/>
      <c r="F1930" s="175"/>
      <c r="G1930" s="202"/>
      <c r="H1930" s="175"/>
      <c r="I1930" s="172" t="str">
        <f>IF(H1930="X",TEXT(G1930,0)&amp;ELENCO!$A$4," ")</f>
        <v xml:space="preserve"> </v>
      </c>
      <c r="J1930" s="174"/>
      <c r="K1930" s="203"/>
      <c r="L1930" s="203"/>
      <c r="M1930" s="203"/>
      <c r="N1930" s="203"/>
      <c r="O1930" s="203"/>
      <c r="P1930" s="203"/>
      <c r="Q1930" s="176"/>
      <c r="R1930" s="176"/>
      <c r="S1930" s="176"/>
      <c r="T1930" s="176"/>
      <c r="U1930" s="194"/>
      <c r="V1930" s="175"/>
      <c r="W1930" s="174" t="str">
        <f t="shared" si="60"/>
        <v/>
      </c>
      <c r="X1930" s="177"/>
      <c r="Y1930" s="177"/>
      <c r="Z1930" s="177"/>
      <c r="AA1930" s="177"/>
      <c r="AB1930" s="177"/>
      <c r="AC1930" s="177"/>
      <c r="AD1930" s="177"/>
      <c r="AE1930" s="177" t="str">
        <f t="shared" si="61"/>
        <v/>
      </c>
    </row>
    <row r="1931" spans="2:31" ht="12" customHeight="1" x14ac:dyDescent="0.25">
      <c r="B1931" s="179"/>
      <c r="C1931" s="180"/>
      <c r="D1931" s="182"/>
      <c r="E1931" s="175"/>
      <c r="F1931" s="175"/>
      <c r="G1931" s="202"/>
      <c r="H1931" s="175"/>
      <c r="I1931" s="172" t="str">
        <f>IF(H1931="X",TEXT(G1931,0)&amp;ELENCO!$A$4," ")</f>
        <v xml:space="preserve"> </v>
      </c>
      <c r="J1931" s="174"/>
      <c r="K1931" s="203"/>
      <c r="L1931" s="203"/>
      <c r="M1931" s="203"/>
      <c r="N1931" s="203"/>
      <c r="O1931" s="203"/>
      <c r="P1931" s="203"/>
      <c r="Q1931" s="176"/>
      <c r="R1931" s="176"/>
      <c r="S1931" s="176"/>
      <c r="T1931" s="176"/>
      <c r="U1931" s="194"/>
      <c r="V1931" s="175"/>
      <c r="W1931" s="174" t="str">
        <f t="shared" si="60"/>
        <v/>
      </c>
      <c r="X1931" s="177"/>
      <c r="Y1931" s="177"/>
      <c r="Z1931" s="177"/>
      <c r="AA1931" s="177"/>
      <c r="AB1931" s="177"/>
      <c r="AC1931" s="177"/>
      <c r="AD1931" s="177"/>
      <c r="AE1931" s="177" t="str">
        <f t="shared" si="61"/>
        <v/>
      </c>
    </row>
    <row r="1932" spans="2:31" ht="12" customHeight="1" x14ac:dyDescent="0.25">
      <c r="B1932" s="179"/>
      <c r="C1932" s="180"/>
      <c r="D1932" s="182"/>
      <c r="E1932" s="175"/>
      <c r="F1932" s="175"/>
      <c r="G1932" s="202"/>
      <c r="H1932" s="175"/>
      <c r="I1932" s="172" t="str">
        <f>IF(H1932="X",TEXT(G1932,0)&amp;ELENCO!$A$4," ")</f>
        <v xml:space="preserve"> </v>
      </c>
      <c r="J1932" s="174"/>
      <c r="K1932" s="203"/>
      <c r="L1932" s="203"/>
      <c r="M1932" s="203"/>
      <c r="N1932" s="203"/>
      <c r="O1932" s="203"/>
      <c r="P1932" s="203"/>
      <c r="Q1932" s="176"/>
      <c r="R1932" s="176"/>
      <c r="S1932" s="176"/>
      <c r="T1932" s="176"/>
      <c r="U1932" s="194"/>
      <c r="V1932" s="175"/>
      <c r="W1932" s="174" t="str">
        <f t="shared" si="60"/>
        <v/>
      </c>
      <c r="X1932" s="177"/>
      <c r="Y1932" s="177"/>
      <c r="Z1932" s="177"/>
      <c r="AA1932" s="177"/>
      <c r="AB1932" s="177"/>
      <c r="AC1932" s="177"/>
      <c r="AD1932" s="177"/>
      <c r="AE1932" s="177" t="str">
        <f t="shared" si="61"/>
        <v/>
      </c>
    </row>
    <row r="1933" spans="2:31" ht="12" customHeight="1" x14ac:dyDescent="0.25">
      <c r="B1933" s="179"/>
      <c r="C1933" s="180"/>
      <c r="D1933" s="182"/>
      <c r="E1933" s="175"/>
      <c r="F1933" s="175"/>
      <c r="G1933" s="202"/>
      <c r="H1933" s="175"/>
      <c r="I1933" s="172" t="str">
        <f>IF(H1933="X",TEXT(G1933,0)&amp;ELENCO!$A$4," ")</f>
        <v xml:space="preserve"> </v>
      </c>
      <c r="J1933" s="174"/>
      <c r="K1933" s="203"/>
      <c r="L1933" s="203"/>
      <c r="M1933" s="203"/>
      <c r="N1933" s="203"/>
      <c r="O1933" s="203"/>
      <c r="P1933" s="203"/>
      <c r="Q1933" s="176"/>
      <c r="R1933" s="176"/>
      <c r="S1933" s="176"/>
      <c r="T1933" s="176"/>
      <c r="U1933" s="194"/>
      <c r="V1933" s="175"/>
      <c r="W1933" s="174" t="str">
        <f t="shared" si="60"/>
        <v/>
      </c>
      <c r="X1933" s="177"/>
      <c r="Y1933" s="177"/>
      <c r="Z1933" s="177"/>
      <c r="AA1933" s="177"/>
      <c r="AB1933" s="177"/>
      <c r="AC1933" s="177"/>
      <c r="AD1933" s="177"/>
      <c r="AE1933" s="177" t="str">
        <f t="shared" si="61"/>
        <v/>
      </c>
    </row>
    <row r="1934" spans="2:31" ht="12" customHeight="1" x14ac:dyDescent="0.25">
      <c r="B1934" s="179"/>
      <c r="C1934" s="180"/>
      <c r="D1934" s="182"/>
      <c r="E1934" s="175"/>
      <c r="F1934" s="175"/>
      <c r="G1934" s="202"/>
      <c r="H1934" s="175"/>
      <c r="I1934" s="172" t="str">
        <f>IF(H1934="X",TEXT(G1934,0)&amp;ELENCO!$A$4," ")</f>
        <v xml:space="preserve"> </v>
      </c>
      <c r="J1934" s="174"/>
      <c r="K1934" s="203"/>
      <c r="L1934" s="203"/>
      <c r="M1934" s="203"/>
      <c r="N1934" s="203"/>
      <c r="O1934" s="203"/>
      <c r="P1934" s="203"/>
      <c r="Q1934" s="176"/>
      <c r="R1934" s="176"/>
      <c r="S1934" s="176"/>
      <c r="T1934" s="176"/>
      <c r="U1934" s="194"/>
      <c r="V1934" s="175"/>
      <c r="W1934" s="174" t="str">
        <f t="shared" si="60"/>
        <v/>
      </c>
      <c r="X1934" s="177"/>
      <c r="Y1934" s="177"/>
      <c r="Z1934" s="177"/>
      <c r="AA1934" s="177"/>
      <c r="AB1934" s="177"/>
      <c r="AC1934" s="177"/>
      <c r="AD1934" s="177"/>
      <c r="AE1934" s="177" t="str">
        <f t="shared" si="61"/>
        <v/>
      </c>
    </row>
    <row r="1935" spans="2:31" ht="12" customHeight="1" x14ac:dyDescent="0.25">
      <c r="B1935" s="179"/>
      <c r="C1935" s="180"/>
      <c r="D1935" s="182"/>
      <c r="E1935" s="175"/>
      <c r="F1935" s="175"/>
      <c r="G1935" s="202"/>
      <c r="H1935" s="175"/>
      <c r="I1935" s="172" t="str">
        <f>IF(H1935="X",TEXT(G1935,0)&amp;ELENCO!$A$4," ")</f>
        <v xml:space="preserve"> </v>
      </c>
      <c r="J1935" s="174"/>
      <c r="K1935" s="203"/>
      <c r="L1935" s="203"/>
      <c r="M1935" s="203"/>
      <c r="N1935" s="203"/>
      <c r="O1935" s="203"/>
      <c r="P1935" s="203"/>
      <c r="Q1935" s="176"/>
      <c r="R1935" s="176"/>
      <c r="S1935" s="176"/>
      <c r="T1935" s="176"/>
      <c r="U1935" s="194"/>
      <c r="V1935" s="175"/>
      <c r="W1935" s="174" t="str">
        <f t="shared" si="60"/>
        <v/>
      </c>
      <c r="X1935" s="177"/>
      <c r="Y1935" s="177"/>
      <c r="Z1935" s="177"/>
      <c r="AA1935" s="177"/>
      <c r="AB1935" s="177"/>
      <c r="AC1935" s="177"/>
      <c r="AD1935" s="177"/>
      <c r="AE1935" s="177" t="str">
        <f t="shared" si="61"/>
        <v/>
      </c>
    </row>
    <row r="1936" spans="2:31" ht="12" customHeight="1" x14ac:dyDescent="0.25">
      <c r="B1936" s="179"/>
      <c r="C1936" s="180"/>
      <c r="D1936" s="182"/>
      <c r="E1936" s="175"/>
      <c r="F1936" s="175"/>
      <c r="G1936" s="202"/>
      <c r="H1936" s="175"/>
      <c r="I1936" s="172" t="str">
        <f>IF(H1936="X",TEXT(G1936,0)&amp;ELENCO!$A$4," ")</f>
        <v xml:space="preserve"> </v>
      </c>
      <c r="J1936" s="174"/>
      <c r="K1936" s="203"/>
      <c r="L1936" s="203"/>
      <c r="M1936" s="203"/>
      <c r="N1936" s="203"/>
      <c r="O1936" s="203"/>
      <c r="P1936" s="203"/>
      <c r="Q1936" s="176"/>
      <c r="R1936" s="176"/>
      <c r="S1936" s="176"/>
      <c r="T1936" s="176"/>
      <c r="U1936" s="194"/>
      <c r="V1936" s="175"/>
      <c r="W1936" s="174" t="str">
        <f t="shared" si="60"/>
        <v/>
      </c>
      <c r="X1936" s="177"/>
      <c r="Y1936" s="177"/>
      <c r="Z1936" s="177"/>
      <c r="AA1936" s="177"/>
      <c r="AB1936" s="177"/>
      <c r="AC1936" s="177"/>
      <c r="AD1936" s="177"/>
      <c r="AE1936" s="177" t="str">
        <f t="shared" si="61"/>
        <v/>
      </c>
    </row>
    <row r="1937" spans="2:31" ht="12" customHeight="1" x14ac:dyDescent="0.25">
      <c r="B1937" s="179"/>
      <c r="C1937" s="180"/>
      <c r="D1937" s="182"/>
      <c r="E1937" s="175"/>
      <c r="F1937" s="175"/>
      <c r="G1937" s="202"/>
      <c r="H1937" s="175"/>
      <c r="I1937" s="172" t="str">
        <f>IF(H1937="X",TEXT(G1937,0)&amp;ELENCO!$A$4," ")</f>
        <v xml:space="preserve"> </v>
      </c>
      <c r="J1937" s="174"/>
      <c r="K1937" s="203"/>
      <c r="L1937" s="203"/>
      <c r="M1937" s="203"/>
      <c r="N1937" s="203"/>
      <c r="O1937" s="203"/>
      <c r="P1937" s="203"/>
      <c r="Q1937" s="176"/>
      <c r="R1937" s="176"/>
      <c r="S1937" s="176"/>
      <c r="T1937" s="176"/>
      <c r="U1937" s="194"/>
      <c r="V1937" s="175"/>
      <c r="W1937" s="174" t="str">
        <f t="shared" si="60"/>
        <v/>
      </c>
      <c r="X1937" s="177"/>
      <c r="Y1937" s="177"/>
      <c r="Z1937" s="177"/>
      <c r="AA1937" s="177"/>
      <c r="AB1937" s="177"/>
      <c r="AC1937" s="177"/>
      <c r="AD1937" s="177"/>
      <c r="AE1937" s="177" t="str">
        <f t="shared" si="61"/>
        <v/>
      </c>
    </row>
    <row r="1938" spans="2:31" ht="12" customHeight="1" x14ac:dyDescent="0.25">
      <c r="B1938" s="179"/>
      <c r="C1938" s="180"/>
      <c r="D1938" s="182"/>
      <c r="E1938" s="175"/>
      <c r="F1938" s="175"/>
      <c r="G1938" s="202"/>
      <c r="H1938" s="175"/>
      <c r="I1938" s="172" t="str">
        <f>IF(H1938="X",TEXT(G1938,0)&amp;ELENCO!$A$4," ")</f>
        <v xml:space="preserve"> </v>
      </c>
      <c r="J1938" s="174"/>
      <c r="K1938" s="203"/>
      <c r="L1938" s="203"/>
      <c r="M1938" s="203"/>
      <c r="N1938" s="203"/>
      <c r="O1938" s="203"/>
      <c r="P1938" s="203"/>
      <c r="Q1938" s="176"/>
      <c r="R1938" s="176"/>
      <c r="S1938" s="176"/>
      <c r="T1938" s="176"/>
      <c r="U1938" s="194"/>
      <c r="V1938" s="175"/>
      <c r="W1938" s="174" t="str">
        <f t="shared" si="60"/>
        <v/>
      </c>
      <c r="X1938" s="177"/>
      <c r="Y1938" s="177"/>
      <c r="Z1938" s="177"/>
      <c r="AA1938" s="177"/>
      <c r="AB1938" s="177"/>
      <c r="AC1938" s="177"/>
      <c r="AD1938" s="177"/>
      <c r="AE1938" s="177" t="str">
        <f t="shared" si="61"/>
        <v/>
      </c>
    </row>
    <row r="1939" spans="2:31" ht="12" customHeight="1" x14ac:dyDescent="0.25">
      <c r="B1939" s="179"/>
      <c r="C1939" s="180"/>
      <c r="D1939" s="182"/>
      <c r="E1939" s="175"/>
      <c r="F1939" s="175"/>
      <c r="G1939" s="202"/>
      <c r="H1939" s="175"/>
      <c r="I1939" s="172" t="str">
        <f>IF(H1939="X",TEXT(G1939,0)&amp;ELENCO!$A$4," ")</f>
        <v xml:space="preserve"> </v>
      </c>
      <c r="J1939" s="174"/>
      <c r="K1939" s="203"/>
      <c r="L1939" s="203"/>
      <c r="M1939" s="203"/>
      <c r="N1939" s="203"/>
      <c r="O1939" s="203"/>
      <c r="P1939" s="203"/>
      <c r="Q1939" s="176"/>
      <c r="R1939" s="176"/>
      <c r="S1939" s="176"/>
      <c r="T1939" s="176"/>
      <c r="U1939" s="194"/>
      <c r="V1939" s="175"/>
      <c r="W1939" s="174" t="str">
        <f t="shared" si="60"/>
        <v/>
      </c>
      <c r="X1939" s="177"/>
      <c r="Y1939" s="177"/>
      <c r="Z1939" s="177"/>
      <c r="AA1939" s="177"/>
      <c r="AB1939" s="177"/>
      <c r="AC1939" s="177"/>
      <c r="AD1939" s="177"/>
      <c r="AE1939" s="177" t="str">
        <f t="shared" si="61"/>
        <v/>
      </c>
    </row>
    <row r="1940" spans="2:31" ht="12" customHeight="1" x14ac:dyDescent="0.25">
      <c r="B1940" s="179"/>
      <c r="C1940" s="180"/>
      <c r="D1940" s="182"/>
      <c r="E1940" s="175"/>
      <c r="F1940" s="175"/>
      <c r="G1940" s="202"/>
      <c r="H1940" s="175"/>
      <c r="I1940" s="172" t="str">
        <f>IF(H1940="X",TEXT(G1940,0)&amp;ELENCO!$A$4," ")</f>
        <v xml:space="preserve"> </v>
      </c>
      <c r="J1940" s="174"/>
      <c r="K1940" s="203"/>
      <c r="L1940" s="203"/>
      <c r="M1940" s="203"/>
      <c r="N1940" s="203"/>
      <c r="O1940" s="203"/>
      <c r="P1940" s="203"/>
      <c r="Q1940" s="176"/>
      <c r="R1940" s="176"/>
      <c r="S1940" s="176"/>
      <c r="T1940" s="176"/>
      <c r="U1940" s="194"/>
      <c r="V1940" s="175"/>
      <c r="W1940" s="174" t="str">
        <f t="shared" si="60"/>
        <v/>
      </c>
      <c r="X1940" s="177"/>
      <c r="Y1940" s="177"/>
      <c r="Z1940" s="177"/>
      <c r="AA1940" s="177"/>
      <c r="AB1940" s="177"/>
      <c r="AC1940" s="177"/>
      <c r="AD1940" s="177"/>
      <c r="AE1940" s="177" t="str">
        <f t="shared" si="61"/>
        <v/>
      </c>
    </row>
    <row r="1941" spans="2:31" ht="12" customHeight="1" x14ac:dyDescent="0.25">
      <c r="B1941" s="179"/>
      <c r="C1941" s="180"/>
      <c r="D1941" s="182"/>
      <c r="E1941" s="175"/>
      <c r="F1941" s="175"/>
      <c r="G1941" s="202"/>
      <c r="H1941" s="175"/>
      <c r="I1941" s="172" t="str">
        <f>IF(H1941="X",TEXT(G1941,0)&amp;ELENCO!$A$4," ")</f>
        <v xml:space="preserve"> </v>
      </c>
      <c r="J1941" s="174"/>
      <c r="K1941" s="203"/>
      <c r="L1941" s="203"/>
      <c r="M1941" s="203"/>
      <c r="N1941" s="203"/>
      <c r="O1941" s="203"/>
      <c r="P1941" s="203"/>
      <c r="Q1941" s="176"/>
      <c r="R1941" s="176"/>
      <c r="S1941" s="176"/>
      <c r="T1941" s="176"/>
      <c r="U1941" s="194"/>
      <c r="V1941" s="175"/>
      <c r="W1941" s="174" t="str">
        <f t="shared" si="60"/>
        <v/>
      </c>
      <c r="X1941" s="177"/>
      <c r="Y1941" s="177"/>
      <c r="Z1941" s="177"/>
      <c r="AA1941" s="177"/>
      <c r="AB1941" s="177"/>
      <c r="AC1941" s="177"/>
      <c r="AD1941" s="177"/>
      <c r="AE1941" s="177" t="str">
        <f t="shared" si="61"/>
        <v/>
      </c>
    </row>
    <row r="1942" spans="2:31" ht="12" customHeight="1" x14ac:dyDescent="0.25">
      <c r="B1942" s="179"/>
      <c r="C1942" s="180"/>
      <c r="D1942" s="182"/>
      <c r="E1942" s="175"/>
      <c r="F1942" s="175"/>
      <c r="G1942" s="202"/>
      <c r="H1942" s="175"/>
      <c r="I1942" s="172" t="str">
        <f>IF(H1942="X",TEXT(G1942,0)&amp;ELENCO!$A$4," ")</f>
        <v xml:space="preserve"> </v>
      </c>
      <c r="J1942" s="174"/>
      <c r="K1942" s="203"/>
      <c r="L1942" s="203"/>
      <c r="M1942" s="203"/>
      <c r="N1942" s="203"/>
      <c r="O1942" s="203"/>
      <c r="P1942" s="203"/>
      <c r="Q1942" s="176"/>
      <c r="R1942" s="176"/>
      <c r="S1942" s="176"/>
      <c r="T1942" s="176"/>
      <c r="U1942" s="194"/>
      <c r="V1942" s="175"/>
      <c r="W1942" s="174" t="str">
        <f t="shared" si="60"/>
        <v/>
      </c>
      <c r="X1942" s="177"/>
      <c r="Y1942" s="177"/>
      <c r="Z1942" s="177"/>
      <c r="AA1942" s="177"/>
      <c r="AB1942" s="177"/>
      <c r="AC1942" s="177"/>
      <c r="AD1942" s="177"/>
      <c r="AE1942" s="177" t="str">
        <f t="shared" si="61"/>
        <v/>
      </c>
    </row>
    <row r="1943" spans="2:31" ht="12" customHeight="1" x14ac:dyDescent="0.25">
      <c r="B1943" s="179"/>
      <c r="C1943" s="180"/>
      <c r="D1943" s="182"/>
      <c r="E1943" s="175"/>
      <c r="F1943" s="175"/>
      <c r="G1943" s="202"/>
      <c r="H1943" s="175"/>
      <c r="I1943" s="172" t="str">
        <f>IF(H1943="X",TEXT(G1943,0)&amp;ELENCO!$A$4," ")</f>
        <v xml:space="preserve"> </v>
      </c>
      <c r="J1943" s="174"/>
      <c r="K1943" s="203"/>
      <c r="L1943" s="203"/>
      <c r="M1943" s="203"/>
      <c r="N1943" s="203"/>
      <c r="O1943" s="203"/>
      <c r="P1943" s="203"/>
      <c r="Q1943" s="176"/>
      <c r="R1943" s="176"/>
      <c r="S1943" s="176"/>
      <c r="T1943" s="176"/>
      <c r="U1943" s="194"/>
      <c r="V1943" s="175"/>
      <c r="W1943" s="174" t="str">
        <f t="shared" si="60"/>
        <v/>
      </c>
      <c r="X1943" s="177"/>
      <c r="Y1943" s="177"/>
      <c r="Z1943" s="177"/>
      <c r="AA1943" s="177"/>
      <c r="AB1943" s="177"/>
      <c r="AC1943" s="177"/>
      <c r="AD1943" s="177"/>
      <c r="AE1943" s="177" t="str">
        <f t="shared" si="61"/>
        <v/>
      </c>
    </row>
    <row r="1944" spans="2:31" ht="12" customHeight="1" x14ac:dyDescent="0.25">
      <c r="B1944" s="179"/>
      <c r="C1944" s="180"/>
      <c r="D1944" s="182"/>
      <c r="E1944" s="175"/>
      <c r="F1944" s="175"/>
      <c r="G1944" s="202"/>
      <c r="H1944" s="175"/>
      <c r="I1944" s="172" t="str">
        <f>IF(H1944="X",TEXT(G1944,0)&amp;ELENCO!$A$4," ")</f>
        <v xml:space="preserve"> </v>
      </c>
      <c r="J1944" s="174"/>
      <c r="K1944" s="203"/>
      <c r="L1944" s="203"/>
      <c r="M1944" s="203"/>
      <c r="N1944" s="203"/>
      <c r="O1944" s="203"/>
      <c r="P1944" s="203"/>
      <c r="Q1944" s="176"/>
      <c r="R1944" s="176"/>
      <c r="S1944" s="176"/>
      <c r="T1944" s="176"/>
      <c r="U1944" s="194"/>
      <c r="V1944" s="175"/>
      <c r="W1944" s="174" t="str">
        <f t="shared" si="60"/>
        <v/>
      </c>
      <c r="X1944" s="177"/>
      <c r="Y1944" s="177"/>
      <c r="Z1944" s="177"/>
      <c r="AA1944" s="177"/>
      <c r="AB1944" s="177"/>
      <c r="AC1944" s="177"/>
      <c r="AD1944" s="177"/>
      <c r="AE1944" s="177" t="str">
        <f t="shared" si="61"/>
        <v/>
      </c>
    </row>
    <row r="1945" spans="2:31" ht="12" customHeight="1" x14ac:dyDescent="0.25">
      <c r="B1945" s="179"/>
      <c r="C1945" s="180"/>
      <c r="D1945" s="182"/>
      <c r="E1945" s="175"/>
      <c r="F1945" s="175"/>
      <c r="G1945" s="202"/>
      <c r="H1945" s="175"/>
      <c r="I1945" s="172" t="str">
        <f>IF(H1945="X",TEXT(G1945,0)&amp;ELENCO!$A$4," ")</f>
        <v xml:space="preserve"> </v>
      </c>
      <c r="J1945" s="174"/>
      <c r="K1945" s="203"/>
      <c r="L1945" s="203"/>
      <c r="M1945" s="203"/>
      <c r="N1945" s="203"/>
      <c r="O1945" s="203"/>
      <c r="P1945" s="203"/>
      <c r="Q1945" s="176"/>
      <c r="R1945" s="176"/>
      <c r="S1945" s="176"/>
      <c r="T1945" s="176"/>
      <c r="U1945" s="194"/>
      <c r="V1945" s="175"/>
      <c r="W1945" s="174" t="str">
        <f t="shared" si="60"/>
        <v/>
      </c>
      <c r="X1945" s="177"/>
      <c r="Y1945" s="177"/>
      <c r="Z1945" s="177"/>
      <c r="AA1945" s="177"/>
      <c r="AB1945" s="177"/>
      <c r="AC1945" s="177"/>
      <c r="AD1945" s="177"/>
      <c r="AE1945" s="177" t="str">
        <f t="shared" si="61"/>
        <v/>
      </c>
    </row>
    <row r="1946" spans="2:31" ht="12" customHeight="1" x14ac:dyDescent="0.25">
      <c r="B1946" s="179"/>
      <c r="C1946" s="180"/>
      <c r="D1946" s="182"/>
      <c r="E1946" s="175"/>
      <c r="F1946" s="175"/>
      <c r="G1946" s="202"/>
      <c r="H1946" s="175"/>
      <c r="I1946" s="172" t="str">
        <f>IF(H1946="X",TEXT(G1946,0)&amp;ELENCO!$A$4," ")</f>
        <v xml:space="preserve"> </v>
      </c>
      <c r="J1946" s="174"/>
      <c r="K1946" s="203"/>
      <c r="L1946" s="203"/>
      <c r="M1946" s="203"/>
      <c r="N1946" s="203"/>
      <c r="O1946" s="203"/>
      <c r="P1946" s="203"/>
      <c r="Q1946" s="176"/>
      <c r="R1946" s="176"/>
      <c r="S1946" s="176"/>
      <c r="T1946" s="176"/>
      <c r="U1946" s="194"/>
      <c r="V1946" s="175"/>
      <c r="W1946" s="174" t="str">
        <f t="shared" si="60"/>
        <v/>
      </c>
      <c r="X1946" s="177"/>
      <c r="Y1946" s="177"/>
      <c r="Z1946" s="177"/>
      <c r="AA1946" s="177"/>
      <c r="AB1946" s="177"/>
      <c r="AC1946" s="177"/>
      <c r="AD1946" s="177"/>
      <c r="AE1946" s="177" t="str">
        <f t="shared" si="61"/>
        <v/>
      </c>
    </row>
    <row r="1947" spans="2:31" ht="12" customHeight="1" x14ac:dyDescent="0.25">
      <c r="B1947" s="179"/>
      <c r="C1947" s="180"/>
      <c r="D1947" s="182"/>
      <c r="E1947" s="175"/>
      <c r="F1947" s="175"/>
      <c r="G1947" s="202"/>
      <c r="H1947" s="175"/>
      <c r="I1947" s="172" t="str">
        <f>IF(H1947="X",TEXT(G1947,0)&amp;ELENCO!$A$4," ")</f>
        <v xml:space="preserve"> </v>
      </c>
      <c r="J1947" s="174"/>
      <c r="K1947" s="203"/>
      <c r="L1947" s="203"/>
      <c r="M1947" s="203"/>
      <c r="N1947" s="203"/>
      <c r="O1947" s="203"/>
      <c r="P1947" s="203"/>
      <c r="Q1947" s="176"/>
      <c r="R1947" s="176"/>
      <c r="S1947" s="176"/>
      <c r="T1947" s="176"/>
      <c r="U1947" s="194"/>
      <c r="V1947" s="175"/>
      <c r="W1947" s="174" t="str">
        <f t="shared" si="60"/>
        <v/>
      </c>
      <c r="X1947" s="177"/>
      <c r="Y1947" s="177"/>
      <c r="Z1947" s="177"/>
      <c r="AA1947" s="177"/>
      <c r="AB1947" s="177"/>
      <c r="AC1947" s="177"/>
      <c r="AD1947" s="177"/>
      <c r="AE1947" s="177" t="str">
        <f t="shared" si="61"/>
        <v/>
      </c>
    </row>
    <row r="1948" spans="2:31" ht="12" customHeight="1" x14ac:dyDescent="0.25">
      <c r="B1948" s="179"/>
      <c r="C1948" s="180"/>
      <c r="D1948" s="182"/>
      <c r="E1948" s="175"/>
      <c r="F1948" s="175"/>
      <c r="G1948" s="202"/>
      <c r="H1948" s="175"/>
      <c r="I1948" s="172" t="str">
        <f>IF(H1948="X",TEXT(G1948,0)&amp;ELENCO!$A$4," ")</f>
        <v xml:space="preserve"> </v>
      </c>
      <c r="J1948" s="174"/>
      <c r="K1948" s="203"/>
      <c r="L1948" s="203"/>
      <c r="M1948" s="203"/>
      <c r="N1948" s="203"/>
      <c r="O1948" s="203"/>
      <c r="P1948" s="203"/>
      <c r="Q1948" s="176"/>
      <c r="R1948" s="176"/>
      <c r="S1948" s="176"/>
      <c r="T1948" s="176"/>
      <c r="U1948" s="194"/>
      <c r="V1948" s="175"/>
      <c r="W1948" s="174" t="str">
        <f t="shared" si="60"/>
        <v/>
      </c>
      <c r="X1948" s="177"/>
      <c r="Y1948" s="177"/>
      <c r="Z1948" s="177"/>
      <c r="AA1948" s="177"/>
      <c r="AB1948" s="177"/>
      <c r="AC1948" s="177"/>
      <c r="AD1948" s="177"/>
      <c r="AE1948" s="177" t="str">
        <f t="shared" si="61"/>
        <v/>
      </c>
    </row>
    <row r="1949" spans="2:31" ht="12" customHeight="1" x14ac:dyDescent="0.25">
      <c r="B1949" s="179"/>
      <c r="C1949" s="180"/>
      <c r="D1949" s="182"/>
      <c r="E1949" s="175"/>
      <c r="F1949" s="175"/>
      <c r="G1949" s="202"/>
      <c r="H1949" s="175"/>
      <c r="I1949" s="172" t="str">
        <f>IF(H1949="X",TEXT(G1949,0)&amp;ELENCO!$A$4," ")</f>
        <v xml:space="preserve"> </v>
      </c>
      <c r="J1949" s="174"/>
      <c r="K1949" s="203"/>
      <c r="L1949" s="203"/>
      <c r="M1949" s="203"/>
      <c r="N1949" s="203"/>
      <c r="O1949" s="203"/>
      <c r="P1949" s="203"/>
      <c r="Q1949" s="176"/>
      <c r="R1949" s="176"/>
      <c r="S1949" s="176"/>
      <c r="T1949" s="176"/>
      <c r="U1949" s="194"/>
      <c r="V1949" s="175"/>
      <c r="W1949" s="174" t="str">
        <f t="shared" si="60"/>
        <v/>
      </c>
      <c r="X1949" s="177"/>
      <c r="Y1949" s="177"/>
      <c r="Z1949" s="177"/>
      <c r="AA1949" s="177"/>
      <c r="AB1949" s="177"/>
      <c r="AC1949" s="177"/>
      <c r="AD1949" s="177"/>
      <c r="AE1949" s="177" t="str">
        <f t="shared" si="61"/>
        <v/>
      </c>
    </row>
    <row r="1950" spans="2:31" ht="12" customHeight="1" x14ac:dyDescent="0.25">
      <c r="B1950" s="179"/>
      <c r="C1950" s="180"/>
      <c r="D1950" s="182"/>
      <c r="E1950" s="175"/>
      <c r="F1950" s="175"/>
      <c r="G1950" s="202"/>
      <c r="H1950" s="175"/>
      <c r="I1950" s="172" t="str">
        <f>IF(H1950="X",TEXT(G1950,0)&amp;ELENCO!$A$4," ")</f>
        <v xml:space="preserve"> </v>
      </c>
      <c r="J1950" s="174"/>
      <c r="K1950" s="203"/>
      <c r="L1950" s="203"/>
      <c r="M1950" s="203"/>
      <c r="N1950" s="203"/>
      <c r="O1950" s="203"/>
      <c r="P1950" s="203"/>
      <c r="Q1950" s="176"/>
      <c r="R1950" s="176"/>
      <c r="S1950" s="176"/>
      <c r="T1950" s="176"/>
      <c r="U1950" s="194"/>
      <c r="V1950" s="175"/>
      <c r="W1950" s="174" t="str">
        <f t="shared" si="60"/>
        <v/>
      </c>
      <c r="X1950" s="177"/>
      <c r="Y1950" s="177"/>
      <c r="Z1950" s="177"/>
      <c r="AA1950" s="177"/>
      <c r="AB1950" s="177"/>
      <c r="AC1950" s="177"/>
      <c r="AD1950" s="177"/>
      <c r="AE1950" s="177" t="str">
        <f t="shared" si="61"/>
        <v/>
      </c>
    </row>
    <row r="1951" spans="2:31" ht="12" customHeight="1" x14ac:dyDescent="0.25">
      <c r="B1951" s="179"/>
      <c r="C1951" s="180"/>
      <c r="D1951" s="182"/>
      <c r="E1951" s="175"/>
      <c r="F1951" s="175"/>
      <c r="G1951" s="202"/>
      <c r="H1951" s="175"/>
      <c r="I1951" s="172" t="str">
        <f>IF(H1951="X",TEXT(G1951,0)&amp;ELENCO!$A$4," ")</f>
        <v xml:space="preserve"> </v>
      </c>
      <c r="J1951" s="174"/>
      <c r="K1951" s="203"/>
      <c r="L1951" s="203"/>
      <c r="M1951" s="203"/>
      <c r="N1951" s="203"/>
      <c r="O1951" s="203"/>
      <c r="P1951" s="203"/>
      <c r="Q1951" s="176"/>
      <c r="R1951" s="176"/>
      <c r="S1951" s="176"/>
      <c r="T1951" s="176"/>
      <c r="U1951" s="194"/>
      <c r="V1951" s="175"/>
      <c r="W1951" s="174" t="str">
        <f t="shared" si="60"/>
        <v/>
      </c>
      <c r="X1951" s="177"/>
      <c r="Y1951" s="177"/>
      <c r="Z1951" s="177"/>
      <c r="AA1951" s="177"/>
      <c r="AB1951" s="177"/>
      <c r="AC1951" s="177"/>
      <c r="AD1951" s="177"/>
      <c r="AE1951" s="177" t="str">
        <f t="shared" si="61"/>
        <v/>
      </c>
    </row>
    <row r="1952" spans="2:31" ht="12" customHeight="1" x14ac:dyDescent="0.25">
      <c r="B1952" s="179"/>
      <c r="C1952" s="180"/>
      <c r="D1952" s="182"/>
      <c r="E1952" s="175"/>
      <c r="F1952" s="175"/>
      <c r="G1952" s="202"/>
      <c r="H1952" s="175"/>
      <c r="I1952" s="172" t="str">
        <f>IF(H1952="X",TEXT(G1952,0)&amp;ELENCO!$A$4," ")</f>
        <v xml:space="preserve"> </v>
      </c>
      <c r="J1952" s="174"/>
      <c r="K1952" s="203"/>
      <c r="L1952" s="203"/>
      <c r="M1952" s="203"/>
      <c r="N1952" s="203"/>
      <c r="O1952" s="203"/>
      <c r="P1952" s="203"/>
      <c r="Q1952" s="176"/>
      <c r="R1952" s="176"/>
      <c r="S1952" s="176"/>
      <c r="T1952" s="176"/>
      <c r="U1952" s="194"/>
      <c r="V1952" s="175"/>
      <c r="W1952" s="174" t="str">
        <f t="shared" si="60"/>
        <v/>
      </c>
      <c r="X1952" s="177"/>
      <c r="Y1952" s="177"/>
      <c r="Z1952" s="177"/>
      <c r="AA1952" s="177"/>
      <c r="AB1952" s="177"/>
      <c r="AC1952" s="177"/>
      <c r="AD1952" s="177"/>
      <c r="AE1952" s="177" t="str">
        <f t="shared" si="61"/>
        <v/>
      </c>
    </row>
    <row r="1953" spans="2:31" ht="12" customHeight="1" x14ac:dyDescent="0.25">
      <c r="B1953" s="179"/>
      <c r="C1953" s="180"/>
      <c r="D1953" s="182"/>
      <c r="E1953" s="175"/>
      <c r="F1953" s="175"/>
      <c r="G1953" s="202"/>
      <c r="H1953" s="175"/>
      <c r="I1953" s="172" t="str">
        <f>IF(H1953="X",TEXT(G1953,0)&amp;ELENCO!$A$4," ")</f>
        <v xml:space="preserve"> </v>
      </c>
      <c r="J1953" s="174"/>
      <c r="K1953" s="203"/>
      <c r="L1953" s="203"/>
      <c r="M1953" s="203"/>
      <c r="N1953" s="203"/>
      <c r="O1953" s="203"/>
      <c r="P1953" s="203"/>
      <c r="Q1953" s="176"/>
      <c r="R1953" s="176"/>
      <c r="S1953" s="176"/>
      <c r="T1953" s="176"/>
      <c r="U1953" s="194"/>
      <c r="V1953" s="175"/>
      <c r="W1953" s="174" t="str">
        <f t="shared" si="60"/>
        <v/>
      </c>
      <c r="X1953" s="177"/>
      <c r="Y1953" s="177"/>
      <c r="Z1953" s="177"/>
      <c r="AA1953" s="177"/>
      <c r="AB1953" s="177"/>
      <c r="AC1953" s="177"/>
      <c r="AD1953" s="177"/>
      <c r="AE1953" s="177" t="str">
        <f t="shared" si="61"/>
        <v/>
      </c>
    </row>
    <row r="1954" spans="2:31" ht="12" customHeight="1" x14ac:dyDescent="0.25">
      <c r="B1954" s="179"/>
      <c r="C1954" s="180"/>
      <c r="D1954" s="182"/>
      <c r="E1954" s="175"/>
      <c r="F1954" s="175"/>
      <c r="G1954" s="202"/>
      <c r="H1954" s="175"/>
      <c r="I1954" s="172" t="str">
        <f>IF(H1954="X",TEXT(G1954,0)&amp;ELENCO!$A$4," ")</f>
        <v xml:space="preserve"> </v>
      </c>
      <c r="J1954" s="174"/>
      <c r="K1954" s="203"/>
      <c r="L1954" s="203"/>
      <c r="M1954" s="203"/>
      <c r="N1954" s="203"/>
      <c r="O1954" s="203"/>
      <c r="P1954" s="203"/>
      <c r="Q1954" s="176"/>
      <c r="R1954" s="176"/>
      <c r="S1954" s="176"/>
      <c r="T1954" s="176"/>
      <c r="U1954" s="194"/>
      <c r="V1954" s="175"/>
      <c r="W1954" s="174" t="str">
        <f t="shared" si="60"/>
        <v/>
      </c>
      <c r="X1954" s="177"/>
      <c r="Y1954" s="177"/>
      <c r="Z1954" s="177"/>
      <c r="AA1954" s="177"/>
      <c r="AB1954" s="177"/>
      <c r="AC1954" s="177"/>
      <c r="AD1954" s="177"/>
      <c r="AE1954" s="177" t="str">
        <f t="shared" si="61"/>
        <v/>
      </c>
    </row>
    <row r="1955" spans="2:31" ht="12" customHeight="1" x14ac:dyDescent="0.25">
      <c r="B1955" s="179"/>
      <c r="C1955" s="180"/>
      <c r="D1955" s="182"/>
      <c r="E1955" s="175"/>
      <c r="F1955" s="175"/>
      <c r="G1955" s="202"/>
      <c r="H1955" s="175"/>
      <c r="I1955" s="172" t="str">
        <f>IF(H1955="X",TEXT(G1955,0)&amp;ELENCO!$A$4," ")</f>
        <v xml:space="preserve"> </v>
      </c>
      <c r="J1955" s="174"/>
      <c r="K1955" s="203"/>
      <c r="L1955" s="203"/>
      <c r="M1955" s="203"/>
      <c r="N1955" s="203"/>
      <c r="O1955" s="203"/>
      <c r="P1955" s="203"/>
      <c r="Q1955" s="176"/>
      <c r="R1955" s="176"/>
      <c r="S1955" s="176"/>
      <c r="T1955" s="176"/>
      <c r="U1955" s="194"/>
      <c r="V1955" s="175"/>
      <c r="W1955" s="174" t="str">
        <f t="shared" si="60"/>
        <v/>
      </c>
      <c r="X1955" s="177"/>
      <c r="Y1955" s="177"/>
      <c r="Z1955" s="177"/>
      <c r="AA1955" s="177"/>
      <c r="AB1955" s="177"/>
      <c r="AC1955" s="177"/>
      <c r="AD1955" s="177"/>
      <c r="AE1955" s="177" t="str">
        <f t="shared" si="61"/>
        <v/>
      </c>
    </row>
    <row r="1956" spans="2:31" ht="12" customHeight="1" x14ac:dyDescent="0.25">
      <c r="B1956" s="179"/>
      <c r="C1956" s="180"/>
      <c r="D1956" s="182"/>
      <c r="E1956" s="175"/>
      <c r="F1956" s="175"/>
      <c r="G1956" s="202"/>
      <c r="H1956" s="175"/>
      <c r="I1956" s="172" t="str">
        <f>IF(H1956="X",TEXT(G1956,0)&amp;ELENCO!$A$4," ")</f>
        <v xml:space="preserve"> </v>
      </c>
      <c r="J1956" s="174"/>
      <c r="K1956" s="203"/>
      <c r="L1956" s="203"/>
      <c r="M1956" s="203"/>
      <c r="N1956" s="203"/>
      <c r="O1956" s="203"/>
      <c r="P1956" s="203"/>
      <c r="Q1956" s="176"/>
      <c r="R1956" s="176"/>
      <c r="S1956" s="176"/>
      <c r="T1956" s="176"/>
      <c r="U1956" s="194"/>
      <c r="V1956" s="175"/>
      <c r="W1956" s="174" t="str">
        <f t="shared" si="60"/>
        <v/>
      </c>
      <c r="X1956" s="177"/>
      <c r="Y1956" s="177"/>
      <c r="Z1956" s="177"/>
      <c r="AA1956" s="177"/>
      <c r="AB1956" s="177"/>
      <c r="AC1956" s="177"/>
      <c r="AD1956" s="177"/>
      <c r="AE1956" s="177" t="str">
        <f t="shared" si="61"/>
        <v/>
      </c>
    </row>
    <row r="1957" spans="2:31" ht="12" customHeight="1" x14ac:dyDescent="0.25">
      <c r="B1957" s="179"/>
      <c r="C1957" s="180"/>
      <c r="D1957" s="182"/>
      <c r="E1957" s="175"/>
      <c r="F1957" s="175"/>
      <c r="G1957" s="202"/>
      <c r="H1957" s="175"/>
      <c r="I1957" s="172" t="str">
        <f>IF(H1957="X",TEXT(G1957,0)&amp;ELENCO!$A$4," ")</f>
        <v xml:space="preserve"> </v>
      </c>
      <c r="J1957" s="174"/>
      <c r="K1957" s="203"/>
      <c r="L1957" s="203"/>
      <c r="M1957" s="203"/>
      <c r="N1957" s="203"/>
      <c r="O1957" s="203"/>
      <c r="P1957" s="203"/>
      <c r="Q1957" s="176"/>
      <c r="R1957" s="176"/>
      <c r="S1957" s="176"/>
      <c r="T1957" s="176"/>
      <c r="U1957" s="194"/>
      <c r="V1957" s="175"/>
      <c r="W1957" s="174" t="str">
        <f t="shared" si="60"/>
        <v/>
      </c>
      <c r="X1957" s="177"/>
      <c r="Y1957" s="177"/>
      <c r="Z1957" s="177"/>
      <c r="AA1957" s="177"/>
      <c r="AB1957" s="177"/>
      <c r="AC1957" s="177"/>
      <c r="AD1957" s="177"/>
      <c r="AE1957" s="177" t="str">
        <f t="shared" si="61"/>
        <v/>
      </c>
    </row>
    <row r="1958" spans="2:31" ht="12" customHeight="1" x14ac:dyDescent="0.25">
      <c r="B1958" s="179"/>
      <c r="C1958" s="180"/>
      <c r="D1958" s="182"/>
      <c r="E1958" s="175"/>
      <c r="F1958" s="175"/>
      <c r="G1958" s="202"/>
      <c r="H1958" s="175"/>
      <c r="I1958" s="172" t="str">
        <f>IF(H1958="X",TEXT(G1958,0)&amp;ELENCO!$A$4," ")</f>
        <v xml:space="preserve"> </v>
      </c>
      <c r="J1958" s="174"/>
      <c r="K1958" s="203"/>
      <c r="L1958" s="203"/>
      <c r="M1958" s="203"/>
      <c r="N1958" s="203"/>
      <c r="O1958" s="203"/>
      <c r="P1958" s="203"/>
      <c r="Q1958" s="176"/>
      <c r="R1958" s="176"/>
      <c r="S1958" s="176"/>
      <c r="T1958" s="176"/>
      <c r="U1958" s="194"/>
      <c r="V1958" s="175"/>
      <c r="W1958" s="174" t="str">
        <f t="shared" si="60"/>
        <v/>
      </c>
      <c r="X1958" s="177"/>
      <c r="Y1958" s="177"/>
      <c r="Z1958" s="177"/>
      <c r="AA1958" s="177"/>
      <c r="AB1958" s="177"/>
      <c r="AC1958" s="177"/>
      <c r="AD1958" s="177"/>
      <c r="AE1958" s="177" t="str">
        <f t="shared" si="61"/>
        <v/>
      </c>
    </row>
    <row r="1959" spans="2:31" ht="12" customHeight="1" x14ac:dyDescent="0.25">
      <c r="B1959" s="179"/>
      <c r="C1959" s="180"/>
      <c r="D1959" s="182"/>
      <c r="E1959" s="175"/>
      <c r="F1959" s="175"/>
      <c r="G1959" s="202"/>
      <c r="H1959" s="175"/>
      <c r="I1959" s="172" t="str">
        <f>IF(H1959="X",TEXT(G1959,0)&amp;ELENCO!$A$4," ")</f>
        <v xml:space="preserve"> </v>
      </c>
      <c r="J1959" s="174"/>
      <c r="K1959" s="203"/>
      <c r="L1959" s="203"/>
      <c r="M1959" s="203"/>
      <c r="N1959" s="203"/>
      <c r="O1959" s="203"/>
      <c r="P1959" s="203"/>
      <c r="Q1959" s="176"/>
      <c r="R1959" s="176"/>
      <c r="S1959" s="176"/>
      <c r="T1959" s="176"/>
      <c r="U1959" s="194"/>
      <c r="V1959" s="175"/>
      <c r="W1959" s="174" t="str">
        <f t="shared" si="60"/>
        <v/>
      </c>
      <c r="X1959" s="177"/>
      <c r="Y1959" s="177"/>
      <c r="Z1959" s="177"/>
      <c r="AA1959" s="177"/>
      <c r="AB1959" s="177"/>
      <c r="AC1959" s="177"/>
      <c r="AD1959" s="177"/>
      <c r="AE1959" s="177" t="str">
        <f t="shared" si="61"/>
        <v/>
      </c>
    </row>
    <row r="1960" spans="2:31" ht="12" customHeight="1" x14ac:dyDescent="0.25">
      <c r="B1960" s="179"/>
      <c r="C1960" s="180"/>
      <c r="D1960" s="182"/>
      <c r="E1960" s="175"/>
      <c r="F1960" s="175"/>
      <c r="G1960" s="202"/>
      <c r="H1960" s="175"/>
      <c r="I1960" s="172" t="str">
        <f>IF(H1960="X",TEXT(G1960,0)&amp;ELENCO!$A$4," ")</f>
        <v xml:space="preserve"> </v>
      </c>
      <c r="J1960" s="174"/>
      <c r="K1960" s="203"/>
      <c r="L1960" s="203"/>
      <c r="M1960" s="203"/>
      <c r="N1960" s="203"/>
      <c r="O1960" s="203"/>
      <c r="P1960" s="203"/>
      <c r="Q1960" s="176"/>
      <c r="R1960" s="176"/>
      <c r="S1960" s="176"/>
      <c r="T1960" s="176"/>
      <c r="U1960" s="194"/>
      <c r="V1960" s="175"/>
      <c r="W1960" s="174" t="str">
        <f t="shared" si="60"/>
        <v/>
      </c>
      <c r="X1960" s="177"/>
      <c r="Y1960" s="177"/>
      <c r="Z1960" s="177"/>
      <c r="AA1960" s="177"/>
      <c r="AB1960" s="177"/>
      <c r="AC1960" s="177"/>
      <c r="AD1960" s="177"/>
      <c r="AE1960" s="177" t="str">
        <f t="shared" si="61"/>
        <v/>
      </c>
    </row>
    <row r="1961" spans="2:31" ht="12" customHeight="1" x14ac:dyDescent="0.25">
      <c r="B1961" s="179"/>
      <c r="C1961" s="180"/>
      <c r="D1961" s="182"/>
      <c r="E1961" s="175"/>
      <c r="F1961" s="175"/>
      <c r="G1961" s="202"/>
      <c r="H1961" s="175"/>
      <c r="I1961" s="172" t="str">
        <f>IF(H1961="X",TEXT(G1961,0)&amp;ELENCO!$A$4," ")</f>
        <v xml:space="preserve"> </v>
      </c>
      <c r="J1961" s="174"/>
      <c r="K1961" s="203"/>
      <c r="L1961" s="203"/>
      <c r="M1961" s="203"/>
      <c r="N1961" s="203"/>
      <c r="O1961" s="203"/>
      <c r="P1961" s="203"/>
      <c r="Q1961" s="176"/>
      <c r="R1961" s="176"/>
      <c r="S1961" s="176"/>
      <c r="T1961" s="176"/>
      <c r="U1961" s="194"/>
      <c r="V1961" s="175"/>
      <c r="W1961" s="174" t="str">
        <f t="shared" si="60"/>
        <v/>
      </c>
      <c r="X1961" s="177"/>
      <c r="Y1961" s="177"/>
      <c r="Z1961" s="177"/>
      <c r="AA1961" s="177"/>
      <c r="AB1961" s="177"/>
      <c r="AC1961" s="177"/>
      <c r="AD1961" s="177"/>
      <c r="AE1961" s="177" t="str">
        <f t="shared" si="61"/>
        <v/>
      </c>
    </row>
    <row r="1962" spans="2:31" ht="12" customHeight="1" x14ac:dyDescent="0.25">
      <c r="B1962" s="179"/>
      <c r="C1962" s="180"/>
      <c r="D1962" s="182"/>
      <c r="E1962" s="175"/>
      <c r="F1962" s="175"/>
      <c r="G1962" s="202"/>
      <c r="H1962" s="175"/>
      <c r="I1962" s="172" t="str">
        <f>IF(H1962="X",TEXT(G1962,0)&amp;ELENCO!$A$4," ")</f>
        <v xml:space="preserve"> </v>
      </c>
      <c r="J1962" s="174"/>
      <c r="K1962" s="203"/>
      <c r="L1962" s="203"/>
      <c r="M1962" s="203"/>
      <c r="N1962" s="203"/>
      <c r="O1962" s="203"/>
      <c r="P1962" s="203"/>
      <c r="Q1962" s="176"/>
      <c r="R1962" s="176"/>
      <c r="S1962" s="176"/>
      <c r="T1962" s="176"/>
      <c r="U1962" s="194"/>
      <c r="V1962" s="175"/>
      <c r="W1962" s="174" t="str">
        <f t="shared" si="60"/>
        <v/>
      </c>
      <c r="X1962" s="177"/>
      <c r="Y1962" s="177"/>
      <c r="Z1962" s="177"/>
      <c r="AA1962" s="177"/>
      <c r="AB1962" s="177"/>
      <c r="AC1962" s="177"/>
      <c r="AD1962" s="177"/>
      <c r="AE1962" s="177" t="str">
        <f t="shared" si="61"/>
        <v/>
      </c>
    </row>
    <row r="1963" spans="2:31" ht="12" customHeight="1" x14ac:dyDescent="0.25">
      <c r="B1963" s="179"/>
      <c r="C1963" s="180"/>
      <c r="D1963" s="182"/>
      <c r="E1963" s="175"/>
      <c r="F1963" s="175"/>
      <c r="G1963" s="202"/>
      <c r="H1963" s="175"/>
      <c r="I1963" s="172" t="str">
        <f>IF(H1963="X",TEXT(G1963,0)&amp;ELENCO!$A$4," ")</f>
        <v xml:space="preserve"> </v>
      </c>
      <c r="J1963" s="174"/>
      <c r="K1963" s="203"/>
      <c r="L1963" s="203"/>
      <c r="M1963" s="203"/>
      <c r="N1963" s="203"/>
      <c r="O1963" s="203"/>
      <c r="P1963" s="203"/>
      <c r="Q1963" s="176"/>
      <c r="R1963" s="176"/>
      <c r="S1963" s="176"/>
      <c r="T1963" s="176"/>
      <c r="U1963" s="194"/>
      <c r="V1963" s="175"/>
      <c r="W1963" s="174" t="str">
        <f t="shared" si="60"/>
        <v/>
      </c>
      <c r="X1963" s="177"/>
      <c r="Y1963" s="177"/>
      <c r="Z1963" s="177"/>
      <c r="AA1963" s="177"/>
      <c r="AB1963" s="177"/>
      <c r="AC1963" s="177"/>
      <c r="AD1963" s="177"/>
      <c r="AE1963" s="177" t="str">
        <f t="shared" si="61"/>
        <v/>
      </c>
    </row>
    <row r="1964" spans="2:31" ht="12" customHeight="1" x14ac:dyDescent="0.25">
      <c r="B1964" s="179"/>
      <c r="C1964" s="180"/>
      <c r="D1964" s="182"/>
      <c r="E1964" s="175"/>
      <c r="F1964" s="175"/>
      <c r="G1964" s="202"/>
      <c r="H1964" s="175"/>
      <c r="I1964" s="172" t="str">
        <f>IF(H1964="X",TEXT(G1964,0)&amp;ELENCO!$A$4," ")</f>
        <v xml:space="preserve"> </v>
      </c>
      <c r="J1964" s="174"/>
      <c r="K1964" s="203"/>
      <c r="L1964" s="203"/>
      <c r="M1964" s="203"/>
      <c r="N1964" s="203"/>
      <c r="O1964" s="203"/>
      <c r="P1964" s="203"/>
      <c r="Q1964" s="176"/>
      <c r="R1964" s="176"/>
      <c r="S1964" s="176"/>
      <c r="T1964" s="176"/>
      <c r="U1964" s="194"/>
      <c r="V1964" s="175"/>
      <c r="W1964" s="174" t="str">
        <f t="shared" si="60"/>
        <v/>
      </c>
      <c r="X1964" s="177"/>
      <c r="Y1964" s="177"/>
      <c r="Z1964" s="177"/>
      <c r="AA1964" s="177"/>
      <c r="AB1964" s="177"/>
      <c r="AC1964" s="177"/>
      <c r="AD1964" s="177"/>
      <c r="AE1964" s="177" t="str">
        <f t="shared" si="61"/>
        <v/>
      </c>
    </row>
    <row r="1965" spans="2:31" ht="12" customHeight="1" x14ac:dyDescent="0.25">
      <c r="B1965" s="179"/>
      <c r="C1965" s="180"/>
      <c r="D1965" s="182"/>
      <c r="E1965" s="175"/>
      <c r="F1965" s="175"/>
      <c r="G1965" s="202"/>
      <c r="H1965" s="175"/>
      <c r="I1965" s="172" t="str">
        <f>IF(H1965="X",TEXT(G1965,0)&amp;ELENCO!$A$4," ")</f>
        <v xml:space="preserve"> </v>
      </c>
      <c r="J1965" s="174"/>
      <c r="K1965" s="203"/>
      <c r="L1965" s="203"/>
      <c r="M1965" s="203"/>
      <c r="N1965" s="203"/>
      <c r="O1965" s="203"/>
      <c r="P1965" s="203"/>
      <c r="Q1965" s="176"/>
      <c r="R1965" s="176"/>
      <c r="S1965" s="176"/>
      <c r="T1965" s="176"/>
      <c r="U1965" s="194"/>
      <c r="V1965" s="175"/>
      <c r="W1965" s="174" t="str">
        <f t="shared" si="60"/>
        <v/>
      </c>
      <c r="X1965" s="177"/>
      <c r="Y1965" s="177"/>
      <c r="Z1965" s="177"/>
      <c r="AA1965" s="177"/>
      <c r="AB1965" s="177"/>
      <c r="AC1965" s="177"/>
      <c r="AD1965" s="177"/>
      <c r="AE1965" s="177" t="str">
        <f t="shared" si="61"/>
        <v/>
      </c>
    </row>
    <row r="1966" spans="2:31" ht="12" customHeight="1" x14ac:dyDescent="0.25">
      <c r="B1966" s="179"/>
      <c r="C1966" s="180"/>
      <c r="D1966" s="182"/>
      <c r="E1966" s="175"/>
      <c r="F1966" s="175"/>
      <c r="G1966" s="202"/>
      <c r="H1966" s="175"/>
      <c r="I1966" s="172" t="str">
        <f>IF(H1966="X",TEXT(G1966,0)&amp;ELENCO!$A$4," ")</f>
        <v xml:space="preserve"> </v>
      </c>
      <c r="J1966" s="174"/>
      <c r="K1966" s="203"/>
      <c r="L1966" s="203"/>
      <c r="M1966" s="203"/>
      <c r="N1966" s="203"/>
      <c r="O1966" s="203"/>
      <c r="P1966" s="203"/>
      <c r="Q1966" s="176"/>
      <c r="R1966" s="176"/>
      <c r="S1966" s="176"/>
      <c r="T1966" s="176"/>
      <c r="U1966" s="194"/>
      <c r="V1966" s="175"/>
      <c r="W1966" s="174" t="str">
        <f t="shared" si="60"/>
        <v/>
      </c>
      <c r="X1966" s="177"/>
      <c r="Y1966" s="177"/>
      <c r="Z1966" s="177"/>
      <c r="AA1966" s="177"/>
      <c r="AB1966" s="177"/>
      <c r="AC1966" s="177"/>
      <c r="AD1966" s="177"/>
      <c r="AE1966" s="177" t="str">
        <f t="shared" si="61"/>
        <v/>
      </c>
    </row>
    <row r="1967" spans="2:31" ht="12" customHeight="1" x14ac:dyDescent="0.25">
      <c r="B1967" s="179"/>
      <c r="C1967" s="180"/>
      <c r="D1967" s="182"/>
      <c r="E1967" s="175"/>
      <c r="F1967" s="175"/>
      <c r="G1967" s="202"/>
      <c r="H1967" s="175"/>
      <c r="I1967" s="172" t="str">
        <f>IF(H1967="X",TEXT(G1967,0)&amp;ELENCO!$A$4," ")</f>
        <v xml:space="preserve"> </v>
      </c>
      <c r="J1967" s="174"/>
      <c r="K1967" s="203"/>
      <c r="L1967" s="203"/>
      <c r="M1967" s="203"/>
      <c r="N1967" s="203"/>
      <c r="O1967" s="203"/>
      <c r="P1967" s="203"/>
      <c r="Q1967" s="176"/>
      <c r="R1967" s="176"/>
      <c r="S1967" s="176"/>
      <c r="T1967" s="176"/>
      <c r="U1967" s="194"/>
      <c r="V1967" s="175"/>
      <c r="W1967" s="174" t="str">
        <f t="shared" si="60"/>
        <v/>
      </c>
      <c r="X1967" s="177"/>
      <c r="Y1967" s="177"/>
      <c r="Z1967" s="177"/>
      <c r="AA1967" s="177"/>
      <c r="AB1967" s="177"/>
      <c r="AC1967" s="177"/>
      <c r="AD1967" s="177"/>
      <c r="AE1967" s="177" t="str">
        <f t="shared" si="61"/>
        <v/>
      </c>
    </row>
    <row r="1968" spans="2:31" ht="12" customHeight="1" x14ac:dyDescent="0.25">
      <c r="B1968" s="179"/>
      <c r="C1968" s="180"/>
      <c r="D1968" s="182"/>
      <c r="E1968" s="175"/>
      <c r="F1968" s="175"/>
      <c r="G1968" s="202"/>
      <c r="H1968" s="175"/>
      <c r="I1968" s="172" t="str">
        <f>IF(H1968="X",TEXT(G1968,0)&amp;ELENCO!$A$4," ")</f>
        <v xml:space="preserve"> </v>
      </c>
      <c r="J1968" s="174"/>
      <c r="K1968" s="203"/>
      <c r="L1968" s="203"/>
      <c r="M1968" s="203"/>
      <c r="N1968" s="203"/>
      <c r="O1968" s="203"/>
      <c r="P1968" s="203"/>
      <c r="Q1968" s="176"/>
      <c r="R1968" s="176"/>
      <c r="S1968" s="176"/>
      <c r="T1968" s="176"/>
      <c r="U1968" s="194"/>
      <c r="V1968" s="175"/>
      <c r="W1968" s="174" t="str">
        <f t="shared" si="60"/>
        <v/>
      </c>
      <c r="X1968" s="177"/>
      <c r="Y1968" s="177"/>
      <c r="Z1968" s="177"/>
      <c r="AA1968" s="177"/>
      <c r="AB1968" s="177"/>
      <c r="AC1968" s="177"/>
      <c r="AD1968" s="177"/>
      <c r="AE1968" s="177" t="str">
        <f t="shared" si="61"/>
        <v/>
      </c>
    </row>
    <row r="1969" spans="2:31" ht="12" customHeight="1" x14ac:dyDescent="0.25">
      <c r="B1969" s="179"/>
      <c r="C1969" s="180"/>
      <c r="D1969" s="182"/>
      <c r="E1969" s="175"/>
      <c r="F1969" s="175"/>
      <c r="G1969" s="202"/>
      <c r="H1969" s="175"/>
      <c r="I1969" s="172" t="str">
        <f>IF(H1969="X",TEXT(G1969,0)&amp;ELENCO!$A$4," ")</f>
        <v xml:space="preserve"> </v>
      </c>
      <c r="J1969" s="174"/>
      <c r="K1969" s="203"/>
      <c r="L1969" s="203"/>
      <c r="M1969" s="203"/>
      <c r="N1969" s="203"/>
      <c r="O1969" s="203"/>
      <c r="P1969" s="203"/>
      <c r="Q1969" s="176"/>
      <c r="R1969" s="176"/>
      <c r="S1969" s="176"/>
      <c r="T1969" s="176"/>
      <c r="U1969" s="194"/>
      <c r="V1969" s="175"/>
      <c r="W1969" s="174" t="str">
        <f t="shared" si="60"/>
        <v/>
      </c>
      <c r="X1969" s="177"/>
      <c r="Y1969" s="177"/>
      <c r="Z1969" s="177"/>
      <c r="AA1969" s="177"/>
      <c r="AB1969" s="177"/>
      <c r="AC1969" s="177"/>
      <c r="AD1969" s="177"/>
      <c r="AE1969" s="177" t="str">
        <f t="shared" si="61"/>
        <v/>
      </c>
    </row>
    <row r="1970" spans="2:31" ht="12" customHeight="1" x14ac:dyDescent="0.25">
      <c r="B1970" s="179"/>
      <c r="C1970" s="180"/>
      <c r="D1970" s="182"/>
      <c r="E1970" s="175"/>
      <c r="F1970" s="175"/>
      <c r="G1970" s="202"/>
      <c r="H1970" s="175"/>
      <c r="I1970" s="172" t="str">
        <f>IF(H1970="X",TEXT(G1970,0)&amp;ELENCO!$A$4," ")</f>
        <v xml:space="preserve"> </v>
      </c>
      <c r="J1970" s="174"/>
      <c r="K1970" s="203"/>
      <c r="L1970" s="203"/>
      <c r="M1970" s="203"/>
      <c r="N1970" s="203"/>
      <c r="O1970" s="203"/>
      <c r="P1970" s="203"/>
      <c r="Q1970" s="176"/>
      <c r="R1970" s="176"/>
      <c r="S1970" s="176"/>
      <c r="T1970" s="176"/>
      <c r="U1970" s="194"/>
      <c r="V1970" s="175"/>
      <c r="W1970" s="174" t="str">
        <f t="shared" si="60"/>
        <v/>
      </c>
      <c r="X1970" s="177"/>
      <c r="Y1970" s="177"/>
      <c r="Z1970" s="177"/>
      <c r="AA1970" s="177"/>
      <c r="AB1970" s="177"/>
      <c r="AC1970" s="177"/>
      <c r="AD1970" s="177"/>
      <c r="AE1970" s="177" t="str">
        <f t="shared" si="61"/>
        <v/>
      </c>
    </row>
    <row r="1971" spans="2:31" ht="12" customHeight="1" x14ac:dyDescent="0.25">
      <c r="B1971" s="179"/>
      <c r="C1971" s="180"/>
      <c r="D1971" s="182"/>
      <c r="E1971" s="175"/>
      <c r="F1971" s="175"/>
      <c r="G1971" s="202"/>
      <c r="H1971" s="175"/>
      <c r="I1971" s="172" t="str">
        <f>IF(H1971="X",TEXT(G1971,0)&amp;ELENCO!$A$4," ")</f>
        <v xml:space="preserve"> </v>
      </c>
      <c r="J1971" s="174"/>
      <c r="K1971" s="203"/>
      <c r="L1971" s="203"/>
      <c r="M1971" s="203"/>
      <c r="N1971" s="203"/>
      <c r="O1971" s="203"/>
      <c r="P1971" s="203"/>
      <c r="Q1971" s="176"/>
      <c r="R1971" s="176"/>
      <c r="S1971" s="176"/>
      <c r="T1971" s="176"/>
      <c r="U1971" s="194"/>
      <c r="V1971" s="175"/>
      <c r="W1971" s="174" t="str">
        <f t="shared" si="60"/>
        <v/>
      </c>
      <c r="X1971" s="177"/>
      <c r="Y1971" s="177"/>
      <c r="Z1971" s="177"/>
      <c r="AA1971" s="177"/>
      <c r="AB1971" s="177"/>
      <c r="AC1971" s="177"/>
      <c r="AD1971" s="177"/>
      <c r="AE1971" s="177" t="str">
        <f t="shared" si="61"/>
        <v/>
      </c>
    </row>
    <row r="1972" spans="2:31" ht="12" customHeight="1" x14ac:dyDescent="0.25">
      <c r="B1972" s="179"/>
      <c r="C1972" s="180"/>
      <c r="D1972" s="182"/>
      <c r="E1972" s="175"/>
      <c r="F1972" s="175"/>
      <c r="G1972" s="202"/>
      <c r="H1972" s="175"/>
      <c r="I1972" s="172" t="str">
        <f>IF(H1972="X",TEXT(G1972,0)&amp;ELENCO!$A$4," ")</f>
        <v xml:space="preserve"> </v>
      </c>
      <c r="J1972" s="174"/>
      <c r="K1972" s="203"/>
      <c r="L1972" s="203"/>
      <c r="M1972" s="203"/>
      <c r="N1972" s="203"/>
      <c r="O1972" s="203"/>
      <c r="P1972" s="203"/>
      <c r="Q1972" s="176"/>
      <c r="R1972" s="176"/>
      <c r="S1972" s="176"/>
      <c r="T1972" s="176"/>
      <c r="U1972" s="194"/>
      <c r="V1972" s="175"/>
      <c r="W1972" s="174" t="str">
        <f t="shared" si="60"/>
        <v/>
      </c>
      <c r="X1972" s="177"/>
      <c r="Y1972" s="177"/>
      <c r="Z1972" s="177"/>
      <c r="AA1972" s="177"/>
      <c r="AB1972" s="177"/>
      <c r="AC1972" s="177"/>
      <c r="AD1972" s="177"/>
      <c r="AE1972" s="177" t="str">
        <f t="shared" si="61"/>
        <v/>
      </c>
    </row>
    <row r="1973" spans="2:31" ht="12" customHeight="1" x14ac:dyDescent="0.25">
      <c r="B1973" s="179"/>
      <c r="C1973" s="180"/>
      <c r="D1973" s="182"/>
      <c r="E1973" s="175"/>
      <c r="F1973" s="175"/>
      <c r="G1973" s="202"/>
      <c r="H1973" s="175"/>
      <c r="I1973" s="172" t="str">
        <f>IF(H1973="X",TEXT(G1973,0)&amp;ELENCO!$A$4," ")</f>
        <v xml:space="preserve"> </v>
      </c>
      <c r="J1973" s="174"/>
      <c r="K1973" s="203"/>
      <c r="L1973" s="203"/>
      <c r="M1973" s="203"/>
      <c r="N1973" s="203"/>
      <c r="O1973" s="203"/>
      <c r="P1973" s="203"/>
      <c r="Q1973" s="176"/>
      <c r="R1973" s="176"/>
      <c r="S1973" s="176"/>
      <c r="T1973" s="176"/>
      <c r="U1973" s="194"/>
      <c r="V1973" s="175"/>
      <c r="W1973" s="174" t="str">
        <f t="shared" si="60"/>
        <v/>
      </c>
      <c r="X1973" s="177"/>
      <c r="Y1973" s="177"/>
      <c r="Z1973" s="177"/>
      <c r="AA1973" s="177"/>
      <c r="AB1973" s="177"/>
      <c r="AC1973" s="177"/>
      <c r="AD1973" s="177"/>
      <c r="AE1973" s="177" t="str">
        <f t="shared" si="61"/>
        <v/>
      </c>
    </row>
    <row r="1974" spans="2:31" ht="12" customHeight="1" x14ac:dyDescent="0.25">
      <c r="B1974" s="179"/>
      <c r="C1974" s="180"/>
      <c r="D1974" s="182"/>
      <c r="E1974" s="175"/>
      <c r="F1974" s="175"/>
      <c r="G1974" s="202"/>
      <c r="H1974" s="175"/>
      <c r="I1974" s="172" t="str">
        <f>IF(H1974="X",TEXT(G1974,0)&amp;ELENCO!$A$4," ")</f>
        <v xml:space="preserve"> </v>
      </c>
      <c r="J1974" s="174"/>
      <c r="K1974" s="203"/>
      <c r="L1974" s="203"/>
      <c r="M1974" s="203"/>
      <c r="N1974" s="203"/>
      <c r="O1974" s="203"/>
      <c r="P1974" s="203"/>
      <c r="Q1974" s="176"/>
      <c r="R1974" s="176"/>
      <c r="S1974" s="176"/>
      <c r="T1974" s="176"/>
      <c r="U1974" s="194"/>
      <c r="V1974" s="175"/>
      <c r="W1974" s="174" t="str">
        <f t="shared" si="60"/>
        <v/>
      </c>
      <c r="X1974" s="177"/>
      <c r="Y1974" s="177"/>
      <c r="Z1974" s="177"/>
      <c r="AA1974" s="177"/>
      <c r="AB1974" s="177"/>
      <c r="AC1974" s="177"/>
      <c r="AD1974" s="177"/>
      <c r="AE1974" s="177" t="str">
        <f t="shared" si="61"/>
        <v/>
      </c>
    </row>
    <row r="1975" spans="2:31" ht="12" customHeight="1" x14ac:dyDescent="0.25">
      <c r="B1975" s="179"/>
      <c r="C1975" s="180"/>
      <c r="D1975" s="182"/>
      <c r="E1975" s="175"/>
      <c r="F1975" s="175"/>
      <c r="G1975" s="202"/>
      <c r="H1975" s="175"/>
      <c r="I1975" s="172" t="str">
        <f>IF(H1975="X",TEXT(G1975,0)&amp;ELENCO!$A$4," ")</f>
        <v xml:space="preserve"> </v>
      </c>
      <c r="J1975" s="174"/>
      <c r="K1975" s="203"/>
      <c r="L1975" s="203"/>
      <c r="M1975" s="203"/>
      <c r="N1975" s="203"/>
      <c r="O1975" s="203"/>
      <c r="P1975" s="203"/>
      <c r="Q1975" s="176"/>
      <c r="R1975" s="176"/>
      <c r="S1975" s="176"/>
      <c r="T1975" s="176"/>
      <c r="U1975" s="194"/>
      <c r="V1975" s="175"/>
      <c r="W1975" s="174" t="str">
        <f t="shared" si="60"/>
        <v/>
      </c>
      <c r="X1975" s="177"/>
      <c r="Y1975" s="177"/>
      <c r="Z1975" s="177"/>
      <c r="AA1975" s="177"/>
      <c r="AB1975" s="177"/>
      <c r="AC1975" s="177"/>
      <c r="AD1975" s="177"/>
      <c r="AE1975" s="177" t="str">
        <f t="shared" si="61"/>
        <v/>
      </c>
    </row>
    <row r="1976" spans="2:31" ht="12" customHeight="1" x14ac:dyDescent="0.25">
      <c r="B1976" s="179"/>
      <c r="C1976" s="180"/>
      <c r="D1976" s="182"/>
      <c r="E1976" s="175"/>
      <c r="F1976" s="175"/>
      <c r="G1976" s="202"/>
      <c r="H1976" s="175"/>
      <c r="I1976" s="172" t="str">
        <f>IF(H1976="X",TEXT(G1976,0)&amp;ELENCO!$A$4," ")</f>
        <v xml:space="preserve"> </v>
      </c>
      <c r="J1976" s="174"/>
      <c r="K1976" s="203"/>
      <c r="L1976" s="203"/>
      <c r="M1976" s="203"/>
      <c r="N1976" s="203"/>
      <c r="O1976" s="203"/>
      <c r="P1976" s="203"/>
      <c r="Q1976" s="176"/>
      <c r="R1976" s="176"/>
      <c r="S1976" s="176"/>
      <c r="T1976" s="176"/>
      <c r="U1976" s="194"/>
      <c r="V1976" s="175"/>
      <c r="W1976" s="174" t="str">
        <f t="shared" si="60"/>
        <v/>
      </c>
      <c r="X1976" s="177"/>
      <c r="Y1976" s="177"/>
      <c r="Z1976" s="177"/>
      <c r="AA1976" s="177"/>
      <c r="AB1976" s="177"/>
      <c r="AC1976" s="177"/>
      <c r="AD1976" s="177"/>
      <c r="AE1976" s="177" t="str">
        <f t="shared" si="61"/>
        <v/>
      </c>
    </row>
    <row r="1977" spans="2:31" ht="12" customHeight="1" x14ac:dyDescent="0.25">
      <c r="B1977" s="179"/>
      <c r="C1977" s="180"/>
      <c r="D1977" s="182"/>
      <c r="E1977" s="175"/>
      <c r="F1977" s="175"/>
      <c r="G1977" s="202"/>
      <c r="H1977" s="175"/>
      <c r="I1977" s="172" t="str">
        <f>IF(H1977="X",TEXT(G1977,0)&amp;ELENCO!$A$4," ")</f>
        <v xml:space="preserve"> </v>
      </c>
      <c r="J1977" s="174"/>
      <c r="K1977" s="203"/>
      <c r="L1977" s="203"/>
      <c r="M1977" s="203"/>
      <c r="N1977" s="203"/>
      <c r="O1977" s="203"/>
      <c r="P1977" s="203"/>
      <c r="Q1977" s="176"/>
      <c r="R1977" s="176"/>
      <c r="S1977" s="176"/>
      <c r="T1977" s="176"/>
      <c r="U1977" s="194"/>
      <c r="V1977" s="175"/>
      <c r="W1977" s="174" t="str">
        <f t="shared" si="60"/>
        <v/>
      </c>
      <c r="X1977" s="177"/>
      <c r="Y1977" s="177"/>
      <c r="Z1977" s="177"/>
      <c r="AA1977" s="177"/>
      <c r="AB1977" s="177"/>
      <c r="AC1977" s="177"/>
      <c r="AD1977" s="177"/>
      <c r="AE1977" s="177" t="str">
        <f t="shared" si="61"/>
        <v/>
      </c>
    </row>
    <row r="1978" spans="2:31" ht="12" customHeight="1" x14ac:dyDescent="0.25">
      <c r="B1978" s="179"/>
      <c r="C1978" s="180"/>
      <c r="D1978" s="182"/>
      <c r="E1978" s="175"/>
      <c r="F1978" s="175"/>
      <c r="G1978" s="202"/>
      <c r="H1978" s="175"/>
      <c r="I1978" s="172" t="str">
        <f>IF(H1978="X",TEXT(G1978,0)&amp;ELENCO!$A$4," ")</f>
        <v xml:space="preserve"> </v>
      </c>
      <c r="J1978" s="174"/>
      <c r="K1978" s="203"/>
      <c r="L1978" s="203"/>
      <c r="M1978" s="203"/>
      <c r="N1978" s="203"/>
      <c r="O1978" s="203"/>
      <c r="P1978" s="203"/>
      <c r="Q1978" s="176"/>
      <c r="R1978" s="176"/>
      <c r="S1978" s="176"/>
      <c r="T1978" s="176"/>
      <c r="U1978" s="194"/>
      <c r="V1978" s="175"/>
      <c r="W1978" s="174" t="str">
        <f t="shared" si="60"/>
        <v/>
      </c>
      <c r="X1978" s="177"/>
      <c r="Y1978" s="177"/>
      <c r="Z1978" s="177"/>
      <c r="AA1978" s="177"/>
      <c r="AB1978" s="177"/>
      <c r="AC1978" s="177"/>
      <c r="AD1978" s="177"/>
      <c r="AE1978" s="177" t="str">
        <f t="shared" si="61"/>
        <v/>
      </c>
    </row>
    <row r="1979" spans="2:31" ht="12" customHeight="1" x14ac:dyDescent="0.25">
      <c r="B1979" s="179"/>
      <c r="C1979" s="180"/>
      <c r="D1979" s="182"/>
      <c r="E1979" s="175"/>
      <c r="F1979" s="175"/>
      <c r="G1979" s="202"/>
      <c r="H1979" s="175"/>
      <c r="I1979" s="172" t="str">
        <f>IF(H1979="X",TEXT(G1979,0)&amp;ELENCO!$A$4," ")</f>
        <v xml:space="preserve"> </v>
      </c>
      <c r="J1979" s="174"/>
      <c r="K1979" s="203"/>
      <c r="L1979" s="203"/>
      <c r="M1979" s="203"/>
      <c r="N1979" s="203"/>
      <c r="O1979" s="203"/>
      <c r="P1979" s="203"/>
      <c r="Q1979" s="176"/>
      <c r="R1979" s="176"/>
      <c r="S1979" s="176"/>
      <c r="T1979" s="176"/>
      <c r="U1979" s="194"/>
      <c r="V1979" s="175"/>
      <c r="W1979" s="174" t="str">
        <f t="shared" si="60"/>
        <v/>
      </c>
      <c r="X1979" s="177"/>
      <c r="Y1979" s="177"/>
      <c r="Z1979" s="177"/>
      <c r="AA1979" s="177"/>
      <c r="AB1979" s="177"/>
      <c r="AC1979" s="177"/>
      <c r="AD1979" s="177"/>
      <c r="AE1979" s="177" t="str">
        <f t="shared" si="61"/>
        <v/>
      </c>
    </row>
    <row r="1980" spans="2:31" ht="12" customHeight="1" x14ac:dyDescent="0.25">
      <c r="B1980" s="179"/>
      <c r="C1980" s="180"/>
      <c r="D1980" s="182"/>
      <c r="E1980" s="175"/>
      <c r="F1980" s="175"/>
      <c r="G1980" s="202"/>
      <c r="H1980" s="175"/>
      <c r="I1980" s="172" t="str">
        <f>IF(H1980="X",TEXT(G1980,0)&amp;ELENCO!$A$4," ")</f>
        <v xml:space="preserve"> </v>
      </c>
      <c r="J1980" s="174"/>
      <c r="K1980" s="203"/>
      <c r="L1980" s="203"/>
      <c r="M1980" s="203"/>
      <c r="N1980" s="203"/>
      <c r="O1980" s="203"/>
      <c r="P1980" s="203"/>
      <c r="Q1980" s="176"/>
      <c r="R1980" s="176"/>
      <c r="S1980" s="176"/>
      <c r="T1980" s="176"/>
      <c r="U1980" s="194"/>
      <c r="V1980" s="175"/>
      <c r="W1980" s="174" t="str">
        <f t="shared" si="60"/>
        <v/>
      </c>
      <c r="X1980" s="177"/>
      <c r="Y1980" s="177"/>
      <c r="Z1980" s="177"/>
      <c r="AA1980" s="177"/>
      <c r="AB1980" s="177"/>
      <c r="AC1980" s="177"/>
      <c r="AD1980" s="177"/>
      <c r="AE1980" s="177" t="str">
        <f t="shared" si="61"/>
        <v/>
      </c>
    </row>
    <row r="1981" spans="2:31" ht="12" customHeight="1" x14ac:dyDescent="0.25">
      <c r="B1981" s="179"/>
      <c r="C1981" s="180"/>
      <c r="D1981" s="182"/>
      <c r="E1981" s="175"/>
      <c r="F1981" s="175"/>
      <c r="G1981" s="202"/>
      <c r="H1981" s="175"/>
      <c r="I1981" s="172" t="str">
        <f>IF(H1981="X",TEXT(G1981,0)&amp;ELENCO!$A$4," ")</f>
        <v xml:space="preserve"> </v>
      </c>
      <c r="J1981" s="174"/>
      <c r="K1981" s="203"/>
      <c r="L1981" s="203"/>
      <c r="M1981" s="203"/>
      <c r="N1981" s="203"/>
      <c r="O1981" s="203"/>
      <c r="P1981" s="203"/>
      <c r="Q1981" s="176"/>
      <c r="R1981" s="176"/>
      <c r="S1981" s="176"/>
      <c r="T1981" s="176"/>
      <c r="U1981" s="194"/>
      <c r="V1981" s="175"/>
      <c r="W1981" s="174" t="str">
        <f t="shared" si="60"/>
        <v/>
      </c>
      <c r="X1981" s="177"/>
      <c r="Y1981" s="177"/>
      <c r="Z1981" s="177"/>
      <c r="AA1981" s="177"/>
      <c r="AB1981" s="177"/>
      <c r="AC1981" s="177"/>
      <c r="AD1981" s="177"/>
      <c r="AE1981" s="177" t="str">
        <f t="shared" si="61"/>
        <v/>
      </c>
    </row>
    <row r="1982" spans="2:31" ht="12" customHeight="1" x14ac:dyDescent="0.25">
      <c r="B1982" s="179"/>
      <c r="C1982" s="180"/>
      <c r="D1982" s="182"/>
      <c r="E1982" s="175"/>
      <c r="F1982" s="175"/>
      <c r="G1982" s="202"/>
      <c r="H1982" s="175"/>
      <c r="I1982" s="172" t="str">
        <f>IF(H1982="X",TEXT(G1982,0)&amp;ELENCO!$A$4," ")</f>
        <v xml:space="preserve"> </v>
      </c>
      <c r="J1982" s="174"/>
      <c r="K1982" s="203"/>
      <c r="L1982" s="203"/>
      <c r="M1982" s="203"/>
      <c r="N1982" s="203"/>
      <c r="O1982" s="203"/>
      <c r="P1982" s="203"/>
      <c r="Q1982" s="176"/>
      <c r="R1982" s="176"/>
      <c r="S1982" s="176"/>
      <c r="T1982" s="176"/>
      <c r="U1982" s="194"/>
      <c r="V1982" s="175"/>
      <c r="W1982" s="174" t="str">
        <f t="shared" si="60"/>
        <v/>
      </c>
      <c r="X1982" s="177"/>
      <c r="Y1982" s="177"/>
      <c r="Z1982" s="177"/>
      <c r="AA1982" s="177"/>
      <c r="AB1982" s="177"/>
      <c r="AC1982" s="177"/>
      <c r="AD1982" s="177"/>
      <c r="AE1982" s="177" t="str">
        <f t="shared" si="61"/>
        <v/>
      </c>
    </row>
    <row r="1983" spans="2:31" ht="12" customHeight="1" x14ac:dyDescent="0.25">
      <c r="B1983" s="179"/>
      <c r="C1983" s="180"/>
      <c r="D1983" s="182"/>
      <c r="E1983" s="175"/>
      <c r="F1983" s="175"/>
      <c r="G1983" s="202"/>
      <c r="H1983" s="175"/>
      <c r="I1983" s="172" t="str">
        <f>IF(H1983="X",TEXT(G1983,0)&amp;ELENCO!$A$4," ")</f>
        <v xml:space="preserve"> </v>
      </c>
      <c r="J1983" s="174"/>
      <c r="K1983" s="203"/>
      <c r="L1983" s="203"/>
      <c r="M1983" s="203"/>
      <c r="N1983" s="203"/>
      <c r="O1983" s="203"/>
      <c r="P1983" s="203"/>
      <c r="Q1983" s="176"/>
      <c r="R1983" s="176"/>
      <c r="S1983" s="176"/>
      <c r="T1983" s="176"/>
      <c r="U1983" s="194"/>
      <c r="V1983" s="175"/>
      <c r="W1983" s="174" t="str">
        <f t="shared" si="60"/>
        <v/>
      </c>
      <c r="X1983" s="177"/>
      <c r="Y1983" s="177"/>
      <c r="Z1983" s="177"/>
      <c r="AA1983" s="177"/>
      <c r="AB1983" s="177"/>
      <c r="AC1983" s="177"/>
      <c r="AD1983" s="177"/>
      <c r="AE1983" s="177" t="str">
        <f t="shared" si="61"/>
        <v/>
      </c>
    </row>
    <row r="1984" spans="2:31" ht="12" customHeight="1" x14ac:dyDescent="0.25">
      <c r="B1984" s="179"/>
      <c r="C1984" s="180"/>
      <c r="D1984" s="182"/>
      <c r="E1984" s="175"/>
      <c r="F1984" s="175"/>
      <c r="G1984" s="202"/>
      <c r="H1984" s="175"/>
      <c r="I1984" s="172" t="str">
        <f>IF(H1984="X",TEXT(G1984,0)&amp;ELENCO!$A$4," ")</f>
        <v xml:space="preserve"> </v>
      </c>
      <c r="J1984" s="174"/>
      <c r="K1984" s="203"/>
      <c r="L1984" s="203"/>
      <c r="M1984" s="203"/>
      <c r="N1984" s="203"/>
      <c r="O1984" s="203"/>
      <c r="P1984" s="203"/>
      <c r="Q1984" s="176"/>
      <c r="R1984" s="176"/>
      <c r="S1984" s="176"/>
      <c r="T1984" s="176"/>
      <c r="U1984" s="194"/>
      <c r="V1984" s="175"/>
      <c r="W1984" s="174" t="str">
        <f t="shared" si="60"/>
        <v/>
      </c>
      <c r="X1984" s="177"/>
      <c r="Y1984" s="177"/>
      <c r="Z1984" s="177"/>
      <c r="AA1984" s="177"/>
      <c r="AB1984" s="177"/>
      <c r="AC1984" s="177"/>
      <c r="AD1984" s="177"/>
      <c r="AE1984" s="177" t="str">
        <f t="shared" si="61"/>
        <v/>
      </c>
    </row>
    <row r="1985" spans="2:31" ht="12" customHeight="1" x14ac:dyDescent="0.25">
      <c r="B1985" s="179"/>
      <c r="C1985" s="180"/>
      <c r="D1985" s="182"/>
      <c r="E1985" s="175"/>
      <c r="F1985" s="175"/>
      <c r="G1985" s="202"/>
      <c r="H1985" s="175"/>
      <c r="I1985" s="172" t="str">
        <f>IF(H1985="X",TEXT(G1985,0)&amp;ELENCO!$A$4," ")</f>
        <v xml:space="preserve"> </v>
      </c>
      <c r="J1985" s="174"/>
      <c r="K1985" s="203"/>
      <c r="L1985" s="203"/>
      <c r="M1985" s="203"/>
      <c r="N1985" s="203"/>
      <c r="O1985" s="203"/>
      <c r="P1985" s="203"/>
      <c r="Q1985" s="176"/>
      <c r="R1985" s="176"/>
      <c r="S1985" s="176"/>
      <c r="T1985" s="176"/>
      <c r="U1985" s="194"/>
      <c r="V1985" s="175"/>
      <c r="W1985" s="174" t="str">
        <f t="shared" si="60"/>
        <v/>
      </c>
      <c r="X1985" s="177"/>
      <c r="Y1985" s="177"/>
      <c r="Z1985" s="177"/>
      <c r="AA1985" s="177"/>
      <c r="AB1985" s="177"/>
      <c r="AC1985" s="177"/>
      <c r="AD1985" s="177"/>
      <c r="AE1985" s="177" t="str">
        <f t="shared" si="61"/>
        <v/>
      </c>
    </row>
    <row r="1986" spans="2:31" ht="12" customHeight="1" x14ac:dyDescent="0.25">
      <c r="B1986" s="179"/>
      <c r="C1986" s="180"/>
      <c r="D1986" s="182"/>
      <c r="E1986" s="175"/>
      <c r="F1986" s="175"/>
      <c r="G1986" s="202"/>
      <c r="H1986" s="175"/>
      <c r="I1986" s="172" t="str">
        <f>IF(H1986="X",TEXT(G1986,0)&amp;ELENCO!$A$4," ")</f>
        <v xml:space="preserve"> </v>
      </c>
      <c r="J1986" s="174"/>
      <c r="K1986" s="203"/>
      <c r="L1986" s="203"/>
      <c r="M1986" s="203"/>
      <c r="N1986" s="203"/>
      <c r="O1986" s="203"/>
      <c r="P1986" s="203"/>
      <c r="Q1986" s="176"/>
      <c r="R1986" s="176"/>
      <c r="S1986" s="176"/>
      <c r="T1986" s="176"/>
      <c r="U1986" s="194"/>
      <c r="V1986" s="175"/>
      <c r="W1986" s="174" t="str">
        <f t="shared" si="60"/>
        <v/>
      </c>
      <c r="X1986" s="177"/>
      <c r="Y1986" s="177"/>
      <c r="Z1986" s="177"/>
      <c r="AA1986" s="177"/>
      <c r="AB1986" s="177"/>
      <c r="AC1986" s="177"/>
      <c r="AD1986" s="177"/>
      <c r="AE1986" s="177" t="str">
        <f t="shared" si="61"/>
        <v/>
      </c>
    </row>
    <row r="1987" spans="2:31" ht="12" customHeight="1" x14ac:dyDescent="0.25">
      <c r="B1987" s="179"/>
      <c r="C1987" s="180"/>
      <c r="D1987" s="182"/>
      <c r="E1987" s="175"/>
      <c r="F1987" s="175"/>
      <c r="G1987" s="202"/>
      <c r="H1987" s="175"/>
      <c r="I1987" s="172" t="str">
        <f>IF(H1987="X",TEXT(G1987,0)&amp;ELENCO!$A$4," ")</f>
        <v xml:space="preserve"> </v>
      </c>
      <c r="J1987" s="174"/>
      <c r="K1987" s="203"/>
      <c r="L1987" s="203"/>
      <c r="M1987" s="203"/>
      <c r="N1987" s="203"/>
      <c r="O1987" s="203"/>
      <c r="P1987" s="203"/>
      <c r="Q1987" s="176"/>
      <c r="R1987" s="176"/>
      <c r="S1987" s="176"/>
      <c r="T1987" s="176"/>
      <c r="U1987" s="194"/>
      <c r="V1987" s="175"/>
      <c r="W1987" s="174" t="str">
        <f t="shared" si="60"/>
        <v/>
      </c>
      <c r="X1987" s="177"/>
      <c r="Y1987" s="177"/>
      <c r="Z1987" s="177"/>
      <c r="AA1987" s="177"/>
      <c r="AB1987" s="177"/>
      <c r="AC1987" s="177"/>
      <c r="AD1987" s="177"/>
      <c r="AE1987" s="177" t="str">
        <f t="shared" si="61"/>
        <v/>
      </c>
    </row>
    <row r="1988" spans="2:31" ht="12" customHeight="1" x14ac:dyDescent="0.25">
      <c r="B1988" s="179"/>
      <c r="C1988" s="180"/>
      <c r="D1988" s="182"/>
      <c r="E1988" s="175"/>
      <c r="F1988" s="175"/>
      <c r="G1988" s="202"/>
      <c r="H1988" s="175"/>
      <c r="I1988" s="172" t="str">
        <f>IF(H1988="X",TEXT(G1988,0)&amp;ELENCO!$A$4," ")</f>
        <v xml:space="preserve"> </v>
      </c>
      <c r="J1988" s="174"/>
      <c r="K1988" s="203"/>
      <c r="L1988" s="203"/>
      <c r="M1988" s="203"/>
      <c r="N1988" s="203"/>
      <c r="O1988" s="203"/>
      <c r="P1988" s="203"/>
      <c r="Q1988" s="176"/>
      <c r="R1988" s="176"/>
      <c r="S1988" s="176"/>
      <c r="T1988" s="176"/>
      <c r="U1988" s="194"/>
      <c r="V1988" s="175"/>
      <c r="W1988" s="174" t="str">
        <f t="shared" si="60"/>
        <v/>
      </c>
      <c r="X1988" s="177"/>
      <c r="Y1988" s="177"/>
      <c r="Z1988" s="177"/>
      <c r="AA1988" s="177"/>
      <c r="AB1988" s="177"/>
      <c r="AC1988" s="177"/>
      <c r="AD1988" s="177"/>
      <c r="AE1988" s="177" t="str">
        <f t="shared" si="61"/>
        <v/>
      </c>
    </row>
    <row r="1989" spans="2:31" ht="12" customHeight="1" x14ac:dyDescent="0.25">
      <c r="B1989" s="179"/>
      <c r="C1989" s="180"/>
      <c r="D1989" s="182"/>
      <c r="E1989" s="175"/>
      <c r="F1989" s="175"/>
      <c r="G1989" s="202"/>
      <c r="H1989" s="175"/>
      <c r="I1989" s="172" t="str">
        <f>IF(H1989="X",TEXT(G1989,0)&amp;ELENCO!$A$4," ")</f>
        <v xml:space="preserve"> </v>
      </c>
      <c r="J1989" s="174"/>
      <c r="K1989" s="203"/>
      <c r="L1989" s="203"/>
      <c r="M1989" s="203"/>
      <c r="N1989" s="203"/>
      <c r="O1989" s="203"/>
      <c r="P1989" s="203"/>
      <c r="Q1989" s="176"/>
      <c r="R1989" s="176"/>
      <c r="S1989" s="176"/>
      <c r="T1989" s="176"/>
      <c r="U1989" s="194"/>
      <c r="V1989" s="175"/>
      <c r="W1989" s="174" t="str">
        <f t="shared" si="60"/>
        <v/>
      </c>
      <c r="X1989" s="177"/>
      <c r="Y1989" s="177"/>
      <c r="Z1989" s="177"/>
      <c r="AA1989" s="177"/>
      <c r="AB1989" s="177"/>
      <c r="AC1989" s="177"/>
      <c r="AD1989" s="177"/>
      <c r="AE1989" s="177" t="str">
        <f t="shared" si="61"/>
        <v/>
      </c>
    </row>
    <row r="1990" spans="2:31" ht="12" customHeight="1" x14ac:dyDescent="0.25">
      <c r="B1990" s="179"/>
      <c r="C1990" s="180"/>
      <c r="D1990" s="182"/>
      <c r="E1990" s="175"/>
      <c r="F1990" s="175"/>
      <c r="G1990" s="202"/>
      <c r="H1990" s="175"/>
      <c r="I1990" s="172" t="str">
        <f>IF(H1990="X",TEXT(G1990,0)&amp;ELENCO!$A$4," ")</f>
        <v xml:space="preserve"> </v>
      </c>
      <c r="J1990" s="174"/>
      <c r="K1990" s="203"/>
      <c r="L1990" s="203"/>
      <c r="M1990" s="203"/>
      <c r="N1990" s="203"/>
      <c r="O1990" s="203"/>
      <c r="P1990" s="203"/>
      <c r="Q1990" s="176"/>
      <c r="R1990" s="176"/>
      <c r="S1990" s="176"/>
      <c r="T1990" s="176"/>
      <c r="U1990" s="194"/>
      <c r="V1990" s="175"/>
      <c r="W1990" s="174" t="str">
        <f t="shared" ref="W1990:W2053" si="62">IF(AND(NOT(ISERROR(SEARCH("Ricaricabile",Q1990,1)))),"Tacito Assenso","")</f>
        <v/>
      </c>
      <c r="X1990" s="177"/>
      <c r="Y1990" s="177"/>
      <c r="Z1990" s="177"/>
      <c r="AA1990" s="177"/>
      <c r="AB1990" s="177"/>
      <c r="AC1990" s="177"/>
      <c r="AD1990" s="177"/>
      <c r="AE1990" s="177" t="str">
        <f t="shared" ref="AE1990:AE2053" si="63">IF(AND(NOT(ISERROR(SEARCH("Ricaricabile",Q1990,1))),R1990="Abilitato"),IF(SUM(AB1990:AD1990)=0,4.1,""),"")</f>
        <v/>
      </c>
    </row>
    <row r="1991" spans="2:31" ht="12" customHeight="1" x14ac:dyDescent="0.25">
      <c r="B1991" s="179"/>
      <c r="C1991" s="180"/>
      <c r="D1991" s="182"/>
      <c r="E1991" s="175"/>
      <c r="F1991" s="175"/>
      <c r="G1991" s="202"/>
      <c r="H1991" s="175"/>
      <c r="I1991" s="172" t="str">
        <f>IF(H1991="X",TEXT(G1991,0)&amp;ELENCO!$A$4," ")</f>
        <v xml:space="preserve"> </v>
      </c>
      <c r="J1991" s="174"/>
      <c r="K1991" s="203"/>
      <c r="L1991" s="203"/>
      <c r="M1991" s="203"/>
      <c r="N1991" s="203"/>
      <c r="O1991" s="203"/>
      <c r="P1991" s="203"/>
      <c r="Q1991" s="176"/>
      <c r="R1991" s="176"/>
      <c r="S1991" s="176"/>
      <c r="T1991" s="176"/>
      <c r="U1991" s="194"/>
      <c r="V1991" s="175"/>
      <c r="W1991" s="174" t="str">
        <f t="shared" si="62"/>
        <v/>
      </c>
      <c r="X1991" s="177"/>
      <c r="Y1991" s="177"/>
      <c r="Z1991" s="177"/>
      <c r="AA1991" s="177"/>
      <c r="AB1991" s="177"/>
      <c r="AC1991" s="177"/>
      <c r="AD1991" s="177"/>
      <c r="AE1991" s="177" t="str">
        <f t="shared" si="63"/>
        <v/>
      </c>
    </row>
    <row r="1992" spans="2:31" ht="12" customHeight="1" x14ac:dyDescent="0.25">
      <c r="B1992" s="179"/>
      <c r="C1992" s="180"/>
      <c r="D1992" s="182"/>
      <c r="E1992" s="175"/>
      <c r="F1992" s="175"/>
      <c r="G1992" s="202"/>
      <c r="H1992" s="175"/>
      <c r="I1992" s="172" t="str">
        <f>IF(H1992="X",TEXT(G1992,0)&amp;ELENCO!$A$4," ")</f>
        <v xml:space="preserve"> </v>
      </c>
      <c r="J1992" s="174"/>
      <c r="K1992" s="203"/>
      <c r="L1992" s="203"/>
      <c r="M1992" s="203"/>
      <c r="N1992" s="203"/>
      <c r="O1992" s="203"/>
      <c r="P1992" s="203"/>
      <c r="Q1992" s="176"/>
      <c r="R1992" s="176"/>
      <c r="S1992" s="176"/>
      <c r="T1992" s="176"/>
      <c r="U1992" s="194"/>
      <c r="V1992" s="175"/>
      <c r="W1992" s="174" t="str">
        <f t="shared" si="62"/>
        <v/>
      </c>
      <c r="X1992" s="177"/>
      <c r="Y1992" s="177"/>
      <c r="Z1992" s="177"/>
      <c r="AA1992" s="177"/>
      <c r="AB1992" s="177"/>
      <c r="AC1992" s="177"/>
      <c r="AD1992" s="177"/>
      <c r="AE1992" s="177" t="str">
        <f t="shared" si="63"/>
        <v/>
      </c>
    </row>
    <row r="1993" spans="2:31" ht="12" customHeight="1" x14ac:dyDescent="0.25">
      <c r="B1993" s="179"/>
      <c r="C1993" s="180"/>
      <c r="D1993" s="182"/>
      <c r="E1993" s="175"/>
      <c r="F1993" s="175"/>
      <c r="G1993" s="202"/>
      <c r="H1993" s="175"/>
      <c r="I1993" s="172" t="str">
        <f>IF(H1993="X",TEXT(G1993,0)&amp;ELENCO!$A$4," ")</f>
        <v xml:space="preserve"> </v>
      </c>
      <c r="J1993" s="174"/>
      <c r="K1993" s="203"/>
      <c r="L1993" s="203"/>
      <c r="M1993" s="203"/>
      <c r="N1993" s="203"/>
      <c r="O1993" s="203"/>
      <c r="P1993" s="203"/>
      <c r="Q1993" s="176"/>
      <c r="R1993" s="176"/>
      <c r="S1993" s="176"/>
      <c r="T1993" s="176"/>
      <c r="U1993" s="194"/>
      <c r="V1993" s="175"/>
      <c r="W1993" s="174" t="str">
        <f t="shared" si="62"/>
        <v/>
      </c>
      <c r="X1993" s="177"/>
      <c r="Y1993" s="177"/>
      <c r="Z1993" s="177"/>
      <c r="AA1993" s="177"/>
      <c r="AB1993" s="177"/>
      <c r="AC1993" s="177"/>
      <c r="AD1993" s="177"/>
      <c r="AE1993" s="177" t="str">
        <f t="shared" si="63"/>
        <v/>
      </c>
    </row>
    <row r="1994" spans="2:31" ht="12" customHeight="1" x14ac:dyDescent="0.25">
      <c r="B1994" s="179"/>
      <c r="C1994" s="180"/>
      <c r="D1994" s="182"/>
      <c r="E1994" s="175"/>
      <c r="F1994" s="175"/>
      <c r="G1994" s="202"/>
      <c r="H1994" s="175"/>
      <c r="I1994" s="172" t="str">
        <f>IF(H1994="X",TEXT(G1994,0)&amp;ELENCO!$A$4," ")</f>
        <v xml:space="preserve"> </v>
      </c>
      <c r="J1994" s="174"/>
      <c r="K1994" s="203"/>
      <c r="L1994" s="203"/>
      <c r="M1994" s="203"/>
      <c r="N1994" s="203"/>
      <c r="O1994" s="203"/>
      <c r="P1994" s="203"/>
      <c r="Q1994" s="176"/>
      <c r="R1994" s="176"/>
      <c r="S1994" s="176"/>
      <c r="T1994" s="176"/>
      <c r="U1994" s="194"/>
      <c r="V1994" s="175"/>
      <c r="W1994" s="174" t="str">
        <f t="shared" si="62"/>
        <v/>
      </c>
      <c r="X1994" s="177"/>
      <c r="Y1994" s="177"/>
      <c r="Z1994" s="177"/>
      <c r="AA1994" s="177"/>
      <c r="AB1994" s="177"/>
      <c r="AC1994" s="177"/>
      <c r="AD1994" s="177"/>
      <c r="AE1994" s="177" t="str">
        <f t="shared" si="63"/>
        <v/>
      </c>
    </row>
    <row r="1995" spans="2:31" ht="12" customHeight="1" x14ac:dyDescent="0.25">
      <c r="B1995" s="179"/>
      <c r="C1995" s="180"/>
      <c r="D1995" s="182"/>
      <c r="E1995" s="175"/>
      <c r="F1995" s="175"/>
      <c r="G1995" s="202"/>
      <c r="H1995" s="175"/>
      <c r="I1995" s="172" t="str">
        <f>IF(H1995="X",TEXT(G1995,0)&amp;ELENCO!$A$4," ")</f>
        <v xml:space="preserve"> </v>
      </c>
      <c r="J1995" s="174"/>
      <c r="K1995" s="203"/>
      <c r="L1995" s="203"/>
      <c r="M1995" s="203"/>
      <c r="N1995" s="203"/>
      <c r="O1995" s="203"/>
      <c r="P1995" s="203"/>
      <c r="Q1995" s="176"/>
      <c r="R1995" s="176"/>
      <c r="S1995" s="176"/>
      <c r="T1995" s="176"/>
      <c r="U1995" s="194"/>
      <c r="V1995" s="175"/>
      <c r="W1995" s="174" t="str">
        <f t="shared" si="62"/>
        <v/>
      </c>
      <c r="X1995" s="177"/>
      <c r="Y1995" s="177"/>
      <c r="Z1995" s="177"/>
      <c r="AA1995" s="177"/>
      <c r="AB1995" s="177"/>
      <c r="AC1995" s="177"/>
      <c r="AD1995" s="177"/>
      <c r="AE1995" s="177" t="str">
        <f t="shared" si="63"/>
        <v/>
      </c>
    </row>
    <row r="1996" spans="2:31" ht="12" customHeight="1" x14ac:dyDescent="0.25">
      <c r="B1996" s="179"/>
      <c r="C1996" s="180"/>
      <c r="D1996" s="182"/>
      <c r="E1996" s="175"/>
      <c r="F1996" s="175"/>
      <c r="G1996" s="202"/>
      <c r="H1996" s="175"/>
      <c r="I1996" s="172" t="str">
        <f>IF(H1996="X",TEXT(G1996,0)&amp;ELENCO!$A$4," ")</f>
        <v xml:space="preserve"> </v>
      </c>
      <c r="J1996" s="174"/>
      <c r="K1996" s="203"/>
      <c r="L1996" s="203"/>
      <c r="M1996" s="203"/>
      <c r="N1996" s="203"/>
      <c r="O1996" s="203"/>
      <c r="P1996" s="203"/>
      <c r="Q1996" s="176"/>
      <c r="R1996" s="176"/>
      <c r="S1996" s="176"/>
      <c r="T1996" s="176"/>
      <c r="U1996" s="194"/>
      <c r="V1996" s="175"/>
      <c r="W1996" s="174" t="str">
        <f t="shared" si="62"/>
        <v/>
      </c>
      <c r="X1996" s="177"/>
      <c r="Y1996" s="177"/>
      <c r="Z1996" s="177"/>
      <c r="AA1996" s="177"/>
      <c r="AB1996" s="177"/>
      <c r="AC1996" s="177"/>
      <c r="AD1996" s="177"/>
      <c r="AE1996" s="177" t="str">
        <f t="shared" si="63"/>
        <v/>
      </c>
    </row>
    <row r="1997" spans="2:31" ht="12" customHeight="1" x14ac:dyDescent="0.25">
      <c r="B1997" s="179"/>
      <c r="C1997" s="180"/>
      <c r="D1997" s="182"/>
      <c r="E1997" s="175"/>
      <c r="F1997" s="175"/>
      <c r="G1997" s="202"/>
      <c r="H1997" s="175"/>
      <c r="I1997" s="172" t="str">
        <f>IF(H1997="X",TEXT(G1997,0)&amp;ELENCO!$A$4," ")</f>
        <v xml:space="preserve"> </v>
      </c>
      <c r="J1997" s="174"/>
      <c r="K1997" s="203"/>
      <c r="L1997" s="203"/>
      <c r="M1997" s="203"/>
      <c r="N1997" s="203"/>
      <c r="O1997" s="203"/>
      <c r="P1997" s="203"/>
      <c r="Q1997" s="176"/>
      <c r="R1997" s="176"/>
      <c r="S1997" s="176"/>
      <c r="T1997" s="176"/>
      <c r="U1997" s="194"/>
      <c r="V1997" s="175"/>
      <c r="W1997" s="174" t="str">
        <f t="shared" si="62"/>
        <v/>
      </c>
      <c r="X1997" s="177"/>
      <c r="Y1997" s="177"/>
      <c r="Z1997" s="177"/>
      <c r="AA1997" s="177"/>
      <c r="AB1997" s="177"/>
      <c r="AC1997" s="177"/>
      <c r="AD1997" s="177"/>
      <c r="AE1997" s="177" t="str">
        <f t="shared" si="63"/>
        <v/>
      </c>
    </row>
    <row r="1998" spans="2:31" ht="12" customHeight="1" x14ac:dyDescent="0.25">
      <c r="B1998" s="179"/>
      <c r="C1998" s="180"/>
      <c r="D1998" s="182"/>
      <c r="E1998" s="175"/>
      <c r="F1998" s="175"/>
      <c r="G1998" s="202"/>
      <c r="H1998" s="175"/>
      <c r="I1998" s="172" t="str">
        <f>IF(H1998="X",TEXT(G1998,0)&amp;ELENCO!$A$4," ")</f>
        <v xml:space="preserve"> </v>
      </c>
      <c r="J1998" s="174"/>
      <c r="K1998" s="203"/>
      <c r="L1998" s="203"/>
      <c r="M1998" s="203"/>
      <c r="N1998" s="203"/>
      <c r="O1998" s="203"/>
      <c r="P1998" s="203"/>
      <c r="Q1998" s="176"/>
      <c r="R1998" s="176"/>
      <c r="S1998" s="176"/>
      <c r="T1998" s="176"/>
      <c r="U1998" s="194"/>
      <c r="V1998" s="175"/>
      <c r="W1998" s="174" t="str">
        <f t="shared" si="62"/>
        <v/>
      </c>
      <c r="X1998" s="177"/>
      <c r="Y1998" s="177"/>
      <c r="Z1998" s="177"/>
      <c r="AA1998" s="177"/>
      <c r="AB1998" s="177"/>
      <c r="AC1998" s="177"/>
      <c r="AD1998" s="177"/>
      <c r="AE1998" s="177" t="str">
        <f t="shared" si="63"/>
        <v/>
      </c>
    </row>
    <row r="1999" spans="2:31" ht="12" customHeight="1" x14ac:dyDescent="0.25">
      <c r="B1999" s="179"/>
      <c r="C1999" s="180"/>
      <c r="D1999" s="182"/>
      <c r="E1999" s="175"/>
      <c r="F1999" s="175"/>
      <c r="G1999" s="202"/>
      <c r="H1999" s="175"/>
      <c r="I1999" s="172" t="str">
        <f>IF(H1999="X",TEXT(G1999,0)&amp;ELENCO!$A$4," ")</f>
        <v xml:space="preserve"> </v>
      </c>
      <c r="J1999" s="174"/>
      <c r="K1999" s="203"/>
      <c r="L1999" s="203"/>
      <c r="M1999" s="203"/>
      <c r="N1999" s="203"/>
      <c r="O1999" s="203"/>
      <c r="P1999" s="203"/>
      <c r="Q1999" s="176"/>
      <c r="R1999" s="176"/>
      <c r="S1999" s="176"/>
      <c r="T1999" s="176"/>
      <c r="U1999" s="194"/>
      <c r="V1999" s="175"/>
      <c r="W1999" s="174" t="str">
        <f t="shared" si="62"/>
        <v/>
      </c>
      <c r="X1999" s="177"/>
      <c r="Y1999" s="177"/>
      <c r="Z1999" s="177"/>
      <c r="AA1999" s="177"/>
      <c r="AB1999" s="177"/>
      <c r="AC1999" s="177"/>
      <c r="AD1999" s="177"/>
      <c r="AE1999" s="177" t="str">
        <f t="shared" si="63"/>
        <v/>
      </c>
    </row>
    <row r="2000" spans="2:31" ht="12" customHeight="1" x14ac:dyDescent="0.25">
      <c r="B2000" s="179"/>
      <c r="C2000" s="180"/>
      <c r="D2000" s="182"/>
      <c r="E2000" s="175"/>
      <c r="F2000" s="175"/>
      <c r="G2000" s="202"/>
      <c r="H2000" s="175"/>
      <c r="I2000" s="172" t="str">
        <f>IF(H2000="X",TEXT(G2000,0)&amp;ELENCO!$A$4," ")</f>
        <v xml:space="preserve"> </v>
      </c>
      <c r="J2000" s="174"/>
      <c r="K2000" s="203"/>
      <c r="L2000" s="203"/>
      <c r="M2000" s="203"/>
      <c r="N2000" s="203"/>
      <c r="O2000" s="203"/>
      <c r="P2000" s="203"/>
      <c r="Q2000" s="176"/>
      <c r="R2000" s="176"/>
      <c r="S2000" s="176"/>
      <c r="T2000" s="176"/>
      <c r="U2000" s="194"/>
      <c r="V2000" s="175"/>
      <c r="W2000" s="174" t="str">
        <f t="shared" si="62"/>
        <v/>
      </c>
      <c r="X2000" s="177"/>
      <c r="Y2000" s="177"/>
      <c r="Z2000" s="177"/>
      <c r="AA2000" s="177"/>
      <c r="AB2000" s="177"/>
      <c r="AC2000" s="177"/>
      <c r="AD2000" s="177"/>
      <c r="AE2000" s="177" t="str">
        <f t="shared" si="63"/>
        <v/>
      </c>
    </row>
    <row r="2001" spans="2:31" ht="12" customHeight="1" x14ac:dyDescent="0.25">
      <c r="B2001" s="179"/>
      <c r="C2001" s="180"/>
      <c r="D2001" s="182"/>
      <c r="E2001" s="175"/>
      <c r="F2001" s="175"/>
      <c r="G2001" s="202"/>
      <c r="H2001" s="175"/>
      <c r="I2001" s="172" t="str">
        <f>IF(H2001="X",TEXT(G2001,0)&amp;ELENCO!$A$4," ")</f>
        <v xml:space="preserve"> </v>
      </c>
      <c r="J2001" s="174"/>
      <c r="K2001" s="203"/>
      <c r="L2001" s="203"/>
      <c r="M2001" s="203"/>
      <c r="N2001" s="203"/>
      <c r="O2001" s="203"/>
      <c r="P2001" s="203"/>
      <c r="Q2001" s="176"/>
      <c r="R2001" s="176"/>
      <c r="S2001" s="176"/>
      <c r="T2001" s="176"/>
      <c r="U2001" s="194"/>
      <c r="V2001" s="175"/>
      <c r="W2001" s="174" t="str">
        <f t="shared" si="62"/>
        <v/>
      </c>
      <c r="X2001" s="177"/>
      <c r="Y2001" s="177"/>
      <c r="Z2001" s="177"/>
      <c r="AA2001" s="177"/>
      <c r="AB2001" s="177"/>
      <c r="AC2001" s="177"/>
      <c r="AD2001" s="177"/>
      <c r="AE2001" s="177" t="str">
        <f t="shared" si="63"/>
        <v/>
      </c>
    </row>
    <row r="2002" spans="2:31" ht="12" customHeight="1" x14ac:dyDescent="0.25">
      <c r="B2002" s="179"/>
      <c r="C2002" s="180"/>
      <c r="D2002" s="182"/>
      <c r="E2002" s="175"/>
      <c r="F2002" s="175"/>
      <c r="G2002" s="202"/>
      <c r="H2002" s="175"/>
      <c r="I2002" s="172" t="str">
        <f>IF(H2002="X",TEXT(G2002,0)&amp;ELENCO!$A$4," ")</f>
        <v xml:space="preserve"> </v>
      </c>
      <c r="J2002" s="174"/>
      <c r="K2002" s="203"/>
      <c r="L2002" s="203"/>
      <c r="M2002" s="203"/>
      <c r="N2002" s="203"/>
      <c r="O2002" s="203"/>
      <c r="P2002" s="203"/>
      <c r="Q2002" s="176"/>
      <c r="R2002" s="176"/>
      <c r="S2002" s="176"/>
      <c r="T2002" s="176"/>
      <c r="U2002" s="194"/>
      <c r="V2002" s="175"/>
      <c r="W2002" s="174" t="str">
        <f t="shared" si="62"/>
        <v/>
      </c>
      <c r="X2002" s="177"/>
      <c r="Y2002" s="177"/>
      <c r="Z2002" s="177"/>
      <c r="AA2002" s="177"/>
      <c r="AB2002" s="177"/>
      <c r="AC2002" s="177"/>
      <c r="AD2002" s="177"/>
      <c r="AE2002" s="177" t="str">
        <f t="shared" si="63"/>
        <v/>
      </c>
    </row>
    <row r="2003" spans="2:31" ht="12" customHeight="1" x14ac:dyDescent="0.25">
      <c r="B2003" s="179"/>
      <c r="C2003" s="180"/>
      <c r="D2003" s="182"/>
      <c r="E2003" s="175"/>
      <c r="F2003" s="175"/>
      <c r="G2003" s="202"/>
      <c r="H2003" s="175"/>
      <c r="I2003" s="172" t="str">
        <f>IF(H2003="X",TEXT(G2003,0)&amp;ELENCO!$A$4," ")</f>
        <v xml:space="preserve"> </v>
      </c>
      <c r="J2003" s="174"/>
      <c r="K2003" s="203"/>
      <c r="L2003" s="203"/>
      <c r="M2003" s="203"/>
      <c r="N2003" s="203"/>
      <c r="O2003" s="203"/>
      <c r="P2003" s="203"/>
      <c r="Q2003" s="176"/>
      <c r="R2003" s="176"/>
      <c r="S2003" s="176"/>
      <c r="T2003" s="176"/>
      <c r="U2003" s="194"/>
      <c r="V2003" s="175"/>
      <c r="W2003" s="174" t="str">
        <f t="shared" si="62"/>
        <v/>
      </c>
      <c r="X2003" s="177"/>
      <c r="Y2003" s="177"/>
      <c r="Z2003" s="177"/>
      <c r="AA2003" s="177"/>
      <c r="AB2003" s="177"/>
      <c r="AC2003" s="177"/>
      <c r="AD2003" s="177"/>
      <c r="AE2003" s="177" t="str">
        <f t="shared" si="63"/>
        <v/>
      </c>
    </row>
    <row r="2004" spans="2:31" ht="12" customHeight="1" x14ac:dyDescent="0.25">
      <c r="B2004" s="179"/>
      <c r="C2004" s="180"/>
      <c r="D2004" s="182"/>
      <c r="E2004" s="175"/>
      <c r="F2004" s="175"/>
      <c r="G2004" s="202"/>
      <c r="H2004" s="175"/>
      <c r="I2004" s="172" t="str">
        <f>IF(H2004="X",TEXT(G2004,0)&amp;ELENCO!$A$4," ")</f>
        <v xml:space="preserve"> </v>
      </c>
      <c r="J2004" s="174"/>
      <c r="K2004" s="203"/>
      <c r="L2004" s="203"/>
      <c r="M2004" s="203"/>
      <c r="N2004" s="203"/>
      <c r="O2004" s="203"/>
      <c r="P2004" s="203"/>
      <c r="Q2004" s="176"/>
      <c r="R2004" s="176"/>
      <c r="S2004" s="176"/>
      <c r="T2004" s="176"/>
      <c r="U2004" s="194"/>
      <c r="V2004" s="175"/>
      <c r="W2004" s="174" t="str">
        <f t="shared" si="62"/>
        <v/>
      </c>
      <c r="X2004" s="177"/>
      <c r="Y2004" s="177"/>
      <c r="Z2004" s="177"/>
      <c r="AA2004" s="177"/>
      <c r="AB2004" s="177"/>
      <c r="AC2004" s="177"/>
      <c r="AD2004" s="177"/>
      <c r="AE2004" s="177" t="str">
        <f t="shared" si="63"/>
        <v/>
      </c>
    </row>
    <row r="2005" spans="2:31" ht="12" customHeight="1" x14ac:dyDescent="0.25">
      <c r="B2005" s="179"/>
      <c r="C2005" s="180"/>
      <c r="D2005" s="182"/>
      <c r="E2005" s="175"/>
      <c r="F2005" s="175"/>
      <c r="G2005" s="202"/>
      <c r="H2005" s="175"/>
      <c r="I2005" s="172" t="str">
        <f>IF(H2005="X",TEXT(G2005,0)&amp;ELENCO!$A$4," ")</f>
        <v xml:space="preserve"> </v>
      </c>
      <c r="J2005" s="174"/>
      <c r="K2005" s="203"/>
      <c r="L2005" s="203"/>
      <c r="M2005" s="203"/>
      <c r="N2005" s="203"/>
      <c r="O2005" s="203"/>
      <c r="P2005" s="203"/>
      <c r="Q2005" s="176"/>
      <c r="R2005" s="176"/>
      <c r="S2005" s="176"/>
      <c r="T2005" s="176"/>
      <c r="U2005" s="194"/>
      <c r="V2005" s="175"/>
      <c r="W2005" s="174" t="str">
        <f t="shared" si="62"/>
        <v/>
      </c>
      <c r="X2005" s="177"/>
      <c r="Y2005" s="177"/>
      <c r="Z2005" s="177"/>
      <c r="AA2005" s="177"/>
      <c r="AB2005" s="177"/>
      <c r="AC2005" s="177"/>
      <c r="AD2005" s="177"/>
      <c r="AE2005" s="177" t="str">
        <f t="shared" si="63"/>
        <v/>
      </c>
    </row>
    <row r="2006" spans="2:31" ht="12" customHeight="1" x14ac:dyDescent="0.25">
      <c r="B2006" s="179"/>
      <c r="C2006" s="180"/>
      <c r="D2006" s="182"/>
      <c r="E2006" s="175"/>
      <c r="F2006" s="175"/>
      <c r="G2006" s="202"/>
      <c r="H2006" s="175"/>
      <c r="I2006" s="172" t="str">
        <f>IF(H2006="X",TEXT(G2006,0)&amp;ELENCO!$A$4," ")</f>
        <v xml:space="preserve"> </v>
      </c>
      <c r="J2006" s="174"/>
      <c r="K2006" s="203"/>
      <c r="L2006" s="203"/>
      <c r="M2006" s="203"/>
      <c r="N2006" s="203"/>
      <c r="O2006" s="203"/>
      <c r="P2006" s="203"/>
      <c r="Q2006" s="176"/>
      <c r="R2006" s="176"/>
      <c r="S2006" s="176"/>
      <c r="T2006" s="176"/>
      <c r="U2006" s="194"/>
      <c r="V2006" s="175"/>
      <c r="W2006" s="174" t="str">
        <f t="shared" si="62"/>
        <v/>
      </c>
      <c r="X2006" s="177"/>
      <c r="Y2006" s="177"/>
      <c r="Z2006" s="177"/>
      <c r="AA2006" s="177"/>
      <c r="AB2006" s="177"/>
      <c r="AC2006" s="177"/>
      <c r="AD2006" s="177"/>
      <c r="AE2006" s="177" t="str">
        <f t="shared" si="63"/>
        <v/>
      </c>
    </row>
    <row r="2007" spans="2:31" ht="12" customHeight="1" x14ac:dyDescent="0.25">
      <c r="B2007" s="179"/>
      <c r="C2007" s="180"/>
      <c r="D2007" s="182"/>
      <c r="E2007" s="175"/>
      <c r="F2007" s="175"/>
      <c r="G2007" s="202"/>
      <c r="H2007" s="175"/>
      <c r="I2007" s="172" t="str">
        <f>IF(H2007="X",TEXT(G2007,0)&amp;ELENCO!$A$4," ")</f>
        <v xml:space="preserve"> </v>
      </c>
      <c r="J2007" s="174"/>
      <c r="K2007" s="203"/>
      <c r="L2007" s="203"/>
      <c r="M2007" s="203"/>
      <c r="N2007" s="203"/>
      <c r="O2007" s="203"/>
      <c r="P2007" s="203"/>
      <c r="Q2007" s="176"/>
      <c r="R2007" s="176"/>
      <c r="S2007" s="176"/>
      <c r="T2007" s="176"/>
      <c r="U2007" s="194"/>
      <c r="V2007" s="175"/>
      <c r="W2007" s="174" t="str">
        <f t="shared" si="62"/>
        <v/>
      </c>
      <c r="X2007" s="177"/>
      <c r="Y2007" s="177"/>
      <c r="Z2007" s="177"/>
      <c r="AA2007" s="177"/>
      <c r="AB2007" s="177"/>
      <c r="AC2007" s="177"/>
      <c r="AD2007" s="177"/>
      <c r="AE2007" s="177" t="str">
        <f t="shared" si="63"/>
        <v/>
      </c>
    </row>
    <row r="2008" spans="2:31" ht="12" customHeight="1" x14ac:dyDescent="0.25">
      <c r="B2008" s="179"/>
      <c r="C2008" s="180"/>
      <c r="D2008" s="182"/>
      <c r="E2008" s="175"/>
      <c r="F2008" s="175"/>
      <c r="G2008" s="202"/>
      <c r="H2008" s="175"/>
      <c r="I2008" s="172" t="str">
        <f>IF(H2008="X",TEXT(G2008,0)&amp;ELENCO!$A$4," ")</f>
        <v xml:space="preserve"> </v>
      </c>
      <c r="J2008" s="174"/>
      <c r="K2008" s="203"/>
      <c r="L2008" s="203"/>
      <c r="M2008" s="203"/>
      <c r="N2008" s="203"/>
      <c r="O2008" s="203"/>
      <c r="P2008" s="203"/>
      <c r="Q2008" s="176"/>
      <c r="R2008" s="176"/>
      <c r="S2008" s="176"/>
      <c r="T2008" s="176"/>
      <c r="U2008" s="194"/>
      <c r="V2008" s="175"/>
      <c r="W2008" s="174" t="str">
        <f t="shared" si="62"/>
        <v/>
      </c>
      <c r="X2008" s="177"/>
      <c r="Y2008" s="177"/>
      <c r="Z2008" s="177"/>
      <c r="AA2008" s="177"/>
      <c r="AB2008" s="177"/>
      <c r="AC2008" s="177"/>
      <c r="AD2008" s="177"/>
      <c r="AE2008" s="177" t="str">
        <f t="shared" si="63"/>
        <v/>
      </c>
    </row>
    <row r="2009" spans="2:31" ht="12" customHeight="1" x14ac:dyDescent="0.25">
      <c r="B2009" s="179"/>
      <c r="C2009" s="180"/>
      <c r="D2009" s="182"/>
      <c r="E2009" s="175"/>
      <c r="F2009" s="175"/>
      <c r="G2009" s="202"/>
      <c r="H2009" s="175"/>
      <c r="I2009" s="172" t="str">
        <f>IF(H2009="X",TEXT(G2009,0)&amp;ELENCO!$A$4," ")</f>
        <v xml:space="preserve"> </v>
      </c>
      <c r="J2009" s="174"/>
      <c r="K2009" s="203"/>
      <c r="L2009" s="203"/>
      <c r="M2009" s="203"/>
      <c r="N2009" s="203"/>
      <c r="O2009" s="203"/>
      <c r="P2009" s="203"/>
      <c r="Q2009" s="176"/>
      <c r="R2009" s="176"/>
      <c r="S2009" s="176"/>
      <c r="T2009" s="176"/>
      <c r="U2009" s="194"/>
      <c r="V2009" s="175"/>
      <c r="W2009" s="174" t="str">
        <f t="shared" si="62"/>
        <v/>
      </c>
      <c r="X2009" s="177"/>
      <c r="Y2009" s="177"/>
      <c r="Z2009" s="177"/>
      <c r="AA2009" s="177"/>
      <c r="AB2009" s="177"/>
      <c r="AC2009" s="177"/>
      <c r="AD2009" s="177"/>
      <c r="AE2009" s="177" t="str">
        <f t="shared" si="63"/>
        <v/>
      </c>
    </row>
    <row r="2010" spans="2:31" ht="12" customHeight="1" x14ac:dyDescent="0.25">
      <c r="B2010" s="179"/>
      <c r="C2010" s="180"/>
      <c r="D2010" s="182"/>
      <c r="E2010" s="175"/>
      <c r="F2010" s="175"/>
      <c r="G2010" s="202"/>
      <c r="H2010" s="175"/>
      <c r="I2010" s="172" t="str">
        <f>IF(H2010="X",TEXT(G2010,0)&amp;ELENCO!$A$4," ")</f>
        <v xml:space="preserve"> </v>
      </c>
      <c r="J2010" s="174"/>
      <c r="K2010" s="203"/>
      <c r="L2010" s="203"/>
      <c r="M2010" s="203"/>
      <c r="N2010" s="203"/>
      <c r="O2010" s="203"/>
      <c r="P2010" s="203"/>
      <c r="Q2010" s="176"/>
      <c r="R2010" s="176"/>
      <c r="S2010" s="176"/>
      <c r="T2010" s="176"/>
      <c r="U2010" s="194"/>
      <c r="V2010" s="175"/>
      <c r="W2010" s="174" t="str">
        <f t="shared" si="62"/>
        <v/>
      </c>
      <c r="X2010" s="177"/>
      <c r="Y2010" s="177"/>
      <c r="Z2010" s="177"/>
      <c r="AA2010" s="177"/>
      <c r="AB2010" s="177"/>
      <c r="AC2010" s="177"/>
      <c r="AD2010" s="177"/>
      <c r="AE2010" s="177" t="str">
        <f t="shared" si="63"/>
        <v/>
      </c>
    </row>
    <row r="2011" spans="2:31" ht="12" customHeight="1" x14ac:dyDescent="0.25">
      <c r="B2011" s="179"/>
      <c r="C2011" s="180"/>
      <c r="D2011" s="182"/>
      <c r="E2011" s="175"/>
      <c r="F2011" s="175"/>
      <c r="G2011" s="202"/>
      <c r="H2011" s="175"/>
      <c r="I2011" s="172" t="str">
        <f>IF(H2011="X",TEXT(G2011,0)&amp;ELENCO!$A$4," ")</f>
        <v xml:space="preserve"> </v>
      </c>
      <c r="J2011" s="174"/>
      <c r="K2011" s="203"/>
      <c r="L2011" s="203"/>
      <c r="M2011" s="203"/>
      <c r="N2011" s="203"/>
      <c r="O2011" s="203"/>
      <c r="P2011" s="203"/>
      <c r="Q2011" s="176"/>
      <c r="R2011" s="176"/>
      <c r="S2011" s="176"/>
      <c r="T2011" s="176"/>
      <c r="U2011" s="194"/>
      <c r="V2011" s="175"/>
      <c r="W2011" s="174" t="str">
        <f t="shared" si="62"/>
        <v/>
      </c>
      <c r="X2011" s="177"/>
      <c r="Y2011" s="177"/>
      <c r="Z2011" s="177"/>
      <c r="AA2011" s="177"/>
      <c r="AB2011" s="177"/>
      <c r="AC2011" s="177"/>
      <c r="AD2011" s="177"/>
      <c r="AE2011" s="177" t="str">
        <f t="shared" si="63"/>
        <v/>
      </c>
    </row>
    <row r="2012" spans="2:31" ht="12" customHeight="1" x14ac:dyDescent="0.25">
      <c r="B2012" s="179"/>
      <c r="C2012" s="180"/>
      <c r="D2012" s="182"/>
      <c r="E2012" s="175"/>
      <c r="F2012" s="175"/>
      <c r="G2012" s="202"/>
      <c r="H2012" s="175"/>
      <c r="I2012" s="172" t="str">
        <f>IF(H2012="X",TEXT(G2012,0)&amp;ELENCO!$A$4," ")</f>
        <v xml:space="preserve"> </v>
      </c>
      <c r="J2012" s="174"/>
      <c r="K2012" s="203"/>
      <c r="L2012" s="203"/>
      <c r="M2012" s="203"/>
      <c r="N2012" s="203"/>
      <c r="O2012" s="203"/>
      <c r="P2012" s="203"/>
      <c r="Q2012" s="176"/>
      <c r="R2012" s="176"/>
      <c r="S2012" s="176"/>
      <c r="T2012" s="176"/>
      <c r="U2012" s="194"/>
      <c r="V2012" s="175"/>
      <c r="W2012" s="174" t="str">
        <f t="shared" si="62"/>
        <v/>
      </c>
      <c r="X2012" s="177"/>
      <c r="Y2012" s="177"/>
      <c r="Z2012" s="177"/>
      <c r="AA2012" s="177"/>
      <c r="AB2012" s="177"/>
      <c r="AC2012" s="177"/>
      <c r="AD2012" s="177"/>
      <c r="AE2012" s="177" t="str">
        <f t="shared" si="63"/>
        <v/>
      </c>
    </row>
    <row r="2013" spans="2:31" ht="12" customHeight="1" x14ac:dyDescent="0.25">
      <c r="B2013" s="179"/>
      <c r="C2013" s="180"/>
      <c r="D2013" s="182"/>
      <c r="E2013" s="175"/>
      <c r="F2013" s="175"/>
      <c r="G2013" s="202"/>
      <c r="H2013" s="175"/>
      <c r="I2013" s="172" t="str">
        <f>IF(H2013="X",TEXT(G2013,0)&amp;ELENCO!$A$4," ")</f>
        <v xml:space="preserve"> </v>
      </c>
      <c r="J2013" s="174"/>
      <c r="K2013" s="203"/>
      <c r="L2013" s="203"/>
      <c r="M2013" s="203"/>
      <c r="N2013" s="203"/>
      <c r="O2013" s="203"/>
      <c r="P2013" s="203"/>
      <c r="Q2013" s="176"/>
      <c r="R2013" s="176"/>
      <c r="S2013" s="176"/>
      <c r="T2013" s="176"/>
      <c r="U2013" s="194"/>
      <c r="V2013" s="175"/>
      <c r="W2013" s="174" t="str">
        <f t="shared" si="62"/>
        <v/>
      </c>
      <c r="X2013" s="177"/>
      <c r="Y2013" s="177"/>
      <c r="Z2013" s="177"/>
      <c r="AA2013" s="177"/>
      <c r="AB2013" s="177"/>
      <c r="AC2013" s="177"/>
      <c r="AD2013" s="177"/>
      <c r="AE2013" s="177" t="str">
        <f t="shared" si="63"/>
        <v/>
      </c>
    </row>
    <row r="2014" spans="2:31" ht="12" customHeight="1" x14ac:dyDescent="0.25">
      <c r="B2014" s="179"/>
      <c r="C2014" s="180"/>
      <c r="D2014" s="182"/>
      <c r="E2014" s="175"/>
      <c r="F2014" s="175"/>
      <c r="G2014" s="202"/>
      <c r="H2014" s="175"/>
      <c r="I2014" s="172" t="str">
        <f>IF(H2014="X",TEXT(G2014,0)&amp;ELENCO!$A$4," ")</f>
        <v xml:space="preserve"> </v>
      </c>
      <c r="J2014" s="174"/>
      <c r="K2014" s="203"/>
      <c r="L2014" s="203"/>
      <c r="M2014" s="203"/>
      <c r="N2014" s="203"/>
      <c r="O2014" s="203"/>
      <c r="P2014" s="203"/>
      <c r="Q2014" s="176"/>
      <c r="R2014" s="176"/>
      <c r="S2014" s="176"/>
      <c r="T2014" s="176"/>
      <c r="U2014" s="194"/>
      <c r="V2014" s="175"/>
      <c r="W2014" s="174" t="str">
        <f t="shared" si="62"/>
        <v/>
      </c>
      <c r="X2014" s="177"/>
      <c r="Y2014" s="177"/>
      <c r="Z2014" s="177"/>
      <c r="AA2014" s="177"/>
      <c r="AB2014" s="177"/>
      <c r="AC2014" s="177"/>
      <c r="AD2014" s="177"/>
      <c r="AE2014" s="177" t="str">
        <f t="shared" si="63"/>
        <v/>
      </c>
    </row>
    <row r="2015" spans="2:31" ht="12" customHeight="1" x14ac:dyDescent="0.25">
      <c r="B2015" s="179"/>
      <c r="C2015" s="180"/>
      <c r="D2015" s="182"/>
      <c r="E2015" s="175"/>
      <c r="F2015" s="175"/>
      <c r="G2015" s="202"/>
      <c r="H2015" s="175"/>
      <c r="I2015" s="172" t="str">
        <f>IF(H2015="X",TEXT(G2015,0)&amp;ELENCO!$A$4," ")</f>
        <v xml:space="preserve"> </v>
      </c>
      <c r="J2015" s="174"/>
      <c r="K2015" s="203"/>
      <c r="L2015" s="203"/>
      <c r="M2015" s="203"/>
      <c r="N2015" s="203"/>
      <c r="O2015" s="203"/>
      <c r="P2015" s="203"/>
      <c r="Q2015" s="176"/>
      <c r="R2015" s="176"/>
      <c r="S2015" s="176"/>
      <c r="T2015" s="176"/>
      <c r="U2015" s="194"/>
      <c r="V2015" s="175"/>
      <c r="W2015" s="174" t="str">
        <f t="shared" si="62"/>
        <v/>
      </c>
      <c r="X2015" s="177"/>
      <c r="Y2015" s="177"/>
      <c r="Z2015" s="177"/>
      <c r="AA2015" s="177"/>
      <c r="AB2015" s="177"/>
      <c r="AC2015" s="177"/>
      <c r="AD2015" s="177"/>
      <c r="AE2015" s="177" t="str">
        <f t="shared" si="63"/>
        <v/>
      </c>
    </row>
    <row r="2016" spans="2:31" ht="12" customHeight="1" x14ac:dyDescent="0.25">
      <c r="B2016" s="179"/>
      <c r="C2016" s="180"/>
      <c r="D2016" s="182"/>
      <c r="E2016" s="175"/>
      <c r="F2016" s="175"/>
      <c r="G2016" s="202"/>
      <c r="H2016" s="175"/>
      <c r="I2016" s="172" t="str">
        <f>IF(H2016="X",TEXT(G2016,0)&amp;ELENCO!$A$4," ")</f>
        <v xml:space="preserve"> </v>
      </c>
      <c r="J2016" s="174"/>
      <c r="K2016" s="203"/>
      <c r="L2016" s="203"/>
      <c r="M2016" s="203"/>
      <c r="N2016" s="203"/>
      <c r="O2016" s="203"/>
      <c r="P2016" s="203"/>
      <c r="Q2016" s="176"/>
      <c r="R2016" s="176"/>
      <c r="S2016" s="176"/>
      <c r="T2016" s="176"/>
      <c r="U2016" s="194"/>
      <c r="V2016" s="175"/>
      <c r="W2016" s="174" t="str">
        <f t="shared" si="62"/>
        <v/>
      </c>
      <c r="X2016" s="177"/>
      <c r="Y2016" s="177"/>
      <c r="Z2016" s="177"/>
      <c r="AA2016" s="177"/>
      <c r="AB2016" s="177"/>
      <c r="AC2016" s="177"/>
      <c r="AD2016" s="177"/>
      <c r="AE2016" s="177" t="str">
        <f t="shared" si="63"/>
        <v/>
      </c>
    </row>
    <row r="2017" spans="2:31" ht="12" customHeight="1" x14ac:dyDescent="0.25">
      <c r="B2017" s="179"/>
      <c r="C2017" s="180"/>
      <c r="D2017" s="182"/>
      <c r="E2017" s="175"/>
      <c r="F2017" s="175"/>
      <c r="G2017" s="202"/>
      <c r="H2017" s="175"/>
      <c r="I2017" s="172" t="str">
        <f>IF(H2017="X",TEXT(G2017,0)&amp;ELENCO!$A$4," ")</f>
        <v xml:space="preserve"> </v>
      </c>
      <c r="J2017" s="174"/>
      <c r="K2017" s="203"/>
      <c r="L2017" s="203"/>
      <c r="M2017" s="203"/>
      <c r="N2017" s="203"/>
      <c r="O2017" s="203"/>
      <c r="P2017" s="203"/>
      <c r="Q2017" s="176"/>
      <c r="R2017" s="176"/>
      <c r="S2017" s="176"/>
      <c r="T2017" s="176"/>
      <c r="U2017" s="194"/>
      <c r="V2017" s="175"/>
      <c r="W2017" s="174" t="str">
        <f t="shared" si="62"/>
        <v/>
      </c>
      <c r="X2017" s="177"/>
      <c r="Y2017" s="177"/>
      <c r="Z2017" s="177"/>
      <c r="AA2017" s="177"/>
      <c r="AB2017" s="177"/>
      <c r="AC2017" s="177"/>
      <c r="AD2017" s="177"/>
      <c r="AE2017" s="177" t="str">
        <f t="shared" si="63"/>
        <v/>
      </c>
    </row>
    <row r="2018" spans="2:31" ht="12" customHeight="1" x14ac:dyDescent="0.25">
      <c r="B2018" s="179"/>
      <c r="C2018" s="180"/>
      <c r="D2018" s="182"/>
      <c r="E2018" s="175"/>
      <c r="F2018" s="175"/>
      <c r="G2018" s="202"/>
      <c r="H2018" s="175"/>
      <c r="I2018" s="172" t="str">
        <f>IF(H2018="X",TEXT(G2018,0)&amp;ELENCO!$A$4," ")</f>
        <v xml:space="preserve"> </v>
      </c>
      <c r="J2018" s="174"/>
      <c r="K2018" s="203"/>
      <c r="L2018" s="203"/>
      <c r="M2018" s="203"/>
      <c r="N2018" s="203"/>
      <c r="O2018" s="203"/>
      <c r="P2018" s="203"/>
      <c r="Q2018" s="176"/>
      <c r="R2018" s="176"/>
      <c r="S2018" s="176"/>
      <c r="T2018" s="176"/>
      <c r="U2018" s="194"/>
      <c r="V2018" s="175"/>
      <c r="W2018" s="174" t="str">
        <f t="shared" si="62"/>
        <v/>
      </c>
      <c r="X2018" s="177"/>
      <c r="Y2018" s="177"/>
      <c r="Z2018" s="177"/>
      <c r="AA2018" s="177"/>
      <c r="AB2018" s="177"/>
      <c r="AC2018" s="177"/>
      <c r="AD2018" s="177"/>
      <c r="AE2018" s="177" t="str">
        <f t="shared" si="63"/>
        <v/>
      </c>
    </row>
    <row r="2019" spans="2:31" ht="12" customHeight="1" x14ac:dyDescent="0.25">
      <c r="B2019" s="179"/>
      <c r="C2019" s="180"/>
      <c r="D2019" s="182"/>
      <c r="E2019" s="175"/>
      <c r="F2019" s="175"/>
      <c r="G2019" s="202"/>
      <c r="H2019" s="175"/>
      <c r="I2019" s="172" t="str">
        <f>IF(H2019="X",TEXT(G2019,0)&amp;ELENCO!$A$4," ")</f>
        <v xml:space="preserve"> </v>
      </c>
      <c r="J2019" s="174"/>
      <c r="K2019" s="203"/>
      <c r="L2019" s="203"/>
      <c r="M2019" s="203"/>
      <c r="N2019" s="203"/>
      <c r="O2019" s="203"/>
      <c r="P2019" s="203"/>
      <c r="Q2019" s="176"/>
      <c r="R2019" s="176"/>
      <c r="S2019" s="176"/>
      <c r="T2019" s="176"/>
      <c r="U2019" s="194"/>
      <c r="V2019" s="175"/>
      <c r="W2019" s="174" t="str">
        <f t="shared" si="62"/>
        <v/>
      </c>
      <c r="X2019" s="177"/>
      <c r="Y2019" s="177"/>
      <c r="Z2019" s="177"/>
      <c r="AA2019" s="177"/>
      <c r="AB2019" s="177"/>
      <c r="AC2019" s="177"/>
      <c r="AD2019" s="177"/>
      <c r="AE2019" s="177" t="str">
        <f t="shared" si="63"/>
        <v/>
      </c>
    </row>
    <row r="2020" spans="2:31" ht="12" customHeight="1" x14ac:dyDescent="0.25">
      <c r="B2020" s="179"/>
      <c r="C2020" s="180"/>
      <c r="D2020" s="182"/>
      <c r="E2020" s="175"/>
      <c r="F2020" s="175"/>
      <c r="G2020" s="202"/>
      <c r="H2020" s="175"/>
      <c r="I2020" s="172" t="str">
        <f>IF(H2020="X",TEXT(G2020,0)&amp;ELENCO!$A$4," ")</f>
        <v xml:space="preserve"> </v>
      </c>
      <c r="J2020" s="174"/>
      <c r="K2020" s="203"/>
      <c r="L2020" s="203"/>
      <c r="M2020" s="203"/>
      <c r="N2020" s="203"/>
      <c r="O2020" s="203"/>
      <c r="P2020" s="203"/>
      <c r="Q2020" s="176"/>
      <c r="R2020" s="176"/>
      <c r="S2020" s="176"/>
      <c r="T2020" s="176"/>
      <c r="U2020" s="194"/>
      <c r="V2020" s="175"/>
      <c r="W2020" s="174" t="str">
        <f t="shared" si="62"/>
        <v/>
      </c>
      <c r="X2020" s="177"/>
      <c r="Y2020" s="177"/>
      <c r="Z2020" s="177"/>
      <c r="AA2020" s="177"/>
      <c r="AB2020" s="177"/>
      <c r="AC2020" s="177"/>
      <c r="AD2020" s="177"/>
      <c r="AE2020" s="177" t="str">
        <f t="shared" si="63"/>
        <v/>
      </c>
    </row>
    <row r="2021" spans="2:31" ht="12" customHeight="1" x14ac:dyDescent="0.25">
      <c r="B2021" s="179"/>
      <c r="C2021" s="180"/>
      <c r="D2021" s="182"/>
      <c r="E2021" s="175"/>
      <c r="F2021" s="175"/>
      <c r="G2021" s="202"/>
      <c r="H2021" s="175"/>
      <c r="I2021" s="172" t="str">
        <f>IF(H2021="X",TEXT(G2021,0)&amp;ELENCO!$A$4," ")</f>
        <v xml:space="preserve"> </v>
      </c>
      <c r="J2021" s="174"/>
      <c r="K2021" s="203"/>
      <c r="L2021" s="203"/>
      <c r="M2021" s="203"/>
      <c r="N2021" s="203"/>
      <c r="O2021" s="203"/>
      <c r="P2021" s="203"/>
      <c r="Q2021" s="176"/>
      <c r="R2021" s="176"/>
      <c r="S2021" s="176"/>
      <c r="T2021" s="176"/>
      <c r="U2021" s="194"/>
      <c r="V2021" s="175"/>
      <c r="W2021" s="174" t="str">
        <f t="shared" si="62"/>
        <v/>
      </c>
      <c r="X2021" s="177"/>
      <c r="Y2021" s="177"/>
      <c r="Z2021" s="177"/>
      <c r="AA2021" s="177"/>
      <c r="AB2021" s="177"/>
      <c r="AC2021" s="177"/>
      <c r="AD2021" s="177"/>
      <c r="AE2021" s="177" t="str">
        <f t="shared" si="63"/>
        <v/>
      </c>
    </row>
    <row r="2022" spans="2:31" ht="12" customHeight="1" x14ac:dyDescent="0.25">
      <c r="B2022" s="179"/>
      <c r="C2022" s="180"/>
      <c r="D2022" s="182"/>
      <c r="E2022" s="175"/>
      <c r="F2022" s="175"/>
      <c r="G2022" s="202"/>
      <c r="H2022" s="175"/>
      <c r="I2022" s="172" t="str">
        <f>IF(H2022="X",TEXT(G2022,0)&amp;ELENCO!$A$4," ")</f>
        <v xml:space="preserve"> </v>
      </c>
      <c r="J2022" s="174"/>
      <c r="K2022" s="203"/>
      <c r="L2022" s="203"/>
      <c r="M2022" s="203"/>
      <c r="N2022" s="203"/>
      <c r="O2022" s="203"/>
      <c r="P2022" s="203"/>
      <c r="Q2022" s="176"/>
      <c r="R2022" s="176"/>
      <c r="S2022" s="176"/>
      <c r="T2022" s="176"/>
      <c r="U2022" s="194"/>
      <c r="V2022" s="175"/>
      <c r="W2022" s="174" t="str">
        <f t="shared" si="62"/>
        <v/>
      </c>
      <c r="X2022" s="177"/>
      <c r="Y2022" s="177"/>
      <c r="Z2022" s="177"/>
      <c r="AA2022" s="177"/>
      <c r="AB2022" s="177"/>
      <c r="AC2022" s="177"/>
      <c r="AD2022" s="177"/>
      <c r="AE2022" s="177" t="str">
        <f t="shared" si="63"/>
        <v/>
      </c>
    </row>
    <row r="2023" spans="2:31" ht="12" customHeight="1" x14ac:dyDescent="0.25">
      <c r="B2023" s="179"/>
      <c r="C2023" s="180"/>
      <c r="D2023" s="182"/>
      <c r="E2023" s="175"/>
      <c r="F2023" s="175"/>
      <c r="G2023" s="202"/>
      <c r="H2023" s="175"/>
      <c r="I2023" s="172" t="str">
        <f>IF(H2023="X",TEXT(G2023,0)&amp;ELENCO!$A$4," ")</f>
        <v xml:space="preserve"> </v>
      </c>
      <c r="J2023" s="174"/>
      <c r="K2023" s="203"/>
      <c r="L2023" s="203"/>
      <c r="M2023" s="203"/>
      <c r="N2023" s="203"/>
      <c r="O2023" s="203"/>
      <c r="P2023" s="203"/>
      <c r="Q2023" s="176"/>
      <c r="R2023" s="176"/>
      <c r="S2023" s="176"/>
      <c r="T2023" s="176"/>
      <c r="U2023" s="194"/>
      <c r="V2023" s="175"/>
      <c r="W2023" s="174" t="str">
        <f t="shared" si="62"/>
        <v/>
      </c>
      <c r="X2023" s="177"/>
      <c r="Y2023" s="177"/>
      <c r="Z2023" s="177"/>
      <c r="AA2023" s="177"/>
      <c r="AB2023" s="177"/>
      <c r="AC2023" s="177"/>
      <c r="AD2023" s="177"/>
      <c r="AE2023" s="177" t="str">
        <f t="shared" si="63"/>
        <v/>
      </c>
    </row>
    <row r="2024" spans="2:31" ht="12" customHeight="1" x14ac:dyDescent="0.25">
      <c r="B2024" s="179"/>
      <c r="C2024" s="180"/>
      <c r="D2024" s="182"/>
      <c r="E2024" s="175"/>
      <c r="F2024" s="175"/>
      <c r="G2024" s="202"/>
      <c r="H2024" s="175"/>
      <c r="I2024" s="172" t="str">
        <f>IF(H2024="X",TEXT(G2024,0)&amp;ELENCO!$A$4," ")</f>
        <v xml:space="preserve"> </v>
      </c>
      <c r="J2024" s="174"/>
      <c r="K2024" s="203"/>
      <c r="L2024" s="203"/>
      <c r="M2024" s="203"/>
      <c r="N2024" s="203"/>
      <c r="O2024" s="203"/>
      <c r="P2024" s="203"/>
      <c r="Q2024" s="176"/>
      <c r="R2024" s="176"/>
      <c r="S2024" s="176"/>
      <c r="T2024" s="176"/>
      <c r="U2024" s="194"/>
      <c r="V2024" s="175"/>
      <c r="W2024" s="174" t="str">
        <f t="shared" si="62"/>
        <v/>
      </c>
      <c r="X2024" s="177"/>
      <c r="Y2024" s="177"/>
      <c r="Z2024" s="177"/>
      <c r="AA2024" s="177"/>
      <c r="AB2024" s="177"/>
      <c r="AC2024" s="177"/>
      <c r="AD2024" s="177"/>
      <c r="AE2024" s="177" t="str">
        <f t="shared" si="63"/>
        <v/>
      </c>
    </row>
    <row r="2025" spans="2:31" ht="12" customHeight="1" x14ac:dyDescent="0.25">
      <c r="B2025" s="179"/>
      <c r="C2025" s="180"/>
      <c r="D2025" s="182"/>
      <c r="E2025" s="175"/>
      <c r="F2025" s="175"/>
      <c r="G2025" s="202"/>
      <c r="H2025" s="175"/>
      <c r="I2025" s="172" t="str">
        <f>IF(H2025="X",TEXT(G2025,0)&amp;ELENCO!$A$4," ")</f>
        <v xml:space="preserve"> </v>
      </c>
      <c r="J2025" s="174"/>
      <c r="K2025" s="203"/>
      <c r="L2025" s="203"/>
      <c r="M2025" s="203"/>
      <c r="N2025" s="203"/>
      <c r="O2025" s="203"/>
      <c r="P2025" s="203"/>
      <c r="Q2025" s="176"/>
      <c r="R2025" s="176"/>
      <c r="S2025" s="176"/>
      <c r="T2025" s="176"/>
      <c r="U2025" s="194"/>
      <c r="V2025" s="175"/>
      <c r="W2025" s="174" t="str">
        <f t="shared" si="62"/>
        <v/>
      </c>
      <c r="X2025" s="177"/>
      <c r="Y2025" s="177"/>
      <c r="Z2025" s="177"/>
      <c r="AA2025" s="177"/>
      <c r="AB2025" s="177"/>
      <c r="AC2025" s="177"/>
      <c r="AD2025" s="177"/>
      <c r="AE2025" s="177" t="str">
        <f t="shared" si="63"/>
        <v/>
      </c>
    </row>
    <row r="2026" spans="2:31" ht="12" customHeight="1" x14ac:dyDescent="0.25">
      <c r="B2026" s="179"/>
      <c r="C2026" s="180"/>
      <c r="D2026" s="182"/>
      <c r="E2026" s="175"/>
      <c r="F2026" s="175"/>
      <c r="G2026" s="202"/>
      <c r="H2026" s="175"/>
      <c r="I2026" s="172" t="str">
        <f>IF(H2026="X",TEXT(G2026,0)&amp;ELENCO!$A$4," ")</f>
        <v xml:space="preserve"> </v>
      </c>
      <c r="J2026" s="174"/>
      <c r="K2026" s="203"/>
      <c r="L2026" s="203"/>
      <c r="M2026" s="203"/>
      <c r="N2026" s="203"/>
      <c r="O2026" s="203"/>
      <c r="P2026" s="203"/>
      <c r="Q2026" s="176"/>
      <c r="R2026" s="176"/>
      <c r="S2026" s="176"/>
      <c r="T2026" s="176"/>
      <c r="U2026" s="194"/>
      <c r="V2026" s="175"/>
      <c r="W2026" s="174" t="str">
        <f t="shared" si="62"/>
        <v/>
      </c>
      <c r="X2026" s="177"/>
      <c r="Y2026" s="177"/>
      <c r="Z2026" s="177"/>
      <c r="AA2026" s="177"/>
      <c r="AB2026" s="177"/>
      <c r="AC2026" s="177"/>
      <c r="AD2026" s="177"/>
      <c r="AE2026" s="177" t="str">
        <f t="shared" si="63"/>
        <v/>
      </c>
    </row>
    <row r="2027" spans="2:31" ht="12" customHeight="1" x14ac:dyDescent="0.25">
      <c r="B2027" s="179"/>
      <c r="C2027" s="180"/>
      <c r="D2027" s="182"/>
      <c r="E2027" s="175"/>
      <c r="F2027" s="175"/>
      <c r="G2027" s="202"/>
      <c r="H2027" s="175"/>
      <c r="I2027" s="172" t="str">
        <f>IF(H2027="X",TEXT(G2027,0)&amp;ELENCO!$A$4," ")</f>
        <v xml:space="preserve"> </v>
      </c>
      <c r="J2027" s="174"/>
      <c r="K2027" s="203"/>
      <c r="L2027" s="203"/>
      <c r="M2027" s="203"/>
      <c r="N2027" s="203"/>
      <c r="O2027" s="203"/>
      <c r="P2027" s="203"/>
      <c r="Q2027" s="176"/>
      <c r="R2027" s="176"/>
      <c r="S2027" s="176"/>
      <c r="T2027" s="176"/>
      <c r="U2027" s="194"/>
      <c r="V2027" s="175"/>
      <c r="W2027" s="174" t="str">
        <f t="shared" si="62"/>
        <v/>
      </c>
      <c r="X2027" s="177"/>
      <c r="Y2027" s="177"/>
      <c r="Z2027" s="177"/>
      <c r="AA2027" s="177"/>
      <c r="AB2027" s="177"/>
      <c r="AC2027" s="177"/>
      <c r="AD2027" s="177"/>
      <c r="AE2027" s="177" t="str">
        <f t="shared" si="63"/>
        <v/>
      </c>
    </row>
    <row r="2028" spans="2:31" ht="12" customHeight="1" x14ac:dyDescent="0.25">
      <c r="B2028" s="179"/>
      <c r="C2028" s="180"/>
      <c r="D2028" s="182"/>
      <c r="E2028" s="175"/>
      <c r="F2028" s="175"/>
      <c r="G2028" s="202"/>
      <c r="H2028" s="175"/>
      <c r="I2028" s="172" t="str">
        <f>IF(H2028="X",TEXT(G2028,0)&amp;ELENCO!$A$4," ")</f>
        <v xml:space="preserve"> </v>
      </c>
      <c r="J2028" s="174"/>
      <c r="K2028" s="203"/>
      <c r="L2028" s="203"/>
      <c r="M2028" s="203"/>
      <c r="N2028" s="203"/>
      <c r="O2028" s="203"/>
      <c r="P2028" s="203"/>
      <c r="Q2028" s="176"/>
      <c r="R2028" s="176"/>
      <c r="S2028" s="176"/>
      <c r="T2028" s="176"/>
      <c r="U2028" s="194"/>
      <c r="V2028" s="175"/>
      <c r="W2028" s="174" t="str">
        <f t="shared" si="62"/>
        <v/>
      </c>
      <c r="X2028" s="177"/>
      <c r="Y2028" s="177"/>
      <c r="Z2028" s="177"/>
      <c r="AA2028" s="177"/>
      <c r="AB2028" s="177"/>
      <c r="AC2028" s="177"/>
      <c r="AD2028" s="177"/>
      <c r="AE2028" s="177" t="str">
        <f t="shared" si="63"/>
        <v/>
      </c>
    </row>
    <row r="2029" spans="2:31" ht="12" customHeight="1" x14ac:dyDescent="0.25">
      <c r="B2029" s="179"/>
      <c r="C2029" s="180"/>
      <c r="D2029" s="182"/>
      <c r="E2029" s="175"/>
      <c r="F2029" s="175"/>
      <c r="G2029" s="202"/>
      <c r="H2029" s="175"/>
      <c r="I2029" s="172" t="str">
        <f>IF(H2029="X",TEXT(G2029,0)&amp;ELENCO!$A$4," ")</f>
        <v xml:space="preserve"> </v>
      </c>
      <c r="J2029" s="174"/>
      <c r="K2029" s="203"/>
      <c r="L2029" s="203"/>
      <c r="M2029" s="203"/>
      <c r="N2029" s="203"/>
      <c r="O2029" s="203"/>
      <c r="P2029" s="203"/>
      <c r="Q2029" s="176"/>
      <c r="R2029" s="176"/>
      <c r="S2029" s="176"/>
      <c r="T2029" s="176"/>
      <c r="U2029" s="194"/>
      <c r="V2029" s="175"/>
      <c r="W2029" s="174" t="str">
        <f t="shared" si="62"/>
        <v/>
      </c>
      <c r="X2029" s="177"/>
      <c r="Y2029" s="177"/>
      <c r="Z2029" s="177"/>
      <c r="AA2029" s="177"/>
      <c r="AB2029" s="177"/>
      <c r="AC2029" s="177"/>
      <c r="AD2029" s="177"/>
      <c r="AE2029" s="177" t="str">
        <f t="shared" si="63"/>
        <v/>
      </c>
    </row>
    <row r="2030" spans="2:31" ht="12" customHeight="1" x14ac:dyDescent="0.25">
      <c r="B2030" s="179"/>
      <c r="C2030" s="180"/>
      <c r="D2030" s="182"/>
      <c r="E2030" s="175"/>
      <c r="F2030" s="175"/>
      <c r="G2030" s="202"/>
      <c r="H2030" s="175"/>
      <c r="I2030" s="172" t="str">
        <f>IF(H2030="X",TEXT(G2030,0)&amp;ELENCO!$A$4," ")</f>
        <v xml:space="preserve"> </v>
      </c>
      <c r="J2030" s="174"/>
      <c r="K2030" s="203"/>
      <c r="L2030" s="203"/>
      <c r="M2030" s="203"/>
      <c r="N2030" s="203"/>
      <c r="O2030" s="203"/>
      <c r="P2030" s="203"/>
      <c r="Q2030" s="176"/>
      <c r="R2030" s="176"/>
      <c r="S2030" s="176"/>
      <c r="T2030" s="176"/>
      <c r="U2030" s="194"/>
      <c r="V2030" s="175"/>
      <c r="W2030" s="174" t="str">
        <f t="shared" si="62"/>
        <v/>
      </c>
      <c r="X2030" s="177"/>
      <c r="Y2030" s="177"/>
      <c r="Z2030" s="177"/>
      <c r="AA2030" s="177"/>
      <c r="AB2030" s="177"/>
      <c r="AC2030" s="177"/>
      <c r="AD2030" s="177"/>
      <c r="AE2030" s="177" t="str">
        <f t="shared" si="63"/>
        <v/>
      </c>
    </row>
    <row r="2031" spans="2:31" ht="12" customHeight="1" x14ac:dyDescent="0.25">
      <c r="B2031" s="179"/>
      <c r="C2031" s="180"/>
      <c r="D2031" s="182"/>
      <c r="E2031" s="175"/>
      <c r="F2031" s="175"/>
      <c r="G2031" s="202"/>
      <c r="H2031" s="175"/>
      <c r="I2031" s="172" t="str">
        <f>IF(H2031="X",TEXT(G2031,0)&amp;ELENCO!$A$4," ")</f>
        <v xml:space="preserve"> </v>
      </c>
      <c r="J2031" s="174"/>
      <c r="K2031" s="203"/>
      <c r="L2031" s="203"/>
      <c r="M2031" s="203"/>
      <c r="N2031" s="203"/>
      <c r="O2031" s="203"/>
      <c r="P2031" s="203"/>
      <c r="Q2031" s="176"/>
      <c r="R2031" s="176"/>
      <c r="S2031" s="176"/>
      <c r="T2031" s="176"/>
      <c r="U2031" s="194"/>
      <c r="V2031" s="175"/>
      <c r="W2031" s="174" t="str">
        <f t="shared" si="62"/>
        <v/>
      </c>
      <c r="X2031" s="177"/>
      <c r="Y2031" s="177"/>
      <c r="Z2031" s="177"/>
      <c r="AA2031" s="177"/>
      <c r="AB2031" s="177"/>
      <c r="AC2031" s="177"/>
      <c r="AD2031" s="177"/>
      <c r="AE2031" s="177" t="str">
        <f t="shared" si="63"/>
        <v/>
      </c>
    </row>
    <row r="2032" spans="2:31" ht="12" customHeight="1" x14ac:dyDescent="0.25">
      <c r="B2032" s="179"/>
      <c r="C2032" s="180"/>
      <c r="D2032" s="182"/>
      <c r="E2032" s="175"/>
      <c r="F2032" s="175"/>
      <c r="G2032" s="202"/>
      <c r="H2032" s="175"/>
      <c r="I2032" s="172" t="str">
        <f>IF(H2032="X",TEXT(G2032,0)&amp;ELENCO!$A$4," ")</f>
        <v xml:space="preserve"> </v>
      </c>
      <c r="J2032" s="174"/>
      <c r="K2032" s="203"/>
      <c r="L2032" s="203"/>
      <c r="M2032" s="203"/>
      <c r="N2032" s="203"/>
      <c r="O2032" s="203"/>
      <c r="P2032" s="203"/>
      <c r="Q2032" s="176"/>
      <c r="R2032" s="176"/>
      <c r="S2032" s="176"/>
      <c r="T2032" s="176"/>
      <c r="U2032" s="194"/>
      <c r="V2032" s="175"/>
      <c r="W2032" s="174" t="str">
        <f t="shared" si="62"/>
        <v/>
      </c>
      <c r="X2032" s="177"/>
      <c r="Y2032" s="177"/>
      <c r="Z2032" s="177"/>
      <c r="AA2032" s="177"/>
      <c r="AB2032" s="177"/>
      <c r="AC2032" s="177"/>
      <c r="AD2032" s="177"/>
      <c r="AE2032" s="177" t="str">
        <f t="shared" si="63"/>
        <v/>
      </c>
    </row>
    <row r="2033" spans="2:31" ht="12" customHeight="1" x14ac:dyDescent="0.25">
      <c r="B2033" s="179"/>
      <c r="C2033" s="180"/>
      <c r="D2033" s="182"/>
      <c r="E2033" s="175"/>
      <c r="F2033" s="175"/>
      <c r="G2033" s="202"/>
      <c r="H2033" s="175"/>
      <c r="I2033" s="172" t="str">
        <f>IF(H2033="X",TEXT(G2033,0)&amp;ELENCO!$A$4," ")</f>
        <v xml:space="preserve"> </v>
      </c>
      <c r="J2033" s="174"/>
      <c r="K2033" s="203"/>
      <c r="L2033" s="203"/>
      <c r="M2033" s="203"/>
      <c r="N2033" s="203"/>
      <c r="O2033" s="203"/>
      <c r="P2033" s="203"/>
      <c r="Q2033" s="176"/>
      <c r="R2033" s="176"/>
      <c r="S2033" s="176"/>
      <c r="T2033" s="176"/>
      <c r="U2033" s="194"/>
      <c r="V2033" s="175"/>
      <c r="W2033" s="174" t="str">
        <f t="shared" si="62"/>
        <v/>
      </c>
      <c r="X2033" s="177"/>
      <c r="Y2033" s="177"/>
      <c r="Z2033" s="177"/>
      <c r="AA2033" s="177"/>
      <c r="AB2033" s="177"/>
      <c r="AC2033" s="177"/>
      <c r="AD2033" s="177"/>
      <c r="AE2033" s="177" t="str">
        <f t="shared" si="63"/>
        <v/>
      </c>
    </row>
    <row r="2034" spans="2:31" ht="12" customHeight="1" x14ac:dyDescent="0.25">
      <c r="B2034" s="179"/>
      <c r="C2034" s="180"/>
      <c r="D2034" s="182"/>
      <c r="E2034" s="175"/>
      <c r="F2034" s="175"/>
      <c r="G2034" s="202"/>
      <c r="H2034" s="175"/>
      <c r="I2034" s="172" t="str">
        <f>IF(H2034="X",TEXT(G2034,0)&amp;ELENCO!$A$4," ")</f>
        <v xml:space="preserve"> </v>
      </c>
      <c r="J2034" s="174"/>
      <c r="K2034" s="203"/>
      <c r="L2034" s="203"/>
      <c r="M2034" s="203"/>
      <c r="N2034" s="203"/>
      <c r="O2034" s="203"/>
      <c r="P2034" s="203"/>
      <c r="Q2034" s="176"/>
      <c r="R2034" s="176"/>
      <c r="S2034" s="176"/>
      <c r="T2034" s="176"/>
      <c r="U2034" s="194"/>
      <c r="V2034" s="175"/>
      <c r="W2034" s="174" t="str">
        <f t="shared" si="62"/>
        <v/>
      </c>
      <c r="X2034" s="177"/>
      <c r="Y2034" s="177"/>
      <c r="Z2034" s="177"/>
      <c r="AA2034" s="177"/>
      <c r="AB2034" s="177"/>
      <c r="AC2034" s="177"/>
      <c r="AD2034" s="177"/>
      <c r="AE2034" s="177" t="str">
        <f t="shared" si="63"/>
        <v/>
      </c>
    </row>
    <row r="2035" spans="2:31" ht="12" customHeight="1" x14ac:dyDescent="0.25">
      <c r="B2035" s="179"/>
      <c r="C2035" s="180"/>
      <c r="D2035" s="182"/>
      <c r="E2035" s="175"/>
      <c r="F2035" s="175"/>
      <c r="G2035" s="202"/>
      <c r="H2035" s="175"/>
      <c r="I2035" s="172" t="str">
        <f>IF(H2035="X",TEXT(G2035,0)&amp;ELENCO!$A$4," ")</f>
        <v xml:space="preserve"> </v>
      </c>
      <c r="J2035" s="174"/>
      <c r="K2035" s="203"/>
      <c r="L2035" s="203"/>
      <c r="M2035" s="203"/>
      <c r="N2035" s="203"/>
      <c r="O2035" s="203"/>
      <c r="P2035" s="203"/>
      <c r="Q2035" s="176"/>
      <c r="R2035" s="176"/>
      <c r="S2035" s="176"/>
      <c r="T2035" s="176"/>
      <c r="U2035" s="194"/>
      <c r="V2035" s="175"/>
      <c r="W2035" s="174" t="str">
        <f t="shared" si="62"/>
        <v/>
      </c>
      <c r="X2035" s="177"/>
      <c r="Y2035" s="177"/>
      <c r="Z2035" s="177"/>
      <c r="AA2035" s="177"/>
      <c r="AB2035" s="177"/>
      <c r="AC2035" s="177"/>
      <c r="AD2035" s="177"/>
      <c r="AE2035" s="177" t="str">
        <f t="shared" si="63"/>
        <v/>
      </c>
    </row>
    <row r="2036" spans="2:31" ht="12" customHeight="1" x14ac:dyDescent="0.25">
      <c r="B2036" s="179"/>
      <c r="C2036" s="180"/>
      <c r="D2036" s="182"/>
      <c r="E2036" s="175"/>
      <c r="F2036" s="175"/>
      <c r="G2036" s="202"/>
      <c r="H2036" s="175"/>
      <c r="I2036" s="172" t="str">
        <f>IF(H2036="X",TEXT(G2036,0)&amp;ELENCO!$A$4," ")</f>
        <v xml:space="preserve"> </v>
      </c>
      <c r="J2036" s="174"/>
      <c r="K2036" s="203"/>
      <c r="L2036" s="203"/>
      <c r="M2036" s="203"/>
      <c r="N2036" s="203"/>
      <c r="O2036" s="203"/>
      <c r="P2036" s="203"/>
      <c r="Q2036" s="176"/>
      <c r="R2036" s="176"/>
      <c r="S2036" s="176"/>
      <c r="T2036" s="176"/>
      <c r="U2036" s="194"/>
      <c r="V2036" s="175"/>
      <c r="W2036" s="174" t="str">
        <f t="shared" si="62"/>
        <v/>
      </c>
      <c r="X2036" s="177"/>
      <c r="Y2036" s="177"/>
      <c r="Z2036" s="177"/>
      <c r="AA2036" s="177"/>
      <c r="AB2036" s="177"/>
      <c r="AC2036" s="177"/>
      <c r="AD2036" s="177"/>
      <c r="AE2036" s="177" t="str">
        <f t="shared" si="63"/>
        <v/>
      </c>
    </row>
    <row r="2037" spans="2:31" ht="12" customHeight="1" x14ac:dyDescent="0.25">
      <c r="B2037" s="179"/>
      <c r="C2037" s="180"/>
      <c r="D2037" s="182"/>
      <c r="E2037" s="175"/>
      <c r="F2037" s="175"/>
      <c r="G2037" s="202"/>
      <c r="H2037" s="175"/>
      <c r="I2037" s="172" t="str">
        <f>IF(H2037="X",TEXT(G2037,0)&amp;ELENCO!$A$4," ")</f>
        <v xml:space="preserve"> </v>
      </c>
      <c r="J2037" s="174"/>
      <c r="K2037" s="203"/>
      <c r="L2037" s="203"/>
      <c r="M2037" s="203"/>
      <c r="N2037" s="203"/>
      <c r="O2037" s="203"/>
      <c r="P2037" s="203"/>
      <c r="Q2037" s="176"/>
      <c r="R2037" s="176"/>
      <c r="S2037" s="176"/>
      <c r="T2037" s="176"/>
      <c r="U2037" s="194"/>
      <c r="V2037" s="175"/>
      <c r="W2037" s="174" t="str">
        <f t="shared" si="62"/>
        <v/>
      </c>
      <c r="X2037" s="177"/>
      <c r="Y2037" s="177"/>
      <c r="Z2037" s="177"/>
      <c r="AA2037" s="177"/>
      <c r="AB2037" s="177"/>
      <c r="AC2037" s="177"/>
      <c r="AD2037" s="177"/>
      <c r="AE2037" s="177" t="str">
        <f t="shared" si="63"/>
        <v/>
      </c>
    </row>
    <row r="2038" spans="2:31" ht="12" customHeight="1" x14ac:dyDescent="0.25">
      <c r="B2038" s="179"/>
      <c r="C2038" s="180"/>
      <c r="D2038" s="182"/>
      <c r="E2038" s="175"/>
      <c r="F2038" s="175"/>
      <c r="G2038" s="202"/>
      <c r="H2038" s="175"/>
      <c r="I2038" s="172" t="str">
        <f>IF(H2038="X",TEXT(G2038,0)&amp;ELENCO!$A$4," ")</f>
        <v xml:space="preserve"> </v>
      </c>
      <c r="J2038" s="174"/>
      <c r="K2038" s="203"/>
      <c r="L2038" s="203"/>
      <c r="M2038" s="203"/>
      <c r="N2038" s="203"/>
      <c r="O2038" s="203"/>
      <c r="P2038" s="203"/>
      <c r="Q2038" s="176"/>
      <c r="R2038" s="176"/>
      <c r="S2038" s="176"/>
      <c r="T2038" s="176"/>
      <c r="U2038" s="194"/>
      <c r="V2038" s="175"/>
      <c r="W2038" s="174" t="str">
        <f t="shared" si="62"/>
        <v/>
      </c>
      <c r="X2038" s="177"/>
      <c r="Y2038" s="177"/>
      <c r="Z2038" s="177"/>
      <c r="AA2038" s="177"/>
      <c r="AB2038" s="177"/>
      <c r="AC2038" s="177"/>
      <c r="AD2038" s="177"/>
      <c r="AE2038" s="177" t="str">
        <f t="shared" si="63"/>
        <v/>
      </c>
    </row>
    <row r="2039" spans="2:31" ht="12" customHeight="1" x14ac:dyDescent="0.25">
      <c r="B2039" s="179"/>
      <c r="C2039" s="180"/>
      <c r="D2039" s="182"/>
      <c r="E2039" s="175"/>
      <c r="F2039" s="175"/>
      <c r="G2039" s="202"/>
      <c r="H2039" s="175"/>
      <c r="I2039" s="172" t="str">
        <f>IF(H2039="X",TEXT(G2039,0)&amp;ELENCO!$A$4," ")</f>
        <v xml:space="preserve"> </v>
      </c>
      <c r="J2039" s="174"/>
      <c r="K2039" s="203"/>
      <c r="L2039" s="203"/>
      <c r="M2039" s="203"/>
      <c r="N2039" s="203"/>
      <c r="O2039" s="203"/>
      <c r="P2039" s="203"/>
      <c r="Q2039" s="176"/>
      <c r="R2039" s="176"/>
      <c r="S2039" s="176"/>
      <c r="T2039" s="176"/>
      <c r="U2039" s="194"/>
      <c r="V2039" s="175"/>
      <c r="W2039" s="174" t="str">
        <f t="shared" si="62"/>
        <v/>
      </c>
      <c r="X2039" s="177"/>
      <c r="Y2039" s="177"/>
      <c r="Z2039" s="177"/>
      <c r="AA2039" s="177"/>
      <c r="AB2039" s="177"/>
      <c r="AC2039" s="177"/>
      <c r="AD2039" s="177"/>
      <c r="AE2039" s="177" t="str">
        <f t="shared" si="63"/>
        <v/>
      </c>
    </row>
    <row r="2040" spans="2:31" ht="12" customHeight="1" x14ac:dyDescent="0.25">
      <c r="B2040" s="179"/>
      <c r="C2040" s="180"/>
      <c r="D2040" s="182"/>
      <c r="E2040" s="175"/>
      <c r="F2040" s="175"/>
      <c r="G2040" s="202"/>
      <c r="H2040" s="175"/>
      <c r="I2040" s="172" t="str">
        <f>IF(H2040="X",TEXT(G2040,0)&amp;ELENCO!$A$4," ")</f>
        <v xml:space="preserve"> </v>
      </c>
      <c r="J2040" s="174"/>
      <c r="K2040" s="203"/>
      <c r="L2040" s="203"/>
      <c r="M2040" s="203"/>
      <c r="N2040" s="203"/>
      <c r="O2040" s="203"/>
      <c r="P2040" s="203"/>
      <c r="Q2040" s="176"/>
      <c r="R2040" s="176"/>
      <c r="S2040" s="176"/>
      <c r="T2040" s="176"/>
      <c r="U2040" s="194"/>
      <c r="V2040" s="175"/>
      <c r="W2040" s="174" t="str">
        <f t="shared" si="62"/>
        <v/>
      </c>
      <c r="X2040" s="177"/>
      <c r="Y2040" s="177"/>
      <c r="Z2040" s="177"/>
      <c r="AA2040" s="177"/>
      <c r="AB2040" s="177"/>
      <c r="AC2040" s="177"/>
      <c r="AD2040" s="177"/>
      <c r="AE2040" s="177" t="str">
        <f t="shared" si="63"/>
        <v/>
      </c>
    </row>
    <row r="2041" spans="2:31" ht="12" customHeight="1" x14ac:dyDescent="0.25">
      <c r="B2041" s="179"/>
      <c r="C2041" s="180"/>
      <c r="D2041" s="182"/>
      <c r="E2041" s="175"/>
      <c r="F2041" s="175"/>
      <c r="G2041" s="202"/>
      <c r="H2041" s="175"/>
      <c r="I2041" s="172" t="str">
        <f>IF(H2041="X",TEXT(G2041,0)&amp;ELENCO!$A$4," ")</f>
        <v xml:space="preserve"> </v>
      </c>
      <c r="J2041" s="174"/>
      <c r="K2041" s="203"/>
      <c r="L2041" s="203"/>
      <c r="M2041" s="203"/>
      <c r="N2041" s="203"/>
      <c r="O2041" s="203"/>
      <c r="P2041" s="203"/>
      <c r="Q2041" s="176"/>
      <c r="R2041" s="176"/>
      <c r="S2041" s="176"/>
      <c r="T2041" s="176"/>
      <c r="U2041" s="194"/>
      <c r="V2041" s="175"/>
      <c r="W2041" s="174" t="str">
        <f t="shared" si="62"/>
        <v/>
      </c>
      <c r="X2041" s="177"/>
      <c r="Y2041" s="177"/>
      <c r="Z2041" s="177"/>
      <c r="AA2041" s="177"/>
      <c r="AB2041" s="177"/>
      <c r="AC2041" s="177"/>
      <c r="AD2041" s="177"/>
      <c r="AE2041" s="177" t="str">
        <f t="shared" si="63"/>
        <v/>
      </c>
    </row>
    <row r="2042" spans="2:31" ht="12" customHeight="1" x14ac:dyDescent="0.25">
      <c r="B2042" s="179"/>
      <c r="C2042" s="180"/>
      <c r="D2042" s="182"/>
      <c r="E2042" s="175"/>
      <c r="F2042" s="175"/>
      <c r="G2042" s="202"/>
      <c r="H2042" s="175"/>
      <c r="I2042" s="172" t="str">
        <f>IF(H2042="X",TEXT(G2042,0)&amp;ELENCO!$A$4," ")</f>
        <v xml:space="preserve"> </v>
      </c>
      <c r="J2042" s="174"/>
      <c r="K2042" s="203"/>
      <c r="L2042" s="203"/>
      <c r="M2042" s="203"/>
      <c r="N2042" s="203"/>
      <c r="O2042" s="203"/>
      <c r="P2042" s="203"/>
      <c r="Q2042" s="176"/>
      <c r="R2042" s="176"/>
      <c r="S2042" s="176"/>
      <c r="T2042" s="176"/>
      <c r="U2042" s="194"/>
      <c r="V2042" s="175"/>
      <c r="W2042" s="174" t="str">
        <f t="shared" si="62"/>
        <v/>
      </c>
      <c r="X2042" s="177"/>
      <c r="Y2042" s="177"/>
      <c r="Z2042" s="177"/>
      <c r="AA2042" s="177"/>
      <c r="AB2042" s="177"/>
      <c r="AC2042" s="177"/>
      <c r="AD2042" s="177"/>
      <c r="AE2042" s="177" t="str">
        <f t="shared" si="63"/>
        <v/>
      </c>
    </row>
    <row r="2043" spans="2:31" ht="12" customHeight="1" x14ac:dyDescent="0.25">
      <c r="B2043" s="179"/>
      <c r="C2043" s="180"/>
      <c r="D2043" s="182"/>
      <c r="E2043" s="175"/>
      <c r="F2043" s="175"/>
      <c r="G2043" s="202"/>
      <c r="H2043" s="175"/>
      <c r="I2043" s="172" t="str">
        <f>IF(H2043="X",TEXT(G2043,0)&amp;ELENCO!$A$4," ")</f>
        <v xml:space="preserve"> </v>
      </c>
      <c r="J2043" s="174"/>
      <c r="K2043" s="203"/>
      <c r="L2043" s="203"/>
      <c r="M2043" s="203"/>
      <c r="N2043" s="203"/>
      <c r="O2043" s="203"/>
      <c r="P2043" s="203"/>
      <c r="Q2043" s="176"/>
      <c r="R2043" s="176"/>
      <c r="S2043" s="176"/>
      <c r="T2043" s="176"/>
      <c r="U2043" s="194"/>
      <c r="V2043" s="175"/>
      <c r="W2043" s="174" t="str">
        <f t="shared" si="62"/>
        <v/>
      </c>
      <c r="X2043" s="177"/>
      <c r="Y2043" s="177"/>
      <c r="Z2043" s="177"/>
      <c r="AA2043" s="177"/>
      <c r="AB2043" s="177"/>
      <c r="AC2043" s="177"/>
      <c r="AD2043" s="177"/>
      <c r="AE2043" s="177" t="str">
        <f t="shared" si="63"/>
        <v/>
      </c>
    </row>
    <row r="2044" spans="2:31" ht="12" customHeight="1" x14ac:dyDescent="0.25">
      <c r="B2044" s="179"/>
      <c r="C2044" s="180"/>
      <c r="D2044" s="182"/>
      <c r="E2044" s="175"/>
      <c r="F2044" s="175"/>
      <c r="G2044" s="202"/>
      <c r="H2044" s="175"/>
      <c r="I2044" s="172" t="str">
        <f>IF(H2044="X",TEXT(G2044,0)&amp;ELENCO!$A$4," ")</f>
        <v xml:space="preserve"> </v>
      </c>
      <c r="J2044" s="174"/>
      <c r="K2044" s="203"/>
      <c r="L2044" s="203"/>
      <c r="M2044" s="203"/>
      <c r="N2044" s="203"/>
      <c r="O2044" s="203"/>
      <c r="P2044" s="203"/>
      <c r="Q2044" s="176"/>
      <c r="R2044" s="176"/>
      <c r="S2044" s="176"/>
      <c r="T2044" s="176"/>
      <c r="U2044" s="194"/>
      <c r="V2044" s="175"/>
      <c r="W2044" s="174" t="str">
        <f t="shared" si="62"/>
        <v/>
      </c>
      <c r="X2044" s="177"/>
      <c r="Y2044" s="177"/>
      <c r="Z2044" s="177"/>
      <c r="AA2044" s="177"/>
      <c r="AB2044" s="177"/>
      <c r="AC2044" s="177"/>
      <c r="AD2044" s="177"/>
      <c r="AE2044" s="177" t="str">
        <f t="shared" si="63"/>
        <v/>
      </c>
    </row>
    <row r="2045" spans="2:31" ht="12" customHeight="1" x14ac:dyDescent="0.25">
      <c r="B2045" s="179"/>
      <c r="C2045" s="180"/>
      <c r="D2045" s="182"/>
      <c r="E2045" s="175"/>
      <c r="F2045" s="175"/>
      <c r="G2045" s="202"/>
      <c r="H2045" s="175"/>
      <c r="I2045" s="172" t="str">
        <f>IF(H2045="X",TEXT(G2045,0)&amp;ELENCO!$A$4," ")</f>
        <v xml:space="preserve"> </v>
      </c>
      <c r="J2045" s="174"/>
      <c r="K2045" s="203"/>
      <c r="L2045" s="203"/>
      <c r="M2045" s="203"/>
      <c r="N2045" s="203"/>
      <c r="O2045" s="203"/>
      <c r="P2045" s="203"/>
      <c r="Q2045" s="176"/>
      <c r="R2045" s="176"/>
      <c r="S2045" s="176"/>
      <c r="T2045" s="176"/>
      <c r="U2045" s="194"/>
      <c r="V2045" s="175"/>
      <c r="W2045" s="174" t="str">
        <f t="shared" si="62"/>
        <v/>
      </c>
      <c r="X2045" s="177"/>
      <c r="Y2045" s="177"/>
      <c r="Z2045" s="177"/>
      <c r="AA2045" s="177"/>
      <c r="AB2045" s="177"/>
      <c r="AC2045" s="177"/>
      <c r="AD2045" s="177"/>
      <c r="AE2045" s="177" t="str">
        <f t="shared" si="63"/>
        <v/>
      </c>
    </row>
    <row r="2046" spans="2:31" ht="12" customHeight="1" x14ac:dyDescent="0.25">
      <c r="B2046" s="179"/>
      <c r="C2046" s="180"/>
      <c r="D2046" s="182"/>
      <c r="E2046" s="175"/>
      <c r="F2046" s="175"/>
      <c r="G2046" s="202"/>
      <c r="H2046" s="175"/>
      <c r="I2046" s="172" t="str">
        <f>IF(H2046="X",TEXT(G2046,0)&amp;ELENCO!$A$4," ")</f>
        <v xml:space="preserve"> </v>
      </c>
      <c r="J2046" s="174"/>
      <c r="K2046" s="203"/>
      <c r="L2046" s="203"/>
      <c r="M2046" s="203"/>
      <c r="N2046" s="203"/>
      <c r="O2046" s="203"/>
      <c r="P2046" s="203"/>
      <c r="Q2046" s="176"/>
      <c r="R2046" s="176"/>
      <c r="S2046" s="176"/>
      <c r="T2046" s="176"/>
      <c r="U2046" s="194"/>
      <c r="V2046" s="175"/>
      <c r="W2046" s="174" t="str">
        <f t="shared" si="62"/>
        <v/>
      </c>
      <c r="X2046" s="177"/>
      <c r="Y2046" s="177"/>
      <c r="Z2046" s="177"/>
      <c r="AA2046" s="177"/>
      <c r="AB2046" s="177"/>
      <c r="AC2046" s="177"/>
      <c r="AD2046" s="177"/>
      <c r="AE2046" s="177" t="str">
        <f t="shared" si="63"/>
        <v/>
      </c>
    </row>
    <row r="2047" spans="2:31" ht="12" customHeight="1" x14ac:dyDescent="0.25">
      <c r="B2047" s="179"/>
      <c r="C2047" s="180"/>
      <c r="D2047" s="182"/>
      <c r="E2047" s="175"/>
      <c r="F2047" s="175"/>
      <c r="G2047" s="202"/>
      <c r="H2047" s="175"/>
      <c r="I2047" s="172" t="str">
        <f>IF(H2047="X",TEXT(G2047,0)&amp;ELENCO!$A$4," ")</f>
        <v xml:space="preserve"> </v>
      </c>
      <c r="J2047" s="174"/>
      <c r="K2047" s="203"/>
      <c r="L2047" s="203"/>
      <c r="M2047" s="203"/>
      <c r="N2047" s="203"/>
      <c r="O2047" s="203"/>
      <c r="P2047" s="203"/>
      <c r="Q2047" s="176"/>
      <c r="R2047" s="176"/>
      <c r="S2047" s="176"/>
      <c r="T2047" s="176"/>
      <c r="U2047" s="194"/>
      <c r="V2047" s="175"/>
      <c r="W2047" s="174" t="str">
        <f t="shared" si="62"/>
        <v/>
      </c>
      <c r="X2047" s="177"/>
      <c r="Y2047" s="177"/>
      <c r="Z2047" s="177"/>
      <c r="AA2047" s="177"/>
      <c r="AB2047" s="177"/>
      <c r="AC2047" s="177"/>
      <c r="AD2047" s="177"/>
      <c r="AE2047" s="177" t="str">
        <f t="shared" si="63"/>
        <v/>
      </c>
    </row>
    <row r="2048" spans="2:31" ht="12" customHeight="1" x14ac:dyDescent="0.25">
      <c r="B2048" s="179"/>
      <c r="C2048" s="180"/>
      <c r="D2048" s="182"/>
      <c r="E2048" s="175"/>
      <c r="F2048" s="175"/>
      <c r="G2048" s="202"/>
      <c r="H2048" s="175"/>
      <c r="I2048" s="172" t="str">
        <f>IF(H2048="X",TEXT(G2048,0)&amp;ELENCO!$A$4," ")</f>
        <v xml:space="preserve"> </v>
      </c>
      <c r="J2048" s="174"/>
      <c r="K2048" s="203"/>
      <c r="L2048" s="203"/>
      <c r="M2048" s="203"/>
      <c r="N2048" s="203"/>
      <c r="O2048" s="203"/>
      <c r="P2048" s="203"/>
      <c r="Q2048" s="176"/>
      <c r="R2048" s="176"/>
      <c r="S2048" s="176"/>
      <c r="T2048" s="176"/>
      <c r="U2048" s="194"/>
      <c r="V2048" s="175"/>
      <c r="W2048" s="174" t="str">
        <f t="shared" si="62"/>
        <v/>
      </c>
      <c r="X2048" s="177"/>
      <c r="Y2048" s="177"/>
      <c r="Z2048" s="177"/>
      <c r="AA2048" s="177"/>
      <c r="AB2048" s="177"/>
      <c r="AC2048" s="177"/>
      <c r="AD2048" s="177"/>
      <c r="AE2048" s="177" t="str">
        <f t="shared" si="63"/>
        <v/>
      </c>
    </row>
    <row r="2049" spans="2:31" ht="12" customHeight="1" x14ac:dyDescent="0.25">
      <c r="B2049" s="179"/>
      <c r="C2049" s="180"/>
      <c r="D2049" s="182"/>
      <c r="E2049" s="175"/>
      <c r="F2049" s="175"/>
      <c r="G2049" s="202"/>
      <c r="H2049" s="175"/>
      <c r="I2049" s="172" t="str">
        <f>IF(H2049="X",TEXT(G2049,0)&amp;ELENCO!$A$4," ")</f>
        <v xml:space="preserve"> </v>
      </c>
      <c r="J2049" s="174"/>
      <c r="K2049" s="203"/>
      <c r="L2049" s="203"/>
      <c r="M2049" s="203"/>
      <c r="N2049" s="203"/>
      <c r="O2049" s="203"/>
      <c r="P2049" s="203"/>
      <c r="Q2049" s="176"/>
      <c r="R2049" s="176"/>
      <c r="S2049" s="176"/>
      <c r="T2049" s="176"/>
      <c r="U2049" s="194"/>
      <c r="V2049" s="175"/>
      <c r="W2049" s="174" t="str">
        <f t="shared" si="62"/>
        <v/>
      </c>
      <c r="X2049" s="177"/>
      <c r="Y2049" s="177"/>
      <c r="Z2049" s="177"/>
      <c r="AA2049" s="177"/>
      <c r="AB2049" s="177"/>
      <c r="AC2049" s="177"/>
      <c r="AD2049" s="177"/>
      <c r="AE2049" s="177" t="str">
        <f t="shared" si="63"/>
        <v/>
      </c>
    </row>
    <row r="2050" spans="2:31" ht="12" customHeight="1" x14ac:dyDescent="0.25">
      <c r="B2050" s="179"/>
      <c r="C2050" s="180"/>
      <c r="D2050" s="182"/>
      <c r="E2050" s="175"/>
      <c r="F2050" s="175"/>
      <c r="G2050" s="202"/>
      <c r="H2050" s="175"/>
      <c r="I2050" s="172" t="str">
        <f>IF(H2050="X",TEXT(G2050,0)&amp;ELENCO!$A$4," ")</f>
        <v xml:space="preserve"> </v>
      </c>
      <c r="J2050" s="174"/>
      <c r="K2050" s="203"/>
      <c r="L2050" s="203"/>
      <c r="M2050" s="203"/>
      <c r="N2050" s="203"/>
      <c r="O2050" s="203"/>
      <c r="P2050" s="203"/>
      <c r="Q2050" s="176"/>
      <c r="R2050" s="176"/>
      <c r="S2050" s="176"/>
      <c r="T2050" s="176"/>
      <c r="U2050" s="194"/>
      <c r="V2050" s="175"/>
      <c r="W2050" s="174" t="str">
        <f t="shared" si="62"/>
        <v/>
      </c>
      <c r="X2050" s="177"/>
      <c r="Y2050" s="177"/>
      <c r="Z2050" s="177"/>
      <c r="AA2050" s="177"/>
      <c r="AB2050" s="177"/>
      <c r="AC2050" s="177"/>
      <c r="AD2050" s="177"/>
      <c r="AE2050" s="177" t="str">
        <f t="shared" si="63"/>
        <v/>
      </c>
    </row>
    <row r="2051" spans="2:31" ht="12" customHeight="1" x14ac:dyDescent="0.25">
      <c r="B2051" s="179"/>
      <c r="C2051" s="180"/>
      <c r="D2051" s="182"/>
      <c r="E2051" s="175"/>
      <c r="F2051" s="175"/>
      <c r="G2051" s="202"/>
      <c r="H2051" s="175"/>
      <c r="I2051" s="172" t="str">
        <f>IF(H2051="X",TEXT(G2051,0)&amp;ELENCO!$A$4," ")</f>
        <v xml:space="preserve"> </v>
      </c>
      <c r="J2051" s="174"/>
      <c r="K2051" s="203"/>
      <c r="L2051" s="203"/>
      <c r="M2051" s="203"/>
      <c r="N2051" s="203"/>
      <c r="O2051" s="203"/>
      <c r="P2051" s="203"/>
      <c r="Q2051" s="176"/>
      <c r="R2051" s="176"/>
      <c r="S2051" s="176"/>
      <c r="T2051" s="176"/>
      <c r="U2051" s="194"/>
      <c r="V2051" s="175"/>
      <c r="W2051" s="174" t="str">
        <f t="shared" si="62"/>
        <v/>
      </c>
      <c r="X2051" s="177"/>
      <c r="Y2051" s="177"/>
      <c r="Z2051" s="177"/>
      <c r="AA2051" s="177"/>
      <c r="AB2051" s="177"/>
      <c r="AC2051" s="177"/>
      <c r="AD2051" s="177"/>
      <c r="AE2051" s="177" t="str">
        <f t="shared" si="63"/>
        <v/>
      </c>
    </row>
    <row r="2052" spans="2:31" ht="12" customHeight="1" x14ac:dyDescent="0.25">
      <c r="B2052" s="179"/>
      <c r="C2052" s="180"/>
      <c r="D2052" s="182"/>
      <c r="E2052" s="175"/>
      <c r="F2052" s="175"/>
      <c r="G2052" s="202"/>
      <c r="H2052" s="175"/>
      <c r="I2052" s="172" t="str">
        <f>IF(H2052="X",TEXT(G2052,0)&amp;ELENCO!$A$4," ")</f>
        <v xml:space="preserve"> </v>
      </c>
      <c r="J2052" s="174"/>
      <c r="K2052" s="203"/>
      <c r="L2052" s="203"/>
      <c r="M2052" s="203"/>
      <c r="N2052" s="203"/>
      <c r="O2052" s="203"/>
      <c r="P2052" s="203"/>
      <c r="Q2052" s="176"/>
      <c r="R2052" s="176"/>
      <c r="S2052" s="176"/>
      <c r="T2052" s="176"/>
      <c r="U2052" s="194"/>
      <c r="V2052" s="175"/>
      <c r="W2052" s="174" t="str">
        <f t="shared" si="62"/>
        <v/>
      </c>
      <c r="X2052" s="177"/>
      <c r="Y2052" s="177"/>
      <c r="Z2052" s="177"/>
      <c r="AA2052" s="177"/>
      <c r="AB2052" s="177"/>
      <c r="AC2052" s="177"/>
      <c r="AD2052" s="177"/>
      <c r="AE2052" s="177" t="str">
        <f t="shared" si="63"/>
        <v/>
      </c>
    </row>
    <row r="2053" spans="2:31" ht="12" customHeight="1" x14ac:dyDescent="0.25">
      <c r="B2053" s="179"/>
      <c r="C2053" s="180"/>
      <c r="D2053" s="182"/>
      <c r="E2053" s="175"/>
      <c r="F2053" s="175"/>
      <c r="G2053" s="202"/>
      <c r="H2053" s="175"/>
      <c r="I2053" s="172" t="str">
        <f>IF(H2053="X",TEXT(G2053,0)&amp;ELENCO!$A$4," ")</f>
        <v xml:space="preserve"> </v>
      </c>
      <c r="J2053" s="174"/>
      <c r="K2053" s="203"/>
      <c r="L2053" s="203"/>
      <c r="M2053" s="203"/>
      <c r="N2053" s="203"/>
      <c r="O2053" s="203"/>
      <c r="P2053" s="203"/>
      <c r="Q2053" s="176"/>
      <c r="R2053" s="176"/>
      <c r="S2053" s="176"/>
      <c r="T2053" s="176"/>
      <c r="U2053" s="194"/>
      <c r="V2053" s="175"/>
      <c r="W2053" s="174" t="str">
        <f t="shared" si="62"/>
        <v/>
      </c>
      <c r="X2053" s="177"/>
      <c r="Y2053" s="177"/>
      <c r="Z2053" s="177"/>
      <c r="AA2053" s="177"/>
      <c r="AB2053" s="177"/>
      <c r="AC2053" s="177"/>
      <c r="AD2053" s="177"/>
      <c r="AE2053" s="177" t="str">
        <f t="shared" si="63"/>
        <v/>
      </c>
    </row>
    <row r="2054" spans="2:31" ht="12" customHeight="1" x14ac:dyDescent="0.25">
      <c r="B2054" s="179"/>
      <c r="C2054" s="180"/>
      <c r="D2054" s="182"/>
      <c r="E2054" s="175"/>
      <c r="F2054" s="175"/>
      <c r="G2054" s="202"/>
      <c r="H2054" s="175"/>
      <c r="I2054" s="172" t="str">
        <f>IF(H2054="X",TEXT(G2054,0)&amp;ELENCO!$A$4," ")</f>
        <v xml:space="preserve"> </v>
      </c>
      <c r="J2054" s="174"/>
      <c r="K2054" s="203"/>
      <c r="L2054" s="203"/>
      <c r="M2054" s="203"/>
      <c r="N2054" s="203"/>
      <c r="O2054" s="203"/>
      <c r="P2054" s="203"/>
      <c r="Q2054" s="176"/>
      <c r="R2054" s="176"/>
      <c r="S2054" s="176"/>
      <c r="T2054" s="176"/>
      <c r="U2054" s="194"/>
      <c r="V2054" s="175"/>
      <c r="W2054" s="174" t="str">
        <f t="shared" ref="W2054:W2117" si="64">IF(AND(NOT(ISERROR(SEARCH("Ricaricabile",Q2054,1)))),"Tacito Assenso","")</f>
        <v/>
      </c>
      <c r="X2054" s="177"/>
      <c r="Y2054" s="177"/>
      <c r="Z2054" s="177"/>
      <c r="AA2054" s="177"/>
      <c r="AB2054" s="177"/>
      <c r="AC2054" s="177"/>
      <c r="AD2054" s="177"/>
      <c r="AE2054" s="177" t="str">
        <f t="shared" ref="AE2054:AE2117" si="65">IF(AND(NOT(ISERROR(SEARCH("Ricaricabile",Q2054,1))),R2054="Abilitato"),IF(SUM(AB2054:AD2054)=0,4.1,""),"")</f>
        <v/>
      </c>
    </row>
    <row r="2055" spans="2:31" ht="12" customHeight="1" x14ac:dyDescent="0.25">
      <c r="B2055" s="179"/>
      <c r="C2055" s="180"/>
      <c r="D2055" s="182"/>
      <c r="E2055" s="175"/>
      <c r="F2055" s="175"/>
      <c r="G2055" s="202"/>
      <c r="H2055" s="175"/>
      <c r="I2055" s="172" t="str">
        <f>IF(H2055="X",TEXT(G2055,0)&amp;ELENCO!$A$4," ")</f>
        <v xml:space="preserve"> </v>
      </c>
      <c r="J2055" s="174"/>
      <c r="K2055" s="203"/>
      <c r="L2055" s="203"/>
      <c r="M2055" s="203"/>
      <c r="N2055" s="203"/>
      <c r="O2055" s="203"/>
      <c r="P2055" s="203"/>
      <c r="Q2055" s="176"/>
      <c r="R2055" s="176"/>
      <c r="S2055" s="176"/>
      <c r="T2055" s="176"/>
      <c r="U2055" s="194"/>
      <c r="V2055" s="175"/>
      <c r="W2055" s="174" t="str">
        <f t="shared" si="64"/>
        <v/>
      </c>
      <c r="X2055" s="177"/>
      <c r="Y2055" s="177"/>
      <c r="Z2055" s="177"/>
      <c r="AA2055" s="177"/>
      <c r="AB2055" s="177"/>
      <c r="AC2055" s="177"/>
      <c r="AD2055" s="177"/>
      <c r="AE2055" s="177" t="str">
        <f t="shared" si="65"/>
        <v/>
      </c>
    </row>
    <row r="2056" spans="2:31" ht="12" customHeight="1" x14ac:dyDescent="0.25">
      <c r="B2056" s="179"/>
      <c r="C2056" s="180"/>
      <c r="D2056" s="182"/>
      <c r="E2056" s="175"/>
      <c r="F2056" s="175"/>
      <c r="G2056" s="202"/>
      <c r="H2056" s="175"/>
      <c r="I2056" s="172" t="str">
        <f>IF(H2056="X",TEXT(G2056,0)&amp;ELENCO!$A$4," ")</f>
        <v xml:space="preserve"> </v>
      </c>
      <c r="J2056" s="174"/>
      <c r="K2056" s="203"/>
      <c r="L2056" s="203"/>
      <c r="M2056" s="203"/>
      <c r="N2056" s="203"/>
      <c r="O2056" s="203"/>
      <c r="P2056" s="203"/>
      <c r="Q2056" s="176"/>
      <c r="R2056" s="176"/>
      <c r="S2056" s="176"/>
      <c r="T2056" s="176"/>
      <c r="U2056" s="194"/>
      <c r="V2056" s="175"/>
      <c r="W2056" s="174" t="str">
        <f t="shared" si="64"/>
        <v/>
      </c>
      <c r="X2056" s="177"/>
      <c r="Y2056" s="177"/>
      <c r="Z2056" s="177"/>
      <c r="AA2056" s="177"/>
      <c r="AB2056" s="177"/>
      <c r="AC2056" s="177"/>
      <c r="AD2056" s="177"/>
      <c r="AE2056" s="177" t="str">
        <f t="shared" si="65"/>
        <v/>
      </c>
    </row>
    <row r="2057" spans="2:31" ht="12" customHeight="1" x14ac:dyDescent="0.25">
      <c r="B2057" s="179"/>
      <c r="C2057" s="180"/>
      <c r="D2057" s="182"/>
      <c r="E2057" s="175"/>
      <c r="F2057" s="175"/>
      <c r="G2057" s="202"/>
      <c r="H2057" s="175"/>
      <c r="I2057" s="172" t="str">
        <f>IF(H2057="X",TEXT(G2057,0)&amp;ELENCO!$A$4," ")</f>
        <v xml:space="preserve"> </v>
      </c>
      <c r="J2057" s="174"/>
      <c r="K2057" s="203"/>
      <c r="L2057" s="203"/>
      <c r="M2057" s="203"/>
      <c r="N2057" s="203"/>
      <c r="O2057" s="203"/>
      <c r="P2057" s="203"/>
      <c r="Q2057" s="176"/>
      <c r="R2057" s="176"/>
      <c r="S2057" s="176"/>
      <c r="T2057" s="176"/>
      <c r="U2057" s="194"/>
      <c r="V2057" s="175"/>
      <c r="W2057" s="174" t="str">
        <f t="shared" si="64"/>
        <v/>
      </c>
      <c r="X2057" s="177"/>
      <c r="Y2057" s="177"/>
      <c r="Z2057" s="177"/>
      <c r="AA2057" s="177"/>
      <c r="AB2057" s="177"/>
      <c r="AC2057" s="177"/>
      <c r="AD2057" s="177"/>
      <c r="AE2057" s="177" t="str">
        <f t="shared" si="65"/>
        <v/>
      </c>
    </row>
    <row r="2058" spans="2:31" ht="12" customHeight="1" x14ac:dyDescent="0.25">
      <c r="B2058" s="179"/>
      <c r="C2058" s="180"/>
      <c r="D2058" s="182"/>
      <c r="E2058" s="175"/>
      <c r="F2058" s="175"/>
      <c r="G2058" s="202"/>
      <c r="H2058" s="175"/>
      <c r="I2058" s="172" t="str">
        <f>IF(H2058="X",TEXT(G2058,0)&amp;ELENCO!$A$4," ")</f>
        <v xml:space="preserve"> </v>
      </c>
      <c r="J2058" s="174"/>
      <c r="K2058" s="203"/>
      <c r="L2058" s="203"/>
      <c r="M2058" s="203"/>
      <c r="N2058" s="203"/>
      <c r="O2058" s="203"/>
      <c r="P2058" s="203"/>
      <c r="Q2058" s="176"/>
      <c r="R2058" s="176"/>
      <c r="S2058" s="176"/>
      <c r="T2058" s="176"/>
      <c r="U2058" s="194"/>
      <c r="V2058" s="175"/>
      <c r="W2058" s="174" t="str">
        <f t="shared" si="64"/>
        <v/>
      </c>
      <c r="X2058" s="177"/>
      <c r="Y2058" s="177"/>
      <c r="Z2058" s="177"/>
      <c r="AA2058" s="177"/>
      <c r="AB2058" s="177"/>
      <c r="AC2058" s="177"/>
      <c r="AD2058" s="177"/>
      <c r="AE2058" s="177" t="str">
        <f t="shared" si="65"/>
        <v/>
      </c>
    </row>
    <row r="2059" spans="2:31" ht="12" customHeight="1" x14ac:dyDescent="0.25">
      <c r="B2059" s="179"/>
      <c r="C2059" s="180"/>
      <c r="D2059" s="182"/>
      <c r="E2059" s="175"/>
      <c r="F2059" s="175"/>
      <c r="G2059" s="202"/>
      <c r="H2059" s="175"/>
      <c r="I2059" s="172" t="str">
        <f>IF(H2059="X",TEXT(G2059,0)&amp;ELENCO!$A$4," ")</f>
        <v xml:space="preserve"> </v>
      </c>
      <c r="J2059" s="174"/>
      <c r="K2059" s="203"/>
      <c r="L2059" s="203"/>
      <c r="M2059" s="203"/>
      <c r="N2059" s="203"/>
      <c r="O2059" s="203"/>
      <c r="P2059" s="203"/>
      <c r="Q2059" s="176"/>
      <c r="R2059" s="176"/>
      <c r="S2059" s="176"/>
      <c r="T2059" s="176"/>
      <c r="U2059" s="194"/>
      <c r="V2059" s="175"/>
      <c r="W2059" s="174" t="str">
        <f t="shared" si="64"/>
        <v/>
      </c>
      <c r="X2059" s="177"/>
      <c r="Y2059" s="177"/>
      <c r="Z2059" s="177"/>
      <c r="AA2059" s="177"/>
      <c r="AB2059" s="177"/>
      <c r="AC2059" s="177"/>
      <c r="AD2059" s="177"/>
      <c r="AE2059" s="177" t="str">
        <f t="shared" si="65"/>
        <v/>
      </c>
    </row>
    <row r="2060" spans="2:31" ht="12" customHeight="1" x14ac:dyDescent="0.25">
      <c r="B2060" s="179"/>
      <c r="C2060" s="180"/>
      <c r="D2060" s="182"/>
      <c r="E2060" s="175"/>
      <c r="F2060" s="175"/>
      <c r="G2060" s="202"/>
      <c r="H2060" s="175"/>
      <c r="I2060" s="172" t="str">
        <f>IF(H2060="X",TEXT(G2060,0)&amp;ELENCO!$A$4," ")</f>
        <v xml:space="preserve"> </v>
      </c>
      <c r="J2060" s="174"/>
      <c r="K2060" s="203"/>
      <c r="L2060" s="203"/>
      <c r="M2060" s="203"/>
      <c r="N2060" s="203"/>
      <c r="O2060" s="203"/>
      <c r="P2060" s="203"/>
      <c r="Q2060" s="176"/>
      <c r="R2060" s="176"/>
      <c r="S2060" s="176"/>
      <c r="T2060" s="176"/>
      <c r="U2060" s="194"/>
      <c r="V2060" s="175"/>
      <c r="W2060" s="174" t="str">
        <f t="shared" si="64"/>
        <v/>
      </c>
      <c r="X2060" s="177"/>
      <c r="Y2060" s="177"/>
      <c r="Z2060" s="177"/>
      <c r="AA2060" s="177"/>
      <c r="AB2060" s="177"/>
      <c r="AC2060" s="177"/>
      <c r="AD2060" s="177"/>
      <c r="AE2060" s="177" t="str">
        <f t="shared" si="65"/>
        <v/>
      </c>
    </row>
    <row r="2061" spans="2:31" ht="12" customHeight="1" x14ac:dyDescent="0.25">
      <c r="B2061" s="179"/>
      <c r="C2061" s="180"/>
      <c r="D2061" s="182"/>
      <c r="E2061" s="175"/>
      <c r="F2061" s="175"/>
      <c r="G2061" s="202"/>
      <c r="H2061" s="175"/>
      <c r="I2061" s="172" t="str">
        <f>IF(H2061="X",TEXT(G2061,0)&amp;ELENCO!$A$4," ")</f>
        <v xml:space="preserve"> </v>
      </c>
      <c r="J2061" s="174"/>
      <c r="K2061" s="203"/>
      <c r="L2061" s="203"/>
      <c r="M2061" s="203"/>
      <c r="N2061" s="203"/>
      <c r="O2061" s="203"/>
      <c r="P2061" s="203"/>
      <c r="Q2061" s="176"/>
      <c r="R2061" s="176"/>
      <c r="S2061" s="176"/>
      <c r="T2061" s="176"/>
      <c r="U2061" s="194"/>
      <c r="V2061" s="175"/>
      <c r="W2061" s="174" t="str">
        <f t="shared" si="64"/>
        <v/>
      </c>
      <c r="X2061" s="177"/>
      <c r="Y2061" s="177"/>
      <c r="Z2061" s="177"/>
      <c r="AA2061" s="177"/>
      <c r="AB2061" s="177"/>
      <c r="AC2061" s="177"/>
      <c r="AD2061" s="177"/>
      <c r="AE2061" s="177" t="str">
        <f t="shared" si="65"/>
        <v/>
      </c>
    </row>
    <row r="2062" spans="2:31" ht="12" customHeight="1" x14ac:dyDescent="0.25">
      <c r="B2062" s="179"/>
      <c r="C2062" s="180"/>
      <c r="D2062" s="182"/>
      <c r="E2062" s="175"/>
      <c r="F2062" s="175"/>
      <c r="G2062" s="202"/>
      <c r="H2062" s="175"/>
      <c r="I2062" s="172" t="str">
        <f>IF(H2062="X",TEXT(G2062,0)&amp;ELENCO!$A$4," ")</f>
        <v xml:space="preserve"> </v>
      </c>
      <c r="J2062" s="174"/>
      <c r="K2062" s="203"/>
      <c r="L2062" s="203"/>
      <c r="M2062" s="203"/>
      <c r="N2062" s="203"/>
      <c r="O2062" s="203"/>
      <c r="P2062" s="203"/>
      <c r="Q2062" s="176"/>
      <c r="R2062" s="176"/>
      <c r="S2062" s="176"/>
      <c r="T2062" s="176"/>
      <c r="U2062" s="194"/>
      <c r="V2062" s="175"/>
      <c r="W2062" s="174" t="str">
        <f t="shared" si="64"/>
        <v/>
      </c>
      <c r="X2062" s="177"/>
      <c r="Y2062" s="177"/>
      <c r="Z2062" s="177"/>
      <c r="AA2062" s="177"/>
      <c r="AB2062" s="177"/>
      <c r="AC2062" s="177"/>
      <c r="AD2062" s="177"/>
      <c r="AE2062" s="177" t="str">
        <f t="shared" si="65"/>
        <v/>
      </c>
    </row>
    <row r="2063" spans="2:31" ht="12" customHeight="1" x14ac:dyDescent="0.25">
      <c r="B2063" s="179"/>
      <c r="C2063" s="180"/>
      <c r="D2063" s="182"/>
      <c r="E2063" s="175"/>
      <c r="F2063" s="175"/>
      <c r="G2063" s="202"/>
      <c r="H2063" s="175"/>
      <c r="I2063" s="172" t="str">
        <f>IF(H2063="X",TEXT(G2063,0)&amp;ELENCO!$A$4," ")</f>
        <v xml:space="preserve"> </v>
      </c>
      <c r="J2063" s="174"/>
      <c r="K2063" s="203"/>
      <c r="L2063" s="203"/>
      <c r="M2063" s="203"/>
      <c r="N2063" s="203"/>
      <c r="O2063" s="203"/>
      <c r="P2063" s="203"/>
      <c r="Q2063" s="176"/>
      <c r="R2063" s="176"/>
      <c r="S2063" s="176"/>
      <c r="T2063" s="176"/>
      <c r="U2063" s="194"/>
      <c r="V2063" s="175"/>
      <c r="W2063" s="174" t="str">
        <f t="shared" si="64"/>
        <v/>
      </c>
      <c r="X2063" s="177"/>
      <c r="Y2063" s="177"/>
      <c r="Z2063" s="177"/>
      <c r="AA2063" s="177"/>
      <c r="AB2063" s="177"/>
      <c r="AC2063" s="177"/>
      <c r="AD2063" s="177"/>
      <c r="AE2063" s="177" t="str">
        <f t="shared" si="65"/>
        <v/>
      </c>
    </row>
    <row r="2064" spans="2:31" ht="12" customHeight="1" x14ac:dyDescent="0.25">
      <c r="B2064" s="179"/>
      <c r="C2064" s="180"/>
      <c r="D2064" s="182"/>
      <c r="E2064" s="175"/>
      <c r="F2064" s="175"/>
      <c r="G2064" s="202"/>
      <c r="H2064" s="175"/>
      <c r="I2064" s="172" t="str">
        <f>IF(H2064="X",TEXT(G2064,0)&amp;ELENCO!$A$4," ")</f>
        <v xml:space="preserve"> </v>
      </c>
      <c r="J2064" s="174"/>
      <c r="K2064" s="203"/>
      <c r="L2064" s="203"/>
      <c r="M2064" s="203"/>
      <c r="N2064" s="203"/>
      <c r="O2064" s="203"/>
      <c r="P2064" s="203"/>
      <c r="Q2064" s="176"/>
      <c r="R2064" s="176"/>
      <c r="S2064" s="176"/>
      <c r="T2064" s="176"/>
      <c r="U2064" s="194"/>
      <c r="V2064" s="175"/>
      <c r="W2064" s="174" t="str">
        <f t="shared" si="64"/>
        <v/>
      </c>
      <c r="X2064" s="177"/>
      <c r="Y2064" s="177"/>
      <c r="Z2064" s="177"/>
      <c r="AA2064" s="177"/>
      <c r="AB2064" s="177"/>
      <c r="AC2064" s="177"/>
      <c r="AD2064" s="177"/>
      <c r="AE2064" s="177" t="str">
        <f t="shared" si="65"/>
        <v/>
      </c>
    </row>
    <row r="2065" spans="2:31" ht="12" customHeight="1" x14ac:dyDescent="0.25">
      <c r="B2065" s="179"/>
      <c r="C2065" s="180"/>
      <c r="D2065" s="182"/>
      <c r="E2065" s="175"/>
      <c r="F2065" s="175"/>
      <c r="G2065" s="202"/>
      <c r="H2065" s="175"/>
      <c r="I2065" s="172" t="str">
        <f>IF(H2065="X",TEXT(G2065,0)&amp;ELENCO!$A$4," ")</f>
        <v xml:space="preserve"> </v>
      </c>
      <c r="J2065" s="174"/>
      <c r="K2065" s="203"/>
      <c r="L2065" s="203"/>
      <c r="M2065" s="203"/>
      <c r="N2065" s="203"/>
      <c r="O2065" s="203"/>
      <c r="P2065" s="203"/>
      <c r="Q2065" s="176"/>
      <c r="R2065" s="176"/>
      <c r="S2065" s="176"/>
      <c r="T2065" s="176"/>
      <c r="U2065" s="194"/>
      <c r="V2065" s="175"/>
      <c r="W2065" s="174" t="str">
        <f t="shared" si="64"/>
        <v/>
      </c>
      <c r="X2065" s="177"/>
      <c r="Y2065" s="177"/>
      <c r="Z2065" s="177"/>
      <c r="AA2065" s="177"/>
      <c r="AB2065" s="177"/>
      <c r="AC2065" s="177"/>
      <c r="AD2065" s="177"/>
      <c r="AE2065" s="177" t="str">
        <f t="shared" si="65"/>
        <v/>
      </c>
    </row>
    <row r="2066" spans="2:31" ht="12" customHeight="1" x14ac:dyDescent="0.25">
      <c r="B2066" s="179"/>
      <c r="C2066" s="180"/>
      <c r="D2066" s="182"/>
      <c r="E2066" s="175"/>
      <c r="F2066" s="175"/>
      <c r="G2066" s="202"/>
      <c r="H2066" s="175"/>
      <c r="I2066" s="172" t="str">
        <f>IF(H2066="X",TEXT(G2066,0)&amp;ELENCO!$A$4," ")</f>
        <v xml:space="preserve"> </v>
      </c>
      <c r="J2066" s="174"/>
      <c r="K2066" s="203"/>
      <c r="L2066" s="203"/>
      <c r="M2066" s="203"/>
      <c r="N2066" s="203"/>
      <c r="O2066" s="203"/>
      <c r="P2066" s="203"/>
      <c r="Q2066" s="176"/>
      <c r="R2066" s="176"/>
      <c r="S2066" s="176"/>
      <c r="T2066" s="176"/>
      <c r="U2066" s="194"/>
      <c r="V2066" s="175"/>
      <c r="W2066" s="174" t="str">
        <f t="shared" si="64"/>
        <v/>
      </c>
      <c r="X2066" s="177"/>
      <c r="Y2066" s="177"/>
      <c r="Z2066" s="177"/>
      <c r="AA2066" s="177"/>
      <c r="AB2066" s="177"/>
      <c r="AC2066" s="177"/>
      <c r="AD2066" s="177"/>
      <c r="AE2066" s="177" t="str">
        <f t="shared" si="65"/>
        <v/>
      </c>
    </row>
    <row r="2067" spans="2:31" ht="12" customHeight="1" x14ac:dyDescent="0.25">
      <c r="B2067" s="179"/>
      <c r="C2067" s="180"/>
      <c r="D2067" s="182"/>
      <c r="E2067" s="175"/>
      <c r="F2067" s="175"/>
      <c r="G2067" s="202"/>
      <c r="H2067" s="175"/>
      <c r="I2067" s="172" t="str">
        <f>IF(H2067="X",TEXT(G2067,0)&amp;ELENCO!$A$4," ")</f>
        <v xml:space="preserve"> </v>
      </c>
      <c r="J2067" s="174"/>
      <c r="K2067" s="203"/>
      <c r="L2067" s="203"/>
      <c r="M2067" s="203"/>
      <c r="N2067" s="203"/>
      <c r="O2067" s="203"/>
      <c r="P2067" s="203"/>
      <c r="Q2067" s="176"/>
      <c r="R2067" s="176"/>
      <c r="S2067" s="176"/>
      <c r="T2067" s="176"/>
      <c r="U2067" s="194"/>
      <c r="V2067" s="175"/>
      <c r="W2067" s="174" t="str">
        <f t="shared" si="64"/>
        <v/>
      </c>
      <c r="X2067" s="177"/>
      <c r="Y2067" s="177"/>
      <c r="Z2067" s="177"/>
      <c r="AA2067" s="177"/>
      <c r="AB2067" s="177"/>
      <c r="AC2067" s="177"/>
      <c r="AD2067" s="177"/>
      <c r="AE2067" s="177" t="str">
        <f t="shared" si="65"/>
        <v/>
      </c>
    </row>
    <row r="2068" spans="2:31" ht="12" customHeight="1" x14ac:dyDescent="0.25">
      <c r="B2068" s="179"/>
      <c r="C2068" s="180"/>
      <c r="D2068" s="182"/>
      <c r="E2068" s="175"/>
      <c r="F2068" s="175"/>
      <c r="G2068" s="202"/>
      <c r="H2068" s="175"/>
      <c r="I2068" s="172" t="str">
        <f>IF(H2068="X",TEXT(G2068,0)&amp;ELENCO!$A$4," ")</f>
        <v xml:space="preserve"> </v>
      </c>
      <c r="J2068" s="174"/>
      <c r="K2068" s="203"/>
      <c r="L2068" s="203"/>
      <c r="M2068" s="203"/>
      <c r="N2068" s="203"/>
      <c r="O2068" s="203"/>
      <c r="P2068" s="203"/>
      <c r="Q2068" s="176"/>
      <c r="R2068" s="176"/>
      <c r="S2068" s="176"/>
      <c r="T2068" s="176"/>
      <c r="U2068" s="194"/>
      <c r="V2068" s="175"/>
      <c r="W2068" s="174" t="str">
        <f t="shared" si="64"/>
        <v/>
      </c>
      <c r="X2068" s="177"/>
      <c r="Y2068" s="177"/>
      <c r="Z2068" s="177"/>
      <c r="AA2068" s="177"/>
      <c r="AB2068" s="177"/>
      <c r="AC2068" s="177"/>
      <c r="AD2068" s="177"/>
      <c r="AE2068" s="177" t="str">
        <f t="shared" si="65"/>
        <v/>
      </c>
    </row>
    <row r="2069" spans="2:31" ht="12" customHeight="1" x14ac:dyDescent="0.25">
      <c r="B2069" s="179"/>
      <c r="C2069" s="180"/>
      <c r="D2069" s="182"/>
      <c r="E2069" s="175"/>
      <c r="F2069" s="175"/>
      <c r="G2069" s="202"/>
      <c r="H2069" s="175"/>
      <c r="I2069" s="172" t="str">
        <f>IF(H2069="X",TEXT(G2069,0)&amp;ELENCO!$A$4," ")</f>
        <v xml:space="preserve"> </v>
      </c>
      <c r="J2069" s="174"/>
      <c r="K2069" s="203"/>
      <c r="L2069" s="203"/>
      <c r="M2069" s="203"/>
      <c r="N2069" s="203"/>
      <c r="O2069" s="203"/>
      <c r="P2069" s="203"/>
      <c r="Q2069" s="176"/>
      <c r="R2069" s="176"/>
      <c r="S2069" s="176"/>
      <c r="T2069" s="176"/>
      <c r="U2069" s="194"/>
      <c r="V2069" s="175"/>
      <c r="W2069" s="174" t="str">
        <f t="shared" si="64"/>
        <v/>
      </c>
      <c r="X2069" s="177"/>
      <c r="Y2069" s="177"/>
      <c r="Z2069" s="177"/>
      <c r="AA2069" s="177"/>
      <c r="AB2069" s="177"/>
      <c r="AC2069" s="177"/>
      <c r="AD2069" s="177"/>
      <c r="AE2069" s="177" t="str">
        <f t="shared" si="65"/>
        <v/>
      </c>
    </row>
    <row r="2070" spans="2:31" ht="12" customHeight="1" x14ac:dyDescent="0.25">
      <c r="B2070" s="179"/>
      <c r="C2070" s="180"/>
      <c r="D2070" s="182"/>
      <c r="E2070" s="175"/>
      <c r="F2070" s="175"/>
      <c r="G2070" s="202"/>
      <c r="H2070" s="175"/>
      <c r="I2070" s="172" t="str">
        <f>IF(H2070="X",TEXT(G2070,0)&amp;ELENCO!$A$4," ")</f>
        <v xml:space="preserve"> </v>
      </c>
      <c r="J2070" s="174"/>
      <c r="K2070" s="203"/>
      <c r="L2070" s="203"/>
      <c r="M2070" s="203"/>
      <c r="N2070" s="203"/>
      <c r="O2070" s="203"/>
      <c r="P2070" s="203"/>
      <c r="Q2070" s="176"/>
      <c r="R2070" s="176"/>
      <c r="S2070" s="176"/>
      <c r="T2070" s="176"/>
      <c r="U2070" s="194"/>
      <c r="V2070" s="175"/>
      <c r="W2070" s="174" t="str">
        <f t="shared" si="64"/>
        <v/>
      </c>
      <c r="X2070" s="177"/>
      <c r="Y2070" s="177"/>
      <c r="Z2070" s="177"/>
      <c r="AA2070" s="177"/>
      <c r="AB2070" s="177"/>
      <c r="AC2070" s="177"/>
      <c r="AD2070" s="177"/>
      <c r="AE2070" s="177" t="str">
        <f t="shared" si="65"/>
        <v/>
      </c>
    </row>
    <row r="2071" spans="2:31" ht="12" customHeight="1" x14ac:dyDescent="0.25">
      <c r="B2071" s="179"/>
      <c r="C2071" s="180"/>
      <c r="D2071" s="182"/>
      <c r="E2071" s="175"/>
      <c r="F2071" s="175"/>
      <c r="G2071" s="202"/>
      <c r="H2071" s="175"/>
      <c r="I2071" s="172" t="str">
        <f>IF(H2071="X",TEXT(G2071,0)&amp;ELENCO!$A$4," ")</f>
        <v xml:space="preserve"> </v>
      </c>
      <c r="J2071" s="174"/>
      <c r="K2071" s="203"/>
      <c r="L2071" s="203"/>
      <c r="M2071" s="203"/>
      <c r="N2071" s="203"/>
      <c r="O2071" s="203"/>
      <c r="P2071" s="203"/>
      <c r="Q2071" s="176"/>
      <c r="R2071" s="176"/>
      <c r="S2071" s="176"/>
      <c r="T2071" s="176"/>
      <c r="U2071" s="194"/>
      <c r="V2071" s="175"/>
      <c r="W2071" s="174" t="str">
        <f t="shared" si="64"/>
        <v/>
      </c>
      <c r="X2071" s="177"/>
      <c r="Y2071" s="177"/>
      <c r="Z2071" s="177"/>
      <c r="AA2071" s="177"/>
      <c r="AB2071" s="177"/>
      <c r="AC2071" s="177"/>
      <c r="AD2071" s="177"/>
      <c r="AE2071" s="177" t="str">
        <f t="shared" si="65"/>
        <v/>
      </c>
    </row>
    <row r="2072" spans="2:31" ht="12" customHeight="1" x14ac:dyDescent="0.25">
      <c r="B2072" s="179"/>
      <c r="C2072" s="180"/>
      <c r="D2072" s="182"/>
      <c r="E2072" s="175"/>
      <c r="F2072" s="175"/>
      <c r="G2072" s="202"/>
      <c r="H2072" s="175"/>
      <c r="I2072" s="172" t="str">
        <f>IF(H2072="X",TEXT(G2072,0)&amp;ELENCO!$A$4," ")</f>
        <v xml:space="preserve"> </v>
      </c>
      <c r="J2072" s="174"/>
      <c r="K2072" s="203"/>
      <c r="L2072" s="203"/>
      <c r="M2072" s="203"/>
      <c r="N2072" s="203"/>
      <c r="O2072" s="203"/>
      <c r="P2072" s="203"/>
      <c r="Q2072" s="176"/>
      <c r="R2072" s="176"/>
      <c r="S2072" s="176"/>
      <c r="T2072" s="176"/>
      <c r="U2072" s="194"/>
      <c r="V2072" s="175"/>
      <c r="W2072" s="174" t="str">
        <f t="shared" si="64"/>
        <v/>
      </c>
      <c r="X2072" s="177"/>
      <c r="Y2072" s="177"/>
      <c r="Z2072" s="177"/>
      <c r="AA2072" s="177"/>
      <c r="AB2072" s="177"/>
      <c r="AC2072" s="177"/>
      <c r="AD2072" s="177"/>
      <c r="AE2072" s="177" t="str">
        <f t="shared" si="65"/>
        <v/>
      </c>
    </row>
    <row r="2073" spans="2:31" ht="12" customHeight="1" x14ac:dyDescent="0.25">
      <c r="B2073" s="179"/>
      <c r="C2073" s="180"/>
      <c r="D2073" s="182"/>
      <c r="E2073" s="175"/>
      <c r="F2073" s="175"/>
      <c r="G2073" s="202"/>
      <c r="H2073" s="175"/>
      <c r="I2073" s="172" t="str">
        <f>IF(H2073="X",TEXT(G2073,0)&amp;ELENCO!$A$4," ")</f>
        <v xml:space="preserve"> </v>
      </c>
      <c r="J2073" s="174"/>
      <c r="K2073" s="203"/>
      <c r="L2073" s="203"/>
      <c r="M2073" s="203"/>
      <c r="N2073" s="203"/>
      <c r="O2073" s="203"/>
      <c r="P2073" s="203"/>
      <c r="Q2073" s="176"/>
      <c r="R2073" s="176"/>
      <c r="S2073" s="176"/>
      <c r="T2073" s="176"/>
      <c r="U2073" s="194"/>
      <c r="V2073" s="175"/>
      <c r="W2073" s="174" t="str">
        <f t="shared" si="64"/>
        <v/>
      </c>
      <c r="X2073" s="177"/>
      <c r="Y2073" s="177"/>
      <c r="Z2073" s="177"/>
      <c r="AA2073" s="177"/>
      <c r="AB2073" s="177"/>
      <c r="AC2073" s="177"/>
      <c r="AD2073" s="177"/>
      <c r="AE2073" s="177" t="str">
        <f t="shared" si="65"/>
        <v/>
      </c>
    </row>
    <row r="2074" spans="2:31" ht="12" customHeight="1" x14ac:dyDescent="0.25">
      <c r="B2074" s="179"/>
      <c r="C2074" s="180"/>
      <c r="D2074" s="182"/>
      <c r="E2074" s="175"/>
      <c r="F2074" s="175"/>
      <c r="G2074" s="202"/>
      <c r="H2074" s="175"/>
      <c r="I2074" s="172" t="str">
        <f>IF(H2074="X",TEXT(G2074,0)&amp;ELENCO!$A$4," ")</f>
        <v xml:space="preserve"> </v>
      </c>
      <c r="J2074" s="174"/>
      <c r="K2074" s="203"/>
      <c r="L2074" s="203"/>
      <c r="M2074" s="203"/>
      <c r="N2074" s="203"/>
      <c r="O2074" s="203"/>
      <c r="P2074" s="203"/>
      <c r="Q2074" s="176"/>
      <c r="R2074" s="176"/>
      <c r="S2074" s="176"/>
      <c r="T2074" s="176"/>
      <c r="U2074" s="194"/>
      <c r="V2074" s="175"/>
      <c r="W2074" s="174" t="str">
        <f t="shared" si="64"/>
        <v/>
      </c>
      <c r="X2074" s="177"/>
      <c r="Y2074" s="177"/>
      <c r="Z2074" s="177"/>
      <c r="AA2074" s="177"/>
      <c r="AB2074" s="177"/>
      <c r="AC2074" s="177"/>
      <c r="AD2074" s="177"/>
      <c r="AE2074" s="177" t="str">
        <f t="shared" si="65"/>
        <v/>
      </c>
    </row>
    <row r="2075" spans="2:31" ht="12" customHeight="1" x14ac:dyDescent="0.25">
      <c r="B2075" s="179"/>
      <c r="C2075" s="180"/>
      <c r="D2075" s="182"/>
      <c r="E2075" s="175"/>
      <c r="F2075" s="175"/>
      <c r="G2075" s="202"/>
      <c r="H2075" s="175"/>
      <c r="I2075" s="172" t="str">
        <f>IF(H2075="X",TEXT(G2075,0)&amp;ELENCO!$A$4," ")</f>
        <v xml:space="preserve"> </v>
      </c>
      <c r="J2075" s="174"/>
      <c r="K2075" s="203"/>
      <c r="L2075" s="203"/>
      <c r="M2075" s="203"/>
      <c r="N2075" s="203"/>
      <c r="O2075" s="203"/>
      <c r="P2075" s="203"/>
      <c r="Q2075" s="176"/>
      <c r="R2075" s="176"/>
      <c r="S2075" s="176"/>
      <c r="T2075" s="176"/>
      <c r="U2075" s="194"/>
      <c r="V2075" s="175"/>
      <c r="W2075" s="174" t="str">
        <f t="shared" si="64"/>
        <v/>
      </c>
      <c r="X2075" s="177"/>
      <c r="Y2075" s="177"/>
      <c r="Z2075" s="177"/>
      <c r="AA2075" s="177"/>
      <c r="AB2075" s="177"/>
      <c r="AC2075" s="177"/>
      <c r="AD2075" s="177"/>
      <c r="AE2075" s="177" t="str">
        <f t="shared" si="65"/>
        <v/>
      </c>
    </row>
    <row r="2076" spans="2:31" ht="12" customHeight="1" x14ac:dyDescent="0.25">
      <c r="B2076" s="179"/>
      <c r="C2076" s="180"/>
      <c r="D2076" s="182"/>
      <c r="E2076" s="175"/>
      <c r="F2076" s="175"/>
      <c r="G2076" s="202"/>
      <c r="H2076" s="175"/>
      <c r="I2076" s="172" t="str">
        <f>IF(H2076="X",TEXT(G2076,0)&amp;ELENCO!$A$4," ")</f>
        <v xml:space="preserve"> </v>
      </c>
      <c r="J2076" s="174"/>
      <c r="K2076" s="203"/>
      <c r="L2076" s="203"/>
      <c r="M2076" s="203"/>
      <c r="N2076" s="203"/>
      <c r="O2076" s="203"/>
      <c r="P2076" s="203"/>
      <c r="Q2076" s="176"/>
      <c r="R2076" s="176"/>
      <c r="S2076" s="176"/>
      <c r="T2076" s="176"/>
      <c r="U2076" s="194"/>
      <c r="V2076" s="175"/>
      <c r="W2076" s="174" t="str">
        <f t="shared" si="64"/>
        <v/>
      </c>
      <c r="X2076" s="177"/>
      <c r="Y2076" s="177"/>
      <c r="Z2076" s="177"/>
      <c r="AA2076" s="177"/>
      <c r="AB2076" s="177"/>
      <c r="AC2076" s="177"/>
      <c r="AD2076" s="177"/>
      <c r="AE2076" s="177" t="str">
        <f t="shared" si="65"/>
        <v/>
      </c>
    </row>
    <row r="2077" spans="2:31" ht="12" customHeight="1" x14ac:dyDescent="0.25">
      <c r="B2077" s="179"/>
      <c r="C2077" s="180"/>
      <c r="D2077" s="182"/>
      <c r="E2077" s="175"/>
      <c r="F2077" s="175"/>
      <c r="G2077" s="202"/>
      <c r="H2077" s="175"/>
      <c r="I2077" s="172" t="str">
        <f>IF(H2077="X",TEXT(G2077,0)&amp;ELENCO!$A$4," ")</f>
        <v xml:space="preserve"> </v>
      </c>
      <c r="J2077" s="174"/>
      <c r="K2077" s="203"/>
      <c r="L2077" s="203"/>
      <c r="M2077" s="203"/>
      <c r="N2077" s="203"/>
      <c r="O2077" s="203"/>
      <c r="P2077" s="203"/>
      <c r="Q2077" s="176"/>
      <c r="R2077" s="176"/>
      <c r="S2077" s="176"/>
      <c r="T2077" s="176"/>
      <c r="U2077" s="194"/>
      <c r="V2077" s="175"/>
      <c r="W2077" s="174" t="str">
        <f t="shared" si="64"/>
        <v/>
      </c>
      <c r="X2077" s="177"/>
      <c r="Y2077" s="177"/>
      <c r="Z2077" s="177"/>
      <c r="AA2077" s="177"/>
      <c r="AB2077" s="177"/>
      <c r="AC2077" s="177"/>
      <c r="AD2077" s="177"/>
      <c r="AE2077" s="177" t="str">
        <f t="shared" si="65"/>
        <v/>
      </c>
    </row>
    <row r="2078" spans="2:31" ht="12" customHeight="1" x14ac:dyDescent="0.25">
      <c r="B2078" s="179"/>
      <c r="C2078" s="180"/>
      <c r="D2078" s="182"/>
      <c r="E2078" s="175"/>
      <c r="F2078" s="175"/>
      <c r="G2078" s="202"/>
      <c r="H2078" s="175"/>
      <c r="I2078" s="172" t="str">
        <f>IF(H2078="X",TEXT(G2078,0)&amp;ELENCO!$A$4," ")</f>
        <v xml:space="preserve"> </v>
      </c>
      <c r="J2078" s="174"/>
      <c r="K2078" s="203"/>
      <c r="L2078" s="203"/>
      <c r="M2078" s="203"/>
      <c r="N2078" s="203"/>
      <c r="O2078" s="203"/>
      <c r="P2078" s="203"/>
      <c r="Q2078" s="176"/>
      <c r="R2078" s="176"/>
      <c r="S2078" s="176"/>
      <c r="T2078" s="176"/>
      <c r="U2078" s="194"/>
      <c r="V2078" s="175"/>
      <c r="W2078" s="174" t="str">
        <f t="shared" si="64"/>
        <v/>
      </c>
      <c r="X2078" s="177"/>
      <c r="Y2078" s="177"/>
      <c r="Z2078" s="177"/>
      <c r="AA2078" s="177"/>
      <c r="AB2078" s="177"/>
      <c r="AC2078" s="177"/>
      <c r="AD2078" s="177"/>
      <c r="AE2078" s="177" t="str">
        <f t="shared" si="65"/>
        <v/>
      </c>
    </row>
    <row r="2079" spans="2:31" ht="12" customHeight="1" x14ac:dyDescent="0.25">
      <c r="B2079" s="179"/>
      <c r="C2079" s="180"/>
      <c r="D2079" s="182"/>
      <c r="E2079" s="175"/>
      <c r="F2079" s="175"/>
      <c r="G2079" s="202"/>
      <c r="H2079" s="175"/>
      <c r="I2079" s="172" t="str">
        <f>IF(H2079="X",TEXT(G2079,0)&amp;ELENCO!$A$4," ")</f>
        <v xml:space="preserve"> </v>
      </c>
      <c r="J2079" s="174"/>
      <c r="K2079" s="203"/>
      <c r="L2079" s="203"/>
      <c r="M2079" s="203"/>
      <c r="N2079" s="203"/>
      <c r="O2079" s="203"/>
      <c r="P2079" s="203"/>
      <c r="Q2079" s="176"/>
      <c r="R2079" s="176"/>
      <c r="S2079" s="176"/>
      <c r="T2079" s="176"/>
      <c r="U2079" s="194"/>
      <c r="V2079" s="175"/>
      <c r="W2079" s="174" t="str">
        <f t="shared" si="64"/>
        <v/>
      </c>
      <c r="X2079" s="177"/>
      <c r="Y2079" s="177"/>
      <c r="Z2079" s="177"/>
      <c r="AA2079" s="177"/>
      <c r="AB2079" s="177"/>
      <c r="AC2079" s="177"/>
      <c r="AD2079" s="177"/>
      <c r="AE2079" s="177" t="str">
        <f t="shared" si="65"/>
        <v/>
      </c>
    </row>
    <row r="2080" spans="2:31" ht="12" customHeight="1" x14ac:dyDescent="0.25">
      <c r="B2080" s="179"/>
      <c r="C2080" s="180"/>
      <c r="D2080" s="182"/>
      <c r="E2080" s="175"/>
      <c r="F2080" s="175"/>
      <c r="G2080" s="202"/>
      <c r="H2080" s="175"/>
      <c r="I2080" s="172" t="str">
        <f>IF(H2080="X",TEXT(G2080,0)&amp;ELENCO!$A$4," ")</f>
        <v xml:space="preserve"> </v>
      </c>
      <c r="J2080" s="174"/>
      <c r="K2080" s="203"/>
      <c r="L2080" s="203"/>
      <c r="M2080" s="203"/>
      <c r="N2080" s="203"/>
      <c r="O2080" s="203"/>
      <c r="P2080" s="203"/>
      <c r="Q2080" s="176"/>
      <c r="R2080" s="176"/>
      <c r="S2080" s="176"/>
      <c r="T2080" s="176"/>
      <c r="U2080" s="194"/>
      <c r="V2080" s="175"/>
      <c r="W2080" s="174" t="str">
        <f t="shared" si="64"/>
        <v/>
      </c>
      <c r="X2080" s="177"/>
      <c r="Y2080" s="177"/>
      <c r="Z2080" s="177"/>
      <c r="AA2080" s="177"/>
      <c r="AB2080" s="177"/>
      <c r="AC2080" s="177"/>
      <c r="AD2080" s="177"/>
      <c r="AE2080" s="177" t="str">
        <f t="shared" si="65"/>
        <v/>
      </c>
    </row>
    <row r="2081" spans="2:31" ht="12" customHeight="1" x14ac:dyDescent="0.25">
      <c r="B2081" s="179"/>
      <c r="C2081" s="180"/>
      <c r="D2081" s="182"/>
      <c r="E2081" s="175"/>
      <c r="F2081" s="175"/>
      <c r="G2081" s="202"/>
      <c r="H2081" s="175"/>
      <c r="I2081" s="172" t="str">
        <f>IF(H2081="X",TEXT(G2081,0)&amp;ELENCO!$A$4," ")</f>
        <v xml:space="preserve"> </v>
      </c>
      <c r="J2081" s="174"/>
      <c r="K2081" s="203"/>
      <c r="L2081" s="203"/>
      <c r="M2081" s="203"/>
      <c r="N2081" s="203"/>
      <c r="O2081" s="203"/>
      <c r="P2081" s="203"/>
      <c r="Q2081" s="176"/>
      <c r="R2081" s="176"/>
      <c r="S2081" s="176"/>
      <c r="T2081" s="176"/>
      <c r="U2081" s="194"/>
      <c r="V2081" s="175"/>
      <c r="W2081" s="174" t="str">
        <f t="shared" si="64"/>
        <v/>
      </c>
      <c r="X2081" s="177"/>
      <c r="Y2081" s="177"/>
      <c r="Z2081" s="177"/>
      <c r="AA2081" s="177"/>
      <c r="AB2081" s="177"/>
      <c r="AC2081" s="177"/>
      <c r="AD2081" s="177"/>
      <c r="AE2081" s="177" t="str">
        <f t="shared" si="65"/>
        <v/>
      </c>
    </row>
    <row r="2082" spans="2:31" ht="12" customHeight="1" x14ac:dyDescent="0.25">
      <c r="B2082" s="179"/>
      <c r="C2082" s="180"/>
      <c r="D2082" s="182"/>
      <c r="E2082" s="175"/>
      <c r="F2082" s="175"/>
      <c r="G2082" s="202"/>
      <c r="H2082" s="175"/>
      <c r="I2082" s="172" t="str">
        <f>IF(H2082="X",TEXT(G2082,0)&amp;ELENCO!$A$4," ")</f>
        <v xml:space="preserve"> </v>
      </c>
      <c r="J2082" s="174"/>
      <c r="K2082" s="203"/>
      <c r="L2082" s="203"/>
      <c r="M2082" s="203"/>
      <c r="N2082" s="203"/>
      <c r="O2082" s="203"/>
      <c r="P2082" s="203"/>
      <c r="Q2082" s="176"/>
      <c r="R2082" s="176"/>
      <c r="S2082" s="176"/>
      <c r="T2082" s="176"/>
      <c r="U2082" s="194"/>
      <c r="V2082" s="175"/>
      <c r="W2082" s="174" t="str">
        <f t="shared" si="64"/>
        <v/>
      </c>
      <c r="X2082" s="177"/>
      <c r="Y2082" s="177"/>
      <c r="Z2082" s="177"/>
      <c r="AA2082" s="177"/>
      <c r="AB2082" s="177"/>
      <c r="AC2082" s="177"/>
      <c r="AD2082" s="177"/>
      <c r="AE2082" s="177" t="str">
        <f t="shared" si="65"/>
        <v/>
      </c>
    </row>
    <row r="2083" spans="2:31" ht="12" customHeight="1" x14ac:dyDescent="0.25">
      <c r="B2083" s="179"/>
      <c r="C2083" s="180"/>
      <c r="D2083" s="182"/>
      <c r="E2083" s="175"/>
      <c r="F2083" s="175"/>
      <c r="G2083" s="202"/>
      <c r="H2083" s="175"/>
      <c r="I2083" s="172" t="str">
        <f>IF(H2083="X",TEXT(G2083,0)&amp;ELENCO!$A$4," ")</f>
        <v xml:space="preserve"> </v>
      </c>
      <c r="J2083" s="174"/>
      <c r="K2083" s="203"/>
      <c r="L2083" s="203"/>
      <c r="M2083" s="203"/>
      <c r="N2083" s="203"/>
      <c r="O2083" s="203"/>
      <c r="P2083" s="203"/>
      <c r="Q2083" s="176"/>
      <c r="R2083" s="176"/>
      <c r="S2083" s="176"/>
      <c r="T2083" s="176"/>
      <c r="U2083" s="194"/>
      <c r="V2083" s="175"/>
      <c r="W2083" s="174" t="str">
        <f t="shared" si="64"/>
        <v/>
      </c>
      <c r="X2083" s="177"/>
      <c r="Y2083" s="177"/>
      <c r="Z2083" s="177"/>
      <c r="AA2083" s="177"/>
      <c r="AB2083" s="177"/>
      <c r="AC2083" s="177"/>
      <c r="AD2083" s="177"/>
      <c r="AE2083" s="177" t="str">
        <f t="shared" si="65"/>
        <v/>
      </c>
    </row>
    <row r="2084" spans="2:31" ht="12" customHeight="1" x14ac:dyDescent="0.25">
      <c r="B2084" s="179"/>
      <c r="C2084" s="180"/>
      <c r="D2084" s="182"/>
      <c r="E2084" s="175"/>
      <c r="F2084" s="175"/>
      <c r="G2084" s="202"/>
      <c r="H2084" s="175"/>
      <c r="I2084" s="172" t="str">
        <f>IF(H2084="X",TEXT(G2084,0)&amp;ELENCO!$A$4," ")</f>
        <v xml:space="preserve"> </v>
      </c>
      <c r="J2084" s="174"/>
      <c r="K2084" s="203"/>
      <c r="L2084" s="203"/>
      <c r="M2084" s="203"/>
      <c r="N2084" s="203"/>
      <c r="O2084" s="203"/>
      <c r="P2084" s="203"/>
      <c r="Q2084" s="176"/>
      <c r="R2084" s="176"/>
      <c r="S2084" s="176"/>
      <c r="T2084" s="176"/>
      <c r="U2084" s="194"/>
      <c r="V2084" s="175"/>
      <c r="W2084" s="174" t="str">
        <f t="shared" si="64"/>
        <v/>
      </c>
      <c r="X2084" s="177"/>
      <c r="Y2084" s="177"/>
      <c r="Z2084" s="177"/>
      <c r="AA2084" s="177"/>
      <c r="AB2084" s="177"/>
      <c r="AC2084" s="177"/>
      <c r="AD2084" s="177"/>
      <c r="AE2084" s="177" t="str">
        <f t="shared" si="65"/>
        <v/>
      </c>
    </row>
    <row r="2085" spans="2:31" ht="12" customHeight="1" x14ac:dyDescent="0.25">
      <c r="B2085" s="179"/>
      <c r="C2085" s="180"/>
      <c r="D2085" s="182"/>
      <c r="E2085" s="175"/>
      <c r="F2085" s="175"/>
      <c r="G2085" s="202"/>
      <c r="H2085" s="175"/>
      <c r="I2085" s="172" t="str">
        <f>IF(H2085="X",TEXT(G2085,0)&amp;ELENCO!$A$4," ")</f>
        <v xml:space="preserve"> </v>
      </c>
      <c r="J2085" s="174"/>
      <c r="K2085" s="203"/>
      <c r="L2085" s="203"/>
      <c r="M2085" s="203"/>
      <c r="N2085" s="203"/>
      <c r="O2085" s="203"/>
      <c r="P2085" s="203"/>
      <c r="Q2085" s="176"/>
      <c r="R2085" s="176"/>
      <c r="S2085" s="176"/>
      <c r="T2085" s="176"/>
      <c r="U2085" s="194"/>
      <c r="V2085" s="175"/>
      <c r="W2085" s="174" t="str">
        <f t="shared" si="64"/>
        <v/>
      </c>
      <c r="X2085" s="177"/>
      <c r="Y2085" s="177"/>
      <c r="Z2085" s="177"/>
      <c r="AA2085" s="177"/>
      <c r="AB2085" s="177"/>
      <c r="AC2085" s="177"/>
      <c r="AD2085" s="177"/>
      <c r="AE2085" s="177" t="str">
        <f t="shared" si="65"/>
        <v/>
      </c>
    </row>
    <row r="2086" spans="2:31" ht="12" customHeight="1" x14ac:dyDescent="0.25">
      <c r="B2086" s="179"/>
      <c r="C2086" s="180"/>
      <c r="D2086" s="182"/>
      <c r="E2086" s="175"/>
      <c r="F2086" s="175"/>
      <c r="G2086" s="202"/>
      <c r="H2086" s="175"/>
      <c r="I2086" s="172" t="str">
        <f>IF(H2086="X",TEXT(G2086,0)&amp;ELENCO!$A$4," ")</f>
        <v xml:space="preserve"> </v>
      </c>
      <c r="J2086" s="174"/>
      <c r="K2086" s="203"/>
      <c r="L2086" s="203"/>
      <c r="M2086" s="203"/>
      <c r="N2086" s="203"/>
      <c r="O2086" s="203"/>
      <c r="P2086" s="203"/>
      <c r="Q2086" s="176"/>
      <c r="R2086" s="176"/>
      <c r="S2086" s="176"/>
      <c r="T2086" s="176"/>
      <c r="U2086" s="194"/>
      <c r="V2086" s="175"/>
      <c r="W2086" s="174" t="str">
        <f t="shared" si="64"/>
        <v/>
      </c>
      <c r="X2086" s="177"/>
      <c r="Y2086" s="177"/>
      <c r="Z2086" s="177"/>
      <c r="AA2086" s="177"/>
      <c r="AB2086" s="177"/>
      <c r="AC2086" s="177"/>
      <c r="AD2086" s="177"/>
      <c r="AE2086" s="177" t="str">
        <f t="shared" si="65"/>
        <v/>
      </c>
    </row>
    <row r="2087" spans="2:31" ht="12" customHeight="1" x14ac:dyDescent="0.25">
      <c r="B2087" s="179"/>
      <c r="C2087" s="180"/>
      <c r="D2087" s="182"/>
      <c r="E2087" s="175"/>
      <c r="F2087" s="175"/>
      <c r="G2087" s="202"/>
      <c r="H2087" s="175"/>
      <c r="I2087" s="172" t="str">
        <f>IF(H2087="X",TEXT(G2087,0)&amp;ELENCO!$A$4," ")</f>
        <v xml:space="preserve"> </v>
      </c>
      <c r="J2087" s="174"/>
      <c r="K2087" s="203"/>
      <c r="L2087" s="203"/>
      <c r="M2087" s="203"/>
      <c r="N2087" s="203"/>
      <c r="O2087" s="203"/>
      <c r="P2087" s="203"/>
      <c r="Q2087" s="176"/>
      <c r="R2087" s="176"/>
      <c r="S2087" s="176"/>
      <c r="T2087" s="176"/>
      <c r="U2087" s="194"/>
      <c r="V2087" s="175"/>
      <c r="W2087" s="174" t="str">
        <f t="shared" si="64"/>
        <v/>
      </c>
      <c r="X2087" s="177"/>
      <c r="Y2087" s="177"/>
      <c r="Z2087" s="177"/>
      <c r="AA2087" s="177"/>
      <c r="AB2087" s="177"/>
      <c r="AC2087" s="177"/>
      <c r="AD2087" s="177"/>
      <c r="AE2087" s="177" t="str">
        <f t="shared" si="65"/>
        <v/>
      </c>
    </row>
    <row r="2088" spans="2:31" ht="12" customHeight="1" x14ac:dyDescent="0.25">
      <c r="B2088" s="179"/>
      <c r="C2088" s="180"/>
      <c r="D2088" s="182"/>
      <c r="E2088" s="175"/>
      <c r="F2088" s="175"/>
      <c r="G2088" s="202"/>
      <c r="H2088" s="175"/>
      <c r="I2088" s="172" t="str">
        <f>IF(H2088="X",TEXT(G2088,0)&amp;ELENCO!$A$4," ")</f>
        <v xml:space="preserve"> </v>
      </c>
      <c r="J2088" s="174"/>
      <c r="K2088" s="203"/>
      <c r="L2088" s="203"/>
      <c r="M2088" s="203"/>
      <c r="N2088" s="203"/>
      <c r="O2088" s="203"/>
      <c r="P2088" s="203"/>
      <c r="Q2088" s="176"/>
      <c r="R2088" s="176"/>
      <c r="S2088" s="176"/>
      <c r="T2088" s="176"/>
      <c r="U2088" s="194"/>
      <c r="V2088" s="175"/>
      <c r="W2088" s="174" t="str">
        <f t="shared" si="64"/>
        <v/>
      </c>
      <c r="X2088" s="177"/>
      <c r="Y2088" s="177"/>
      <c r="Z2088" s="177"/>
      <c r="AA2088" s="177"/>
      <c r="AB2088" s="177"/>
      <c r="AC2088" s="177"/>
      <c r="AD2088" s="177"/>
      <c r="AE2088" s="177" t="str">
        <f t="shared" si="65"/>
        <v/>
      </c>
    </row>
    <row r="2089" spans="2:31" ht="12" customHeight="1" x14ac:dyDescent="0.25">
      <c r="B2089" s="179"/>
      <c r="C2089" s="180"/>
      <c r="D2089" s="182"/>
      <c r="E2089" s="175"/>
      <c r="F2089" s="175"/>
      <c r="G2089" s="202"/>
      <c r="H2089" s="175"/>
      <c r="I2089" s="172" t="str">
        <f>IF(H2089="X",TEXT(G2089,0)&amp;ELENCO!$A$4," ")</f>
        <v xml:space="preserve"> </v>
      </c>
      <c r="J2089" s="174"/>
      <c r="K2089" s="203"/>
      <c r="L2089" s="203"/>
      <c r="M2089" s="203"/>
      <c r="N2089" s="203"/>
      <c r="O2089" s="203"/>
      <c r="P2089" s="203"/>
      <c r="Q2089" s="176"/>
      <c r="R2089" s="176"/>
      <c r="S2089" s="176"/>
      <c r="T2089" s="176"/>
      <c r="U2089" s="194"/>
      <c r="V2089" s="175"/>
      <c r="W2089" s="174" t="str">
        <f t="shared" si="64"/>
        <v/>
      </c>
      <c r="X2089" s="177"/>
      <c r="Y2089" s="177"/>
      <c r="Z2089" s="177"/>
      <c r="AA2089" s="177"/>
      <c r="AB2089" s="177"/>
      <c r="AC2089" s="177"/>
      <c r="AD2089" s="177"/>
      <c r="AE2089" s="177" t="str">
        <f t="shared" si="65"/>
        <v/>
      </c>
    </row>
    <row r="2090" spans="2:31" ht="12" customHeight="1" x14ac:dyDescent="0.25">
      <c r="B2090" s="179"/>
      <c r="C2090" s="180"/>
      <c r="D2090" s="182"/>
      <c r="E2090" s="175"/>
      <c r="F2090" s="175"/>
      <c r="G2090" s="202"/>
      <c r="H2090" s="175"/>
      <c r="I2090" s="172" t="str">
        <f>IF(H2090="X",TEXT(G2090,0)&amp;ELENCO!$A$4," ")</f>
        <v xml:space="preserve"> </v>
      </c>
      <c r="J2090" s="174"/>
      <c r="K2090" s="203"/>
      <c r="L2090" s="203"/>
      <c r="M2090" s="203"/>
      <c r="N2090" s="203"/>
      <c r="O2090" s="203"/>
      <c r="P2090" s="203"/>
      <c r="Q2090" s="176"/>
      <c r="R2090" s="176"/>
      <c r="S2090" s="176"/>
      <c r="T2090" s="176"/>
      <c r="U2090" s="194"/>
      <c r="V2090" s="175"/>
      <c r="W2090" s="174" t="str">
        <f t="shared" si="64"/>
        <v/>
      </c>
      <c r="X2090" s="177"/>
      <c r="Y2090" s="177"/>
      <c r="Z2090" s="177"/>
      <c r="AA2090" s="177"/>
      <c r="AB2090" s="177"/>
      <c r="AC2090" s="177"/>
      <c r="AD2090" s="177"/>
      <c r="AE2090" s="177" t="str">
        <f t="shared" si="65"/>
        <v/>
      </c>
    </row>
    <row r="2091" spans="2:31" ht="12" customHeight="1" x14ac:dyDescent="0.25">
      <c r="B2091" s="179"/>
      <c r="C2091" s="180"/>
      <c r="D2091" s="182"/>
      <c r="E2091" s="175"/>
      <c r="F2091" s="175"/>
      <c r="G2091" s="202"/>
      <c r="H2091" s="175"/>
      <c r="I2091" s="172" t="str">
        <f>IF(H2091="X",TEXT(G2091,0)&amp;ELENCO!$A$4," ")</f>
        <v xml:space="preserve"> </v>
      </c>
      <c r="J2091" s="174"/>
      <c r="K2091" s="203"/>
      <c r="L2091" s="203"/>
      <c r="M2091" s="203"/>
      <c r="N2091" s="203"/>
      <c r="O2091" s="203"/>
      <c r="P2091" s="203"/>
      <c r="Q2091" s="176"/>
      <c r="R2091" s="176"/>
      <c r="S2091" s="176"/>
      <c r="T2091" s="176"/>
      <c r="U2091" s="194"/>
      <c r="V2091" s="175"/>
      <c r="W2091" s="174" t="str">
        <f t="shared" si="64"/>
        <v/>
      </c>
      <c r="X2091" s="177"/>
      <c r="Y2091" s="177"/>
      <c r="Z2091" s="177"/>
      <c r="AA2091" s="177"/>
      <c r="AB2091" s="177"/>
      <c r="AC2091" s="177"/>
      <c r="AD2091" s="177"/>
      <c r="AE2091" s="177" t="str">
        <f t="shared" si="65"/>
        <v/>
      </c>
    </row>
    <row r="2092" spans="2:31" ht="12" customHeight="1" x14ac:dyDescent="0.25">
      <c r="B2092" s="179"/>
      <c r="C2092" s="180"/>
      <c r="D2092" s="182"/>
      <c r="E2092" s="175"/>
      <c r="F2092" s="175"/>
      <c r="G2092" s="202"/>
      <c r="H2092" s="175"/>
      <c r="I2092" s="172" t="str">
        <f>IF(H2092="X",TEXT(G2092,0)&amp;ELENCO!$A$4," ")</f>
        <v xml:space="preserve"> </v>
      </c>
      <c r="J2092" s="174"/>
      <c r="K2092" s="203"/>
      <c r="L2092" s="203"/>
      <c r="M2092" s="203"/>
      <c r="N2092" s="203"/>
      <c r="O2092" s="203"/>
      <c r="P2092" s="203"/>
      <c r="Q2092" s="176"/>
      <c r="R2092" s="176"/>
      <c r="S2092" s="176"/>
      <c r="T2092" s="176"/>
      <c r="U2092" s="194"/>
      <c r="V2092" s="175"/>
      <c r="W2092" s="174" t="str">
        <f t="shared" si="64"/>
        <v/>
      </c>
      <c r="X2092" s="177"/>
      <c r="Y2092" s="177"/>
      <c r="Z2092" s="177"/>
      <c r="AA2092" s="177"/>
      <c r="AB2092" s="177"/>
      <c r="AC2092" s="177"/>
      <c r="AD2092" s="177"/>
      <c r="AE2092" s="177" t="str">
        <f t="shared" si="65"/>
        <v/>
      </c>
    </row>
    <row r="2093" spans="2:31" ht="12" customHeight="1" x14ac:dyDescent="0.25">
      <c r="B2093" s="179"/>
      <c r="C2093" s="180"/>
      <c r="D2093" s="182"/>
      <c r="E2093" s="175"/>
      <c r="F2093" s="175"/>
      <c r="G2093" s="202"/>
      <c r="H2093" s="175"/>
      <c r="I2093" s="172" t="str">
        <f>IF(H2093="X",TEXT(G2093,0)&amp;ELENCO!$A$4," ")</f>
        <v xml:space="preserve"> </v>
      </c>
      <c r="J2093" s="174"/>
      <c r="K2093" s="203"/>
      <c r="L2093" s="203"/>
      <c r="M2093" s="203"/>
      <c r="N2093" s="203"/>
      <c r="O2093" s="203"/>
      <c r="P2093" s="203"/>
      <c r="Q2093" s="176"/>
      <c r="R2093" s="176"/>
      <c r="S2093" s="176"/>
      <c r="T2093" s="176"/>
      <c r="U2093" s="194"/>
      <c r="V2093" s="175"/>
      <c r="W2093" s="174" t="str">
        <f t="shared" si="64"/>
        <v/>
      </c>
      <c r="X2093" s="177"/>
      <c r="Y2093" s="177"/>
      <c r="Z2093" s="177"/>
      <c r="AA2093" s="177"/>
      <c r="AB2093" s="177"/>
      <c r="AC2093" s="177"/>
      <c r="AD2093" s="177"/>
      <c r="AE2093" s="177" t="str">
        <f t="shared" si="65"/>
        <v/>
      </c>
    </row>
    <row r="2094" spans="2:31" ht="12" customHeight="1" x14ac:dyDescent="0.25">
      <c r="B2094" s="179"/>
      <c r="C2094" s="180"/>
      <c r="D2094" s="182"/>
      <c r="E2094" s="175"/>
      <c r="F2094" s="175"/>
      <c r="G2094" s="202"/>
      <c r="H2094" s="175"/>
      <c r="I2094" s="172" t="str">
        <f>IF(H2094="X",TEXT(G2094,0)&amp;ELENCO!$A$4," ")</f>
        <v xml:space="preserve"> </v>
      </c>
      <c r="J2094" s="174"/>
      <c r="K2094" s="203"/>
      <c r="L2094" s="203"/>
      <c r="M2094" s="203"/>
      <c r="N2094" s="203"/>
      <c r="O2094" s="203"/>
      <c r="P2094" s="203"/>
      <c r="Q2094" s="176"/>
      <c r="R2094" s="176"/>
      <c r="S2094" s="176"/>
      <c r="T2094" s="176"/>
      <c r="U2094" s="194"/>
      <c r="V2094" s="175"/>
      <c r="W2094" s="174" t="str">
        <f t="shared" si="64"/>
        <v/>
      </c>
      <c r="X2094" s="177"/>
      <c r="Y2094" s="177"/>
      <c r="Z2094" s="177"/>
      <c r="AA2094" s="177"/>
      <c r="AB2094" s="177"/>
      <c r="AC2094" s="177"/>
      <c r="AD2094" s="177"/>
      <c r="AE2094" s="177" t="str">
        <f t="shared" si="65"/>
        <v/>
      </c>
    </row>
    <row r="2095" spans="2:31" ht="12" customHeight="1" x14ac:dyDescent="0.25">
      <c r="B2095" s="179"/>
      <c r="C2095" s="180"/>
      <c r="D2095" s="182"/>
      <c r="E2095" s="175"/>
      <c r="F2095" s="175"/>
      <c r="G2095" s="202"/>
      <c r="H2095" s="175"/>
      <c r="I2095" s="172" t="str">
        <f>IF(H2095="X",TEXT(G2095,0)&amp;ELENCO!$A$4," ")</f>
        <v xml:space="preserve"> </v>
      </c>
      <c r="J2095" s="174"/>
      <c r="K2095" s="203"/>
      <c r="L2095" s="203"/>
      <c r="M2095" s="203"/>
      <c r="N2095" s="203"/>
      <c r="O2095" s="203"/>
      <c r="P2095" s="203"/>
      <c r="Q2095" s="176"/>
      <c r="R2095" s="176"/>
      <c r="S2095" s="176"/>
      <c r="T2095" s="176"/>
      <c r="U2095" s="194"/>
      <c r="V2095" s="175"/>
      <c r="W2095" s="174" t="str">
        <f t="shared" si="64"/>
        <v/>
      </c>
      <c r="X2095" s="177"/>
      <c r="Y2095" s="177"/>
      <c r="Z2095" s="177"/>
      <c r="AA2095" s="177"/>
      <c r="AB2095" s="177"/>
      <c r="AC2095" s="177"/>
      <c r="AD2095" s="177"/>
      <c r="AE2095" s="177" t="str">
        <f t="shared" si="65"/>
        <v/>
      </c>
    </row>
    <row r="2096" spans="2:31" ht="12" customHeight="1" x14ac:dyDescent="0.25">
      <c r="B2096" s="179"/>
      <c r="C2096" s="180"/>
      <c r="D2096" s="182"/>
      <c r="E2096" s="175"/>
      <c r="F2096" s="175"/>
      <c r="G2096" s="202"/>
      <c r="H2096" s="175"/>
      <c r="I2096" s="172" t="str">
        <f>IF(H2096="X",TEXT(G2096,0)&amp;ELENCO!$A$4," ")</f>
        <v xml:space="preserve"> </v>
      </c>
      <c r="J2096" s="174"/>
      <c r="K2096" s="203"/>
      <c r="L2096" s="203"/>
      <c r="M2096" s="203"/>
      <c r="N2096" s="203"/>
      <c r="O2096" s="203"/>
      <c r="P2096" s="203"/>
      <c r="Q2096" s="176"/>
      <c r="R2096" s="176"/>
      <c r="S2096" s="176"/>
      <c r="T2096" s="176"/>
      <c r="U2096" s="194"/>
      <c r="V2096" s="175"/>
      <c r="W2096" s="174" t="str">
        <f t="shared" si="64"/>
        <v/>
      </c>
      <c r="X2096" s="177"/>
      <c r="Y2096" s="177"/>
      <c r="Z2096" s="177"/>
      <c r="AA2096" s="177"/>
      <c r="AB2096" s="177"/>
      <c r="AC2096" s="177"/>
      <c r="AD2096" s="177"/>
      <c r="AE2096" s="177" t="str">
        <f t="shared" si="65"/>
        <v/>
      </c>
    </row>
    <row r="2097" spans="2:31" ht="12" customHeight="1" x14ac:dyDescent="0.25">
      <c r="B2097" s="179"/>
      <c r="C2097" s="180"/>
      <c r="D2097" s="182"/>
      <c r="E2097" s="175"/>
      <c r="F2097" s="175"/>
      <c r="G2097" s="202"/>
      <c r="H2097" s="175"/>
      <c r="I2097" s="172" t="str">
        <f>IF(H2097="X",TEXT(G2097,0)&amp;ELENCO!$A$4," ")</f>
        <v xml:space="preserve"> </v>
      </c>
      <c r="J2097" s="174"/>
      <c r="K2097" s="203"/>
      <c r="L2097" s="203"/>
      <c r="M2097" s="203"/>
      <c r="N2097" s="203"/>
      <c r="O2097" s="203"/>
      <c r="P2097" s="203"/>
      <c r="Q2097" s="176"/>
      <c r="R2097" s="176"/>
      <c r="S2097" s="176"/>
      <c r="T2097" s="176"/>
      <c r="U2097" s="194"/>
      <c r="V2097" s="175"/>
      <c r="W2097" s="174" t="str">
        <f t="shared" si="64"/>
        <v/>
      </c>
      <c r="X2097" s="177"/>
      <c r="Y2097" s="177"/>
      <c r="Z2097" s="177"/>
      <c r="AA2097" s="177"/>
      <c r="AB2097" s="177"/>
      <c r="AC2097" s="177"/>
      <c r="AD2097" s="177"/>
      <c r="AE2097" s="177" t="str">
        <f t="shared" si="65"/>
        <v/>
      </c>
    </row>
    <row r="2098" spans="2:31" ht="12" customHeight="1" x14ac:dyDescent="0.25">
      <c r="B2098" s="179"/>
      <c r="C2098" s="180"/>
      <c r="D2098" s="182"/>
      <c r="E2098" s="175"/>
      <c r="F2098" s="175"/>
      <c r="G2098" s="202"/>
      <c r="H2098" s="175"/>
      <c r="I2098" s="172" t="str">
        <f>IF(H2098="X",TEXT(G2098,0)&amp;ELENCO!$A$4," ")</f>
        <v xml:space="preserve"> </v>
      </c>
      <c r="J2098" s="174"/>
      <c r="K2098" s="203"/>
      <c r="L2098" s="203"/>
      <c r="M2098" s="203"/>
      <c r="N2098" s="203"/>
      <c r="O2098" s="203"/>
      <c r="P2098" s="203"/>
      <c r="Q2098" s="176"/>
      <c r="R2098" s="176"/>
      <c r="S2098" s="176"/>
      <c r="T2098" s="176"/>
      <c r="U2098" s="194"/>
      <c r="V2098" s="175"/>
      <c r="W2098" s="174" t="str">
        <f t="shared" si="64"/>
        <v/>
      </c>
      <c r="X2098" s="177"/>
      <c r="Y2098" s="177"/>
      <c r="Z2098" s="177"/>
      <c r="AA2098" s="177"/>
      <c r="AB2098" s="177"/>
      <c r="AC2098" s="177"/>
      <c r="AD2098" s="177"/>
      <c r="AE2098" s="177" t="str">
        <f t="shared" si="65"/>
        <v/>
      </c>
    </row>
    <row r="2099" spans="2:31" ht="12" customHeight="1" x14ac:dyDescent="0.25">
      <c r="B2099" s="179"/>
      <c r="C2099" s="180"/>
      <c r="D2099" s="182"/>
      <c r="E2099" s="175"/>
      <c r="F2099" s="175"/>
      <c r="G2099" s="202"/>
      <c r="H2099" s="175"/>
      <c r="I2099" s="172" t="str">
        <f>IF(H2099="X",TEXT(G2099,0)&amp;ELENCO!$A$4," ")</f>
        <v xml:space="preserve"> </v>
      </c>
      <c r="J2099" s="174"/>
      <c r="K2099" s="203"/>
      <c r="L2099" s="203"/>
      <c r="M2099" s="203"/>
      <c r="N2099" s="203"/>
      <c r="O2099" s="203"/>
      <c r="P2099" s="203"/>
      <c r="Q2099" s="176"/>
      <c r="R2099" s="176"/>
      <c r="S2099" s="176"/>
      <c r="T2099" s="176"/>
      <c r="U2099" s="194"/>
      <c r="V2099" s="175"/>
      <c r="W2099" s="174" t="str">
        <f t="shared" si="64"/>
        <v/>
      </c>
      <c r="X2099" s="177"/>
      <c r="Y2099" s="177"/>
      <c r="Z2099" s="177"/>
      <c r="AA2099" s="177"/>
      <c r="AB2099" s="177"/>
      <c r="AC2099" s="177"/>
      <c r="AD2099" s="177"/>
      <c r="AE2099" s="177" t="str">
        <f t="shared" si="65"/>
        <v/>
      </c>
    </row>
    <row r="2100" spans="2:31" ht="12" customHeight="1" x14ac:dyDescent="0.25">
      <c r="B2100" s="179"/>
      <c r="C2100" s="180"/>
      <c r="D2100" s="182"/>
      <c r="E2100" s="175"/>
      <c r="F2100" s="175"/>
      <c r="G2100" s="202"/>
      <c r="H2100" s="175"/>
      <c r="I2100" s="172" t="str">
        <f>IF(H2100="X",TEXT(G2100,0)&amp;ELENCO!$A$4," ")</f>
        <v xml:space="preserve"> </v>
      </c>
      <c r="J2100" s="174"/>
      <c r="K2100" s="203"/>
      <c r="L2100" s="203"/>
      <c r="M2100" s="203"/>
      <c r="N2100" s="203"/>
      <c r="O2100" s="203"/>
      <c r="P2100" s="203"/>
      <c r="Q2100" s="176"/>
      <c r="R2100" s="176"/>
      <c r="S2100" s="176"/>
      <c r="T2100" s="176"/>
      <c r="U2100" s="194"/>
      <c r="V2100" s="175"/>
      <c r="W2100" s="174" t="str">
        <f t="shared" si="64"/>
        <v/>
      </c>
      <c r="X2100" s="177"/>
      <c r="Y2100" s="177"/>
      <c r="Z2100" s="177"/>
      <c r="AA2100" s="177"/>
      <c r="AB2100" s="177"/>
      <c r="AC2100" s="177"/>
      <c r="AD2100" s="177"/>
      <c r="AE2100" s="177" t="str">
        <f t="shared" si="65"/>
        <v/>
      </c>
    </row>
    <row r="2101" spans="2:31" ht="12" customHeight="1" x14ac:dyDescent="0.25">
      <c r="B2101" s="179"/>
      <c r="C2101" s="180"/>
      <c r="D2101" s="182"/>
      <c r="E2101" s="175"/>
      <c r="F2101" s="175"/>
      <c r="G2101" s="202"/>
      <c r="H2101" s="175"/>
      <c r="I2101" s="172" t="str">
        <f>IF(H2101="X",TEXT(G2101,0)&amp;ELENCO!$A$4," ")</f>
        <v xml:space="preserve"> </v>
      </c>
      <c r="J2101" s="174"/>
      <c r="K2101" s="203"/>
      <c r="L2101" s="203"/>
      <c r="M2101" s="203"/>
      <c r="N2101" s="203"/>
      <c r="O2101" s="203"/>
      <c r="P2101" s="203"/>
      <c r="Q2101" s="176"/>
      <c r="R2101" s="176"/>
      <c r="S2101" s="176"/>
      <c r="T2101" s="176"/>
      <c r="U2101" s="194"/>
      <c r="V2101" s="175"/>
      <c r="W2101" s="174" t="str">
        <f t="shared" si="64"/>
        <v/>
      </c>
      <c r="X2101" s="177"/>
      <c r="Y2101" s="177"/>
      <c r="Z2101" s="177"/>
      <c r="AA2101" s="177"/>
      <c r="AB2101" s="177"/>
      <c r="AC2101" s="177"/>
      <c r="AD2101" s="177"/>
      <c r="AE2101" s="177" t="str">
        <f t="shared" si="65"/>
        <v/>
      </c>
    </row>
    <row r="2102" spans="2:31" ht="12" customHeight="1" x14ac:dyDescent="0.25">
      <c r="B2102" s="179"/>
      <c r="C2102" s="180"/>
      <c r="D2102" s="182"/>
      <c r="E2102" s="175"/>
      <c r="F2102" s="175"/>
      <c r="G2102" s="202"/>
      <c r="H2102" s="175"/>
      <c r="I2102" s="172" t="str">
        <f>IF(H2102="X",TEXT(G2102,0)&amp;ELENCO!$A$4," ")</f>
        <v xml:space="preserve"> </v>
      </c>
      <c r="J2102" s="174"/>
      <c r="K2102" s="203"/>
      <c r="L2102" s="203"/>
      <c r="M2102" s="203"/>
      <c r="N2102" s="203"/>
      <c r="O2102" s="203"/>
      <c r="P2102" s="203"/>
      <c r="Q2102" s="176"/>
      <c r="R2102" s="176"/>
      <c r="S2102" s="176"/>
      <c r="T2102" s="176"/>
      <c r="U2102" s="194"/>
      <c r="V2102" s="175"/>
      <c r="W2102" s="174" t="str">
        <f t="shared" si="64"/>
        <v/>
      </c>
      <c r="X2102" s="177"/>
      <c r="Y2102" s="177"/>
      <c r="Z2102" s="177"/>
      <c r="AA2102" s="177"/>
      <c r="AB2102" s="177"/>
      <c r="AC2102" s="177"/>
      <c r="AD2102" s="177"/>
      <c r="AE2102" s="177" t="str">
        <f t="shared" si="65"/>
        <v/>
      </c>
    </row>
    <row r="2103" spans="2:31" ht="12" customHeight="1" x14ac:dyDescent="0.25">
      <c r="B2103" s="179"/>
      <c r="C2103" s="180"/>
      <c r="D2103" s="182"/>
      <c r="E2103" s="175"/>
      <c r="F2103" s="175"/>
      <c r="G2103" s="202"/>
      <c r="H2103" s="175"/>
      <c r="I2103" s="172" t="str">
        <f>IF(H2103="X",TEXT(G2103,0)&amp;ELENCO!$A$4," ")</f>
        <v xml:space="preserve"> </v>
      </c>
      <c r="J2103" s="174"/>
      <c r="K2103" s="203"/>
      <c r="L2103" s="203"/>
      <c r="M2103" s="203"/>
      <c r="N2103" s="203"/>
      <c r="O2103" s="203"/>
      <c r="P2103" s="203"/>
      <c r="Q2103" s="176"/>
      <c r="R2103" s="176"/>
      <c r="S2103" s="176"/>
      <c r="T2103" s="176"/>
      <c r="U2103" s="194"/>
      <c r="V2103" s="175"/>
      <c r="W2103" s="174" t="str">
        <f t="shared" si="64"/>
        <v/>
      </c>
      <c r="X2103" s="177"/>
      <c r="Y2103" s="177"/>
      <c r="Z2103" s="177"/>
      <c r="AA2103" s="177"/>
      <c r="AB2103" s="177"/>
      <c r="AC2103" s="177"/>
      <c r="AD2103" s="177"/>
      <c r="AE2103" s="177" t="str">
        <f t="shared" si="65"/>
        <v/>
      </c>
    </row>
    <row r="2104" spans="2:31" ht="12" customHeight="1" x14ac:dyDescent="0.25">
      <c r="B2104" s="179"/>
      <c r="C2104" s="180"/>
      <c r="D2104" s="182"/>
      <c r="E2104" s="175"/>
      <c r="F2104" s="175"/>
      <c r="G2104" s="202"/>
      <c r="H2104" s="175"/>
      <c r="I2104" s="172" t="str">
        <f>IF(H2104="X",TEXT(G2104,0)&amp;ELENCO!$A$4," ")</f>
        <v xml:space="preserve"> </v>
      </c>
      <c r="J2104" s="174"/>
      <c r="K2104" s="203"/>
      <c r="L2104" s="203"/>
      <c r="M2104" s="203"/>
      <c r="N2104" s="203"/>
      <c r="O2104" s="203"/>
      <c r="P2104" s="203"/>
      <c r="Q2104" s="176"/>
      <c r="R2104" s="176"/>
      <c r="S2104" s="176"/>
      <c r="T2104" s="176"/>
      <c r="U2104" s="194"/>
      <c r="V2104" s="175"/>
      <c r="W2104" s="174" t="str">
        <f t="shared" si="64"/>
        <v/>
      </c>
      <c r="X2104" s="177"/>
      <c r="Y2104" s="177"/>
      <c r="Z2104" s="177"/>
      <c r="AA2104" s="177"/>
      <c r="AB2104" s="177"/>
      <c r="AC2104" s="177"/>
      <c r="AD2104" s="177"/>
      <c r="AE2104" s="177" t="str">
        <f t="shared" si="65"/>
        <v/>
      </c>
    </row>
    <row r="2105" spans="2:31" ht="12" customHeight="1" x14ac:dyDescent="0.25">
      <c r="B2105" s="179"/>
      <c r="C2105" s="180"/>
      <c r="D2105" s="182"/>
      <c r="E2105" s="175"/>
      <c r="F2105" s="175"/>
      <c r="G2105" s="202"/>
      <c r="H2105" s="175"/>
      <c r="I2105" s="172" t="str">
        <f>IF(H2105="X",TEXT(G2105,0)&amp;ELENCO!$A$4," ")</f>
        <v xml:space="preserve"> </v>
      </c>
      <c r="J2105" s="174"/>
      <c r="K2105" s="203"/>
      <c r="L2105" s="203"/>
      <c r="M2105" s="203"/>
      <c r="N2105" s="203"/>
      <c r="O2105" s="203"/>
      <c r="P2105" s="203"/>
      <c r="Q2105" s="176"/>
      <c r="R2105" s="176"/>
      <c r="S2105" s="176"/>
      <c r="T2105" s="176"/>
      <c r="U2105" s="194"/>
      <c r="V2105" s="175"/>
      <c r="W2105" s="174" t="str">
        <f t="shared" si="64"/>
        <v/>
      </c>
      <c r="X2105" s="177"/>
      <c r="Y2105" s="177"/>
      <c r="Z2105" s="177"/>
      <c r="AA2105" s="177"/>
      <c r="AB2105" s="177"/>
      <c r="AC2105" s="177"/>
      <c r="AD2105" s="177"/>
      <c r="AE2105" s="177" t="str">
        <f t="shared" si="65"/>
        <v/>
      </c>
    </row>
    <row r="2106" spans="2:31" ht="12" customHeight="1" x14ac:dyDescent="0.25">
      <c r="B2106" s="179"/>
      <c r="C2106" s="180"/>
      <c r="D2106" s="182"/>
      <c r="E2106" s="175"/>
      <c r="F2106" s="175"/>
      <c r="G2106" s="202"/>
      <c r="H2106" s="175"/>
      <c r="I2106" s="172" t="str">
        <f>IF(H2106="X",TEXT(G2106,0)&amp;ELENCO!$A$4," ")</f>
        <v xml:space="preserve"> </v>
      </c>
      <c r="J2106" s="174"/>
      <c r="K2106" s="203"/>
      <c r="L2106" s="203"/>
      <c r="M2106" s="203"/>
      <c r="N2106" s="203"/>
      <c r="O2106" s="203"/>
      <c r="P2106" s="203"/>
      <c r="Q2106" s="176"/>
      <c r="R2106" s="176"/>
      <c r="S2106" s="176"/>
      <c r="T2106" s="176"/>
      <c r="U2106" s="194"/>
      <c r="V2106" s="175"/>
      <c r="W2106" s="174" t="str">
        <f t="shared" si="64"/>
        <v/>
      </c>
      <c r="X2106" s="177"/>
      <c r="Y2106" s="177"/>
      <c r="Z2106" s="177"/>
      <c r="AA2106" s="177"/>
      <c r="AB2106" s="177"/>
      <c r="AC2106" s="177"/>
      <c r="AD2106" s="177"/>
      <c r="AE2106" s="177" t="str">
        <f t="shared" si="65"/>
        <v/>
      </c>
    </row>
    <row r="2107" spans="2:31" ht="12" customHeight="1" x14ac:dyDescent="0.25">
      <c r="B2107" s="179"/>
      <c r="C2107" s="180"/>
      <c r="D2107" s="182"/>
      <c r="E2107" s="175"/>
      <c r="F2107" s="175"/>
      <c r="G2107" s="202"/>
      <c r="H2107" s="175"/>
      <c r="I2107" s="172" t="str">
        <f>IF(H2107="X",TEXT(G2107,0)&amp;ELENCO!$A$4," ")</f>
        <v xml:space="preserve"> </v>
      </c>
      <c r="J2107" s="174"/>
      <c r="K2107" s="203"/>
      <c r="L2107" s="203"/>
      <c r="M2107" s="203"/>
      <c r="N2107" s="203"/>
      <c r="O2107" s="203"/>
      <c r="P2107" s="203"/>
      <c r="Q2107" s="176"/>
      <c r="R2107" s="176"/>
      <c r="S2107" s="176"/>
      <c r="T2107" s="176"/>
      <c r="U2107" s="194"/>
      <c r="V2107" s="175"/>
      <c r="W2107" s="174" t="str">
        <f t="shared" si="64"/>
        <v/>
      </c>
      <c r="X2107" s="177"/>
      <c r="Y2107" s="177"/>
      <c r="Z2107" s="177"/>
      <c r="AA2107" s="177"/>
      <c r="AB2107" s="177"/>
      <c r="AC2107" s="177"/>
      <c r="AD2107" s="177"/>
      <c r="AE2107" s="177" t="str">
        <f t="shared" si="65"/>
        <v/>
      </c>
    </row>
    <row r="2108" spans="2:31" ht="12" customHeight="1" x14ac:dyDescent="0.25">
      <c r="B2108" s="179"/>
      <c r="C2108" s="180"/>
      <c r="D2108" s="182"/>
      <c r="E2108" s="175"/>
      <c r="F2108" s="175"/>
      <c r="G2108" s="202"/>
      <c r="H2108" s="175"/>
      <c r="I2108" s="172" t="str">
        <f>IF(H2108="X",TEXT(G2108,0)&amp;ELENCO!$A$4," ")</f>
        <v xml:space="preserve"> </v>
      </c>
      <c r="J2108" s="174"/>
      <c r="K2108" s="203"/>
      <c r="L2108" s="203"/>
      <c r="M2108" s="203"/>
      <c r="N2108" s="203"/>
      <c r="O2108" s="203"/>
      <c r="P2108" s="203"/>
      <c r="Q2108" s="176"/>
      <c r="R2108" s="176"/>
      <c r="S2108" s="176"/>
      <c r="T2108" s="176"/>
      <c r="U2108" s="194"/>
      <c r="V2108" s="175"/>
      <c r="W2108" s="174" t="str">
        <f t="shared" si="64"/>
        <v/>
      </c>
      <c r="X2108" s="177"/>
      <c r="Y2108" s="177"/>
      <c r="Z2108" s="177"/>
      <c r="AA2108" s="177"/>
      <c r="AB2108" s="177"/>
      <c r="AC2108" s="177"/>
      <c r="AD2108" s="177"/>
      <c r="AE2108" s="177" t="str">
        <f t="shared" si="65"/>
        <v/>
      </c>
    </row>
    <row r="2109" spans="2:31" ht="12" customHeight="1" x14ac:dyDescent="0.25">
      <c r="B2109" s="179"/>
      <c r="C2109" s="180"/>
      <c r="D2109" s="182"/>
      <c r="E2109" s="175"/>
      <c r="F2109" s="175"/>
      <c r="G2109" s="202"/>
      <c r="H2109" s="175"/>
      <c r="I2109" s="172" t="str">
        <f>IF(H2109="X",TEXT(G2109,0)&amp;ELENCO!$A$4," ")</f>
        <v xml:space="preserve"> </v>
      </c>
      <c r="J2109" s="174"/>
      <c r="K2109" s="203"/>
      <c r="L2109" s="203"/>
      <c r="M2109" s="203"/>
      <c r="N2109" s="203"/>
      <c r="O2109" s="203"/>
      <c r="P2109" s="203"/>
      <c r="Q2109" s="176"/>
      <c r="R2109" s="176"/>
      <c r="S2109" s="176"/>
      <c r="T2109" s="176"/>
      <c r="U2109" s="194"/>
      <c r="V2109" s="175"/>
      <c r="W2109" s="174" t="str">
        <f t="shared" si="64"/>
        <v/>
      </c>
      <c r="X2109" s="177"/>
      <c r="Y2109" s="177"/>
      <c r="Z2109" s="177"/>
      <c r="AA2109" s="177"/>
      <c r="AB2109" s="177"/>
      <c r="AC2109" s="177"/>
      <c r="AD2109" s="177"/>
      <c r="AE2109" s="177" t="str">
        <f t="shared" si="65"/>
        <v/>
      </c>
    </row>
    <row r="2110" spans="2:31" ht="12" customHeight="1" x14ac:dyDescent="0.25">
      <c r="B2110" s="179"/>
      <c r="C2110" s="180"/>
      <c r="D2110" s="182"/>
      <c r="E2110" s="175"/>
      <c r="F2110" s="175"/>
      <c r="G2110" s="202"/>
      <c r="H2110" s="175"/>
      <c r="I2110" s="172" t="str">
        <f>IF(H2110="X",TEXT(G2110,0)&amp;ELENCO!$A$4," ")</f>
        <v xml:space="preserve"> </v>
      </c>
      <c r="J2110" s="174"/>
      <c r="K2110" s="203"/>
      <c r="L2110" s="203"/>
      <c r="M2110" s="203"/>
      <c r="N2110" s="203"/>
      <c r="O2110" s="203"/>
      <c r="P2110" s="203"/>
      <c r="Q2110" s="176"/>
      <c r="R2110" s="176"/>
      <c r="S2110" s="176"/>
      <c r="T2110" s="176"/>
      <c r="U2110" s="194"/>
      <c r="V2110" s="175"/>
      <c r="W2110" s="174" t="str">
        <f t="shared" si="64"/>
        <v/>
      </c>
      <c r="X2110" s="177"/>
      <c r="Y2110" s="177"/>
      <c r="Z2110" s="177"/>
      <c r="AA2110" s="177"/>
      <c r="AB2110" s="177"/>
      <c r="AC2110" s="177"/>
      <c r="AD2110" s="177"/>
      <c r="AE2110" s="177" t="str">
        <f t="shared" si="65"/>
        <v/>
      </c>
    </row>
    <row r="2111" spans="2:31" ht="12" customHeight="1" x14ac:dyDescent="0.25">
      <c r="B2111" s="179"/>
      <c r="C2111" s="180"/>
      <c r="D2111" s="182"/>
      <c r="E2111" s="175"/>
      <c r="F2111" s="175"/>
      <c r="G2111" s="202"/>
      <c r="H2111" s="175"/>
      <c r="I2111" s="172" t="str">
        <f>IF(H2111="X",TEXT(G2111,0)&amp;ELENCO!$A$4," ")</f>
        <v xml:space="preserve"> </v>
      </c>
      <c r="J2111" s="174"/>
      <c r="K2111" s="203"/>
      <c r="L2111" s="203"/>
      <c r="M2111" s="203"/>
      <c r="N2111" s="203"/>
      <c r="O2111" s="203"/>
      <c r="P2111" s="203"/>
      <c r="Q2111" s="176"/>
      <c r="R2111" s="176"/>
      <c r="S2111" s="176"/>
      <c r="T2111" s="176"/>
      <c r="U2111" s="194"/>
      <c r="V2111" s="175"/>
      <c r="W2111" s="174" t="str">
        <f t="shared" si="64"/>
        <v/>
      </c>
      <c r="X2111" s="177"/>
      <c r="Y2111" s="177"/>
      <c r="Z2111" s="177"/>
      <c r="AA2111" s="177"/>
      <c r="AB2111" s="177"/>
      <c r="AC2111" s="177"/>
      <c r="AD2111" s="177"/>
      <c r="AE2111" s="177" t="str">
        <f t="shared" si="65"/>
        <v/>
      </c>
    </row>
    <row r="2112" spans="2:31" ht="12" customHeight="1" x14ac:dyDescent="0.25">
      <c r="B2112" s="179"/>
      <c r="C2112" s="180"/>
      <c r="D2112" s="182"/>
      <c r="E2112" s="175"/>
      <c r="F2112" s="175"/>
      <c r="G2112" s="202"/>
      <c r="H2112" s="175"/>
      <c r="I2112" s="172" t="str">
        <f>IF(H2112="X",TEXT(G2112,0)&amp;ELENCO!$A$4," ")</f>
        <v xml:space="preserve"> </v>
      </c>
      <c r="J2112" s="174"/>
      <c r="K2112" s="203"/>
      <c r="L2112" s="203"/>
      <c r="M2112" s="203"/>
      <c r="N2112" s="203"/>
      <c r="O2112" s="203"/>
      <c r="P2112" s="203"/>
      <c r="Q2112" s="176"/>
      <c r="R2112" s="176"/>
      <c r="S2112" s="176"/>
      <c r="T2112" s="176"/>
      <c r="U2112" s="194"/>
      <c r="V2112" s="175"/>
      <c r="W2112" s="174" t="str">
        <f t="shared" si="64"/>
        <v/>
      </c>
      <c r="X2112" s="177"/>
      <c r="Y2112" s="177"/>
      <c r="Z2112" s="177"/>
      <c r="AA2112" s="177"/>
      <c r="AB2112" s="177"/>
      <c r="AC2112" s="177"/>
      <c r="AD2112" s="177"/>
      <c r="AE2112" s="177" t="str">
        <f t="shared" si="65"/>
        <v/>
      </c>
    </row>
    <row r="2113" spans="2:31" ht="12" customHeight="1" x14ac:dyDescent="0.25">
      <c r="B2113" s="179"/>
      <c r="C2113" s="180"/>
      <c r="D2113" s="182"/>
      <c r="E2113" s="175"/>
      <c r="F2113" s="175"/>
      <c r="G2113" s="202"/>
      <c r="H2113" s="175"/>
      <c r="I2113" s="172" t="str">
        <f>IF(H2113="X",TEXT(G2113,0)&amp;ELENCO!$A$4," ")</f>
        <v xml:space="preserve"> </v>
      </c>
      <c r="J2113" s="174"/>
      <c r="K2113" s="203"/>
      <c r="L2113" s="203"/>
      <c r="M2113" s="203"/>
      <c r="N2113" s="203"/>
      <c r="O2113" s="203"/>
      <c r="P2113" s="203"/>
      <c r="Q2113" s="176"/>
      <c r="R2113" s="176"/>
      <c r="S2113" s="176"/>
      <c r="T2113" s="176"/>
      <c r="U2113" s="194"/>
      <c r="V2113" s="175"/>
      <c r="W2113" s="174" t="str">
        <f t="shared" si="64"/>
        <v/>
      </c>
      <c r="X2113" s="177"/>
      <c r="Y2113" s="177"/>
      <c r="Z2113" s="177"/>
      <c r="AA2113" s="177"/>
      <c r="AB2113" s="177"/>
      <c r="AC2113" s="177"/>
      <c r="AD2113" s="177"/>
      <c r="AE2113" s="177" t="str">
        <f t="shared" si="65"/>
        <v/>
      </c>
    </row>
    <row r="2114" spans="2:31" ht="12" customHeight="1" x14ac:dyDescent="0.25">
      <c r="B2114" s="179"/>
      <c r="C2114" s="180"/>
      <c r="D2114" s="182"/>
      <c r="E2114" s="175"/>
      <c r="F2114" s="175"/>
      <c r="G2114" s="202"/>
      <c r="H2114" s="175"/>
      <c r="I2114" s="172" t="str">
        <f>IF(H2114="X",TEXT(G2114,0)&amp;ELENCO!$A$4," ")</f>
        <v xml:space="preserve"> </v>
      </c>
      <c r="J2114" s="174"/>
      <c r="K2114" s="203"/>
      <c r="L2114" s="203"/>
      <c r="M2114" s="203"/>
      <c r="N2114" s="203"/>
      <c r="O2114" s="203"/>
      <c r="P2114" s="203"/>
      <c r="Q2114" s="176"/>
      <c r="R2114" s="176"/>
      <c r="S2114" s="176"/>
      <c r="T2114" s="176"/>
      <c r="U2114" s="194"/>
      <c r="V2114" s="175"/>
      <c r="W2114" s="174" t="str">
        <f t="shared" si="64"/>
        <v/>
      </c>
      <c r="X2114" s="177"/>
      <c r="Y2114" s="177"/>
      <c r="Z2114" s="177"/>
      <c r="AA2114" s="177"/>
      <c r="AB2114" s="177"/>
      <c r="AC2114" s="177"/>
      <c r="AD2114" s="177"/>
      <c r="AE2114" s="177" t="str">
        <f t="shared" si="65"/>
        <v/>
      </c>
    </row>
    <row r="2115" spans="2:31" ht="12" customHeight="1" x14ac:dyDescent="0.25">
      <c r="B2115" s="179"/>
      <c r="C2115" s="180"/>
      <c r="D2115" s="182"/>
      <c r="E2115" s="175"/>
      <c r="F2115" s="175"/>
      <c r="G2115" s="202"/>
      <c r="H2115" s="175"/>
      <c r="I2115" s="172" t="str">
        <f>IF(H2115="X",TEXT(G2115,0)&amp;ELENCO!$A$4," ")</f>
        <v xml:space="preserve"> </v>
      </c>
      <c r="J2115" s="174"/>
      <c r="K2115" s="203"/>
      <c r="L2115" s="203"/>
      <c r="M2115" s="203"/>
      <c r="N2115" s="203"/>
      <c r="O2115" s="203"/>
      <c r="P2115" s="203"/>
      <c r="Q2115" s="176"/>
      <c r="R2115" s="176"/>
      <c r="S2115" s="176"/>
      <c r="T2115" s="176"/>
      <c r="U2115" s="194"/>
      <c r="V2115" s="175"/>
      <c r="W2115" s="174" t="str">
        <f t="shared" si="64"/>
        <v/>
      </c>
      <c r="X2115" s="177"/>
      <c r="Y2115" s="177"/>
      <c r="Z2115" s="177"/>
      <c r="AA2115" s="177"/>
      <c r="AB2115" s="177"/>
      <c r="AC2115" s="177"/>
      <c r="AD2115" s="177"/>
      <c r="AE2115" s="177" t="str">
        <f t="shared" si="65"/>
        <v/>
      </c>
    </row>
    <row r="2116" spans="2:31" ht="12" customHeight="1" x14ac:dyDescent="0.25">
      <c r="B2116" s="179"/>
      <c r="C2116" s="180"/>
      <c r="D2116" s="182"/>
      <c r="E2116" s="175"/>
      <c r="F2116" s="175"/>
      <c r="G2116" s="202"/>
      <c r="H2116" s="175"/>
      <c r="I2116" s="172" t="str">
        <f>IF(H2116="X",TEXT(G2116,0)&amp;ELENCO!$A$4," ")</f>
        <v xml:space="preserve"> </v>
      </c>
      <c r="J2116" s="174"/>
      <c r="K2116" s="203"/>
      <c r="L2116" s="203"/>
      <c r="M2116" s="203"/>
      <c r="N2116" s="203"/>
      <c r="O2116" s="203"/>
      <c r="P2116" s="203"/>
      <c r="Q2116" s="176"/>
      <c r="R2116" s="176"/>
      <c r="S2116" s="176"/>
      <c r="T2116" s="176"/>
      <c r="U2116" s="194"/>
      <c r="V2116" s="175"/>
      <c r="W2116" s="174" t="str">
        <f t="shared" si="64"/>
        <v/>
      </c>
      <c r="X2116" s="177"/>
      <c r="Y2116" s="177"/>
      <c r="Z2116" s="177"/>
      <c r="AA2116" s="177"/>
      <c r="AB2116" s="177"/>
      <c r="AC2116" s="177"/>
      <c r="AD2116" s="177"/>
      <c r="AE2116" s="177" t="str">
        <f t="shared" si="65"/>
        <v/>
      </c>
    </row>
    <row r="2117" spans="2:31" ht="12" customHeight="1" x14ac:dyDescent="0.25">
      <c r="B2117" s="179"/>
      <c r="C2117" s="180"/>
      <c r="D2117" s="182"/>
      <c r="E2117" s="175"/>
      <c r="F2117" s="175"/>
      <c r="G2117" s="202"/>
      <c r="H2117" s="175"/>
      <c r="I2117" s="172" t="str">
        <f>IF(H2117="X",TEXT(G2117,0)&amp;ELENCO!$A$4," ")</f>
        <v xml:space="preserve"> </v>
      </c>
      <c r="J2117" s="174"/>
      <c r="K2117" s="203"/>
      <c r="L2117" s="203"/>
      <c r="M2117" s="203"/>
      <c r="N2117" s="203"/>
      <c r="O2117" s="203"/>
      <c r="P2117" s="203"/>
      <c r="Q2117" s="176"/>
      <c r="R2117" s="176"/>
      <c r="S2117" s="176"/>
      <c r="T2117" s="176"/>
      <c r="U2117" s="194"/>
      <c r="V2117" s="175"/>
      <c r="W2117" s="174" t="str">
        <f t="shared" si="64"/>
        <v/>
      </c>
      <c r="X2117" s="177"/>
      <c r="Y2117" s="177"/>
      <c r="Z2117" s="177"/>
      <c r="AA2117" s="177"/>
      <c r="AB2117" s="177"/>
      <c r="AC2117" s="177"/>
      <c r="AD2117" s="177"/>
      <c r="AE2117" s="177" t="str">
        <f t="shared" si="65"/>
        <v/>
      </c>
    </row>
    <row r="2118" spans="2:31" ht="12" customHeight="1" x14ac:dyDescent="0.25">
      <c r="B2118" s="179"/>
      <c r="C2118" s="180"/>
      <c r="D2118" s="182"/>
      <c r="E2118" s="175"/>
      <c r="F2118" s="175"/>
      <c r="G2118" s="202"/>
      <c r="H2118" s="175"/>
      <c r="I2118" s="172" t="str">
        <f>IF(H2118="X",TEXT(G2118,0)&amp;ELENCO!$A$4," ")</f>
        <v xml:space="preserve"> </v>
      </c>
      <c r="J2118" s="174"/>
      <c r="K2118" s="203"/>
      <c r="L2118" s="203"/>
      <c r="M2118" s="203"/>
      <c r="N2118" s="203"/>
      <c r="O2118" s="203"/>
      <c r="P2118" s="203"/>
      <c r="Q2118" s="176"/>
      <c r="R2118" s="176"/>
      <c r="S2118" s="176"/>
      <c r="T2118" s="176"/>
      <c r="U2118" s="194"/>
      <c r="V2118" s="175"/>
      <c r="W2118" s="174" t="str">
        <f t="shared" ref="W2118:W2181" si="66">IF(AND(NOT(ISERROR(SEARCH("Ricaricabile",Q2118,1)))),"Tacito Assenso","")</f>
        <v/>
      </c>
      <c r="X2118" s="177"/>
      <c r="Y2118" s="177"/>
      <c r="Z2118" s="177"/>
      <c r="AA2118" s="177"/>
      <c r="AB2118" s="177"/>
      <c r="AC2118" s="177"/>
      <c r="AD2118" s="177"/>
      <c r="AE2118" s="177" t="str">
        <f t="shared" ref="AE2118:AE2181" si="67">IF(AND(NOT(ISERROR(SEARCH("Ricaricabile",Q2118,1))),R2118="Abilitato"),IF(SUM(AB2118:AD2118)=0,4.1,""),"")</f>
        <v/>
      </c>
    </row>
    <row r="2119" spans="2:31" ht="12" customHeight="1" x14ac:dyDescent="0.25">
      <c r="B2119" s="179"/>
      <c r="C2119" s="180"/>
      <c r="D2119" s="182"/>
      <c r="E2119" s="175"/>
      <c r="F2119" s="175"/>
      <c r="G2119" s="202"/>
      <c r="H2119" s="175"/>
      <c r="I2119" s="172" t="str">
        <f>IF(H2119="X",TEXT(G2119,0)&amp;ELENCO!$A$4," ")</f>
        <v xml:space="preserve"> </v>
      </c>
      <c r="J2119" s="174"/>
      <c r="K2119" s="203"/>
      <c r="L2119" s="203"/>
      <c r="M2119" s="203"/>
      <c r="N2119" s="203"/>
      <c r="O2119" s="203"/>
      <c r="P2119" s="203"/>
      <c r="Q2119" s="176"/>
      <c r="R2119" s="176"/>
      <c r="S2119" s="176"/>
      <c r="T2119" s="176"/>
      <c r="U2119" s="194"/>
      <c r="V2119" s="175"/>
      <c r="W2119" s="174" t="str">
        <f t="shared" si="66"/>
        <v/>
      </c>
      <c r="X2119" s="177"/>
      <c r="Y2119" s="177"/>
      <c r="Z2119" s="177"/>
      <c r="AA2119" s="177"/>
      <c r="AB2119" s="177"/>
      <c r="AC2119" s="177"/>
      <c r="AD2119" s="177"/>
      <c r="AE2119" s="177" t="str">
        <f t="shared" si="67"/>
        <v/>
      </c>
    </row>
    <row r="2120" spans="2:31" ht="12" customHeight="1" x14ac:dyDescent="0.25">
      <c r="B2120" s="179"/>
      <c r="C2120" s="180"/>
      <c r="D2120" s="182"/>
      <c r="E2120" s="175"/>
      <c r="F2120" s="175"/>
      <c r="G2120" s="202"/>
      <c r="H2120" s="175"/>
      <c r="I2120" s="172" t="str">
        <f>IF(H2120="X",TEXT(G2120,0)&amp;ELENCO!$A$4," ")</f>
        <v xml:space="preserve"> </v>
      </c>
      <c r="J2120" s="174"/>
      <c r="K2120" s="203"/>
      <c r="L2120" s="203"/>
      <c r="M2120" s="203"/>
      <c r="N2120" s="203"/>
      <c r="O2120" s="203"/>
      <c r="P2120" s="203"/>
      <c r="Q2120" s="176"/>
      <c r="R2120" s="176"/>
      <c r="S2120" s="176"/>
      <c r="T2120" s="176"/>
      <c r="U2120" s="194"/>
      <c r="V2120" s="175"/>
      <c r="W2120" s="174" t="str">
        <f t="shared" si="66"/>
        <v/>
      </c>
      <c r="X2120" s="177"/>
      <c r="Y2120" s="177"/>
      <c r="Z2120" s="177"/>
      <c r="AA2120" s="177"/>
      <c r="AB2120" s="177"/>
      <c r="AC2120" s="177"/>
      <c r="AD2120" s="177"/>
      <c r="AE2120" s="177" t="str">
        <f t="shared" si="67"/>
        <v/>
      </c>
    </row>
    <row r="2121" spans="2:31" ht="12" customHeight="1" x14ac:dyDescent="0.25">
      <c r="B2121" s="179"/>
      <c r="C2121" s="180"/>
      <c r="D2121" s="182"/>
      <c r="E2121" s="175"/>
      <c r="F2121" s="175"/>
      <c r="G2121" s="202"/>
      <c r="H2121" s="175"/>
      <c r="I2121" s="172" t="str">
        <f>IF(H2121="X",TEXT(G2121,0)&amp;ELENCO!$A$4," ")</f>
        <v xml:space="preserve"> </v>
      </c>
      <c r="J2121" s="174"/>
      <c r="K2121" s="203"/>
      <c r="L2121" s="203"/>
      <c r="M2121" s="203"/>
      <c r="N2121" s="203"/>
      <c r="O2121" s="203"/>
      <c r="P2121" s="203"/>
      <c r="Q2121" s="176"/>
      <c r="R2121" s="176"/>
      <c r="S2121" s="176"/>
      <c r="T2121" s="176"/>
      <c r="U2121" s="194"/>
      <c r="V2121" s="175"/>
      <c r="W2121" s="174" t="str">
        <f t="shared" si="66"/>
        <v/>
      </c>
      <c r="X2121" s="177"/>
      <c r="Y2121" s="177"/>
      <c r="Z2121" s="177"/>
      <c r="AA2121" s="177"/>
      <c r="AB2121" s="177"/>
      <c r="AC2121" s="177"/>
      <c r="AD2121" s="177"/>
      <c r="AE2121" s="177" t="str">
        <f t="shared" si="67"/>
        <v/>
      </c>
    </row>
    <row r="2122" spans="2:31" ht="12" customHeight="1" x14ac:dyDescent="0.25">
      <c r="B2122" s="179"/>
      <c r="C2122" s="180"/>
      <c r="D2122" s="182"/>
      <c r="E2122" s="175"/>
      <c r="F2122" s="175"/>
      <c r="G2122" s="202"/>
      <c r="H2122" s="175"/>
      <c r="I2122" s="172" t="str">
        <f>IF(H2122="X",TEXT(G2122,0)&amp;ELENCO!$A$4," ")</f>
        <v xml:space="preserve"> </v>
      </c>
      <c r="J2122" s="174"/>
      <c r="K2122" s="203"/>
      <c r="L2122" s="203"/>
      <c r="M2122" s="203"/>
      <c r="N2122" s="203"/>
      <c r="O2122" s="203"/>
      <c r="P2122" s="203"/>
      <c r="Q2122" s="176"/>
      <c r="R2122" s="176"/>
      <c r="S2122" s="176"/>
      <c r="T2122" s="176"/>
      <c r="U2122" s="194"/>
      <c r="V2122" s="175"/>
      <c r="W2122" s="174" t="str">
        <f t="shared" si="66"/>
        <v/>
      </c>
      <c r="X2122" s="177"/>
      <c r="Y2122" s="177"/>
      <c r="Z2122" s="177"/>
      <c r="AA2122" s="177"/>
      <c r="AB2122" s="177"/>
      <c r="AC2122" s="177"/>
      <c r="AD2122" s="177"/>
      <c r="AE2122" s="177" t="str">
        <f t="shared" si="67"/>
        <v/>
      </c>
    </row>
    <row r="2123" spans="2:31" ht="12" customHeight="1" x14ac:dyDescent="0.25">
      <c r="B2123" s="179"/>
      <c r="C2123" s="180"/>
      <c r="D2123" s="182"/>
      <c r="E2123" s="175"/>
      <c r="F2123" s="175"/>
      <c r="G2123" s="202"/>
      <c r="H2123" s="175"/>
      <c r="I2123" s="172" t="str">
        <f>IF(H2123="X",TEXT(G2123,0)&amp;ELENCO!$A$4," ")</f>
        <v xml:space="preserve"> </v>
      </c>
      <c r="J2123" s="174"/>
      <c r="K2123" s="203"/>
      <c r="L2123" s="203"/>
      <c r="M2123" s="203"/>
      <c r="N2123" s="203"/>
      <c r="O2123" s="203"/>
      <c r="P2123" s="203"/>
      <c r="Q2123" s="176"/>
      <c r="R2123" s="176"/>
      <c r="S2123" s="176"/>
      <c r="T2123" s="176"/>
      <c r="U2123" s="194"/>
      <c r="V2123" s="175"/>
      <c r="W2123" s="174" t="str">
        <f t="shared" si="66"/>
        <v/>
      </c>
      <c r="X2123" s="177"/>
      <c r="Y2123" s="177"/>
      <c r="Z2123" s="177"/>
      <c r="AA2123" s="177"/>
      <c r="AB2123" s="177"/>
      <c r="AC2123" s="177"/>
      <c r="AD2123" s="177"/>
      <c r="AE2123" s="177" t="str">
        <f t="shared" si="67"/>
        <v/>
      </c>
    </row>
    <row r="2124" spans="2:31" ht="12" customHeight="1" x14ac:dyDescent="0.25">
      <c r="B2124" s="179"/>
      <c r="C2124" s="180"/>
      <c r="D2124" s="182"/>
      <c r="E2124" s="175"/>
      <c r="F2124" s="175"/>
      <c r="G2124" s="202"/>
      <c r="H2124" s="175"/>
      <c r="I2124" s="172" t="str">
        <f>IF(H2124="X",TEXT(G2124,0)&amp;ELENCO!$A$4," ")</f>
        <v xml:space="preserve"> </v>
      </c>
      <c r="J2124" s="174"/>
      <c r="K2124" s="203"/>
      <c r="L2124" s="203"/>
      <c r="M2124" s="203"/>
      <c r="N2124" s="203"/>
      <c r="O2124" s="203"/>
      <c r="P2124" s="203"/>
      <c r="Q2124" s="176"/>
      <c r="R2124" s="176"/>
      <c r="S2124" s="176"/>
      <c r="T2124" s="176"/>
      <c r="U2124" s="194"/>
      <c r="V2124" s="175"/>
      <c r="W2124" s="174" t="str">
        <f t="shared" si="66"/>
        <v/>
      </c>
      <c r="X2124" s="177"/>
      <c r="Y2124" s="177"/>
      <c r="Z2124" s="177"/>
      <c r="AA2124" s="177"/>
      <c r="AB2124" s="177"/>
      <c r="AC2124" s="177"/>
      <c r="AD2124" s="177"/>
      <c r="AE2124" s="177" t="str">
        <f t="shared" si="67"/>
        <v/>
      </c>
    </row>
    <row r="2125" spans="2:31" ht="12" customHeight="1" x14ac:dyDescent="0.25">
      <c r="B2125" s="179"/>
      <c r="C2125" s="180"/>
      <c r="D2125" s="182"/>
      <c r="E2125" s="175"/>
      <c r="F2125" s="175"/>
      <c r="G2125" s="202"/>
      <c r="H2125" s="175"/>
      <c r="I2125" s="172" t="str">
        <f>IF(H2125="X",TEXT(G2125,0)&amp;ELENCO!$A$4," ")</f>
        <v xml:space="preserve"> </v>
      </c>
      <c r="J2125" s="174"/>
      <c r="K2125" s="203"/>
      <c r="L2125" s="203"/>
      <c r="M2125" s="203"/>
      <c r="N2125" s="203"/>
      <c r="O2125" s="203"/>
      <c r="P2125" s="203"/>
      <c r="Q2125" s="176"/>
      <c r="R2125" s="176"/>
      <c r="S2125" s="176"/>
      <c r="T2125" s="176"/>
      <c r="U2125" s="194"/>
      <c r="V2125" s="175"/>
      <c r="W2125" s="174" t="str">
        <f t="shared" si="66"/>
        <v/>
      </c>
      <c r="X2125" s="177"/>
      <c r="Y2125" s="177"/>
      <c r="Z2125" s="177"/>
      <c r="AA2125" s="177"/>
      <c r="AB2125" s="177"/>
      <c r="AC2125" s="177"/>
      <c r="AD2125" s="177"/>
      <c r="AE2125" s="177" t="str">
        <f t="shared" si="67"/>
        <v/>
      </c>
    </row>
    <row r="2126" spans="2:31" ht="12" customHeight="1" x14ac:dyDescent="0.25">
      <c r="B2126" s="179"/>
      <c r="C2126" s="180"/>
      <c r="D2126" s="182"/>
      <c r="E2126" s="175"/>
      <c r="F2126" s="175"/>
      <c r="G2126" s="202"/>
      <c r="H2126" s="175"/>
      <c r="I2126" s="172" t="str">
        <f>IF(H2126="X",TEXT(G2126,0)&amp;ELENCO!$A$4," ")</f>
        <v xml:space="preserve"> </v>
      </c>
      <c r="J2126" s="174"/>
      <c r="K2126" s="203"/>
      <c r="L2126" s="203"/>
      <c r="M2126" s="203"/>
      <c r="N2126" s="203"/>
      <c r="O2126" s="203"/>
      <c r="P2126" s="203"/>
      <c r="Q2126" s="176"/>
      <c r="R2126" s="176"/>
      <c r="S2126" s="176"/>
      <c r="T2126" s="176"/>
      <c r="U2126" s="194"/>
      <c r="V2126" s="175"/>
      <c r="W2126" s="174" t="str">
        <f t="shared" si="66"/>
        <v/>
      </c>
      <c r="X2126" s="177"/>
      <c r="Y2126" s="177"/>
      <c r="Z2126" s="177"/>
      <c r="AA2126" s="177"/>
      <c r="AB2126" s="177"/>
      <c r="AC2126" s="177"/>
      <c r="AD2126" s="177"/>
      <c r="AE2126" s="177" t="str">
        <f t="shared" si="67"/>
        <v/>
      </c>
    </row>
    <row r="2127" spans="2:31" ht="12" customHeight="1" x14ac:dyDescent="0.25">
      <c r="B2127" s="179"/>
      <c r="C2127" s="180"/>
      <c r="D2127" s="182"/>
      <c r="E2127" s="175"/>
      <c r="F2127" s="175"/>
      <c r="G2127" s="202"/>
      <c r="H2127" s="175"/>
      <c r="I2127" s="172" t="str">
        <f>IF(H2127="X",TEXT(G2127,0)&amp;ELENCO!$A$4," ")</f>
        <v xml:space="preserve"> </v>
      </c>
      <c r="J2127" s="174"/>
      <c r="K2127" s="203"/>
      <c r="L2127" s="203"/>
      <c r="M2127" s="203"/>
      <c r="N2127" s="203"/>
      <c r="O2127" s="203"/>
      <c r="P2127" s="203"/>
      <c r="Q2127" s="176"/>
      <c r="R2127" s="176"/>
      <c r="S2127" s="176"/>
      <c r="T2127" s="176"/>
      <c r="U2127" s="194"/>
      <c r="V2127" s="175"/>
      <c r="W2127" s="174" t="str">
        <f t="shared" si="66"/>
        <v/>
      </c>
      <c r="X2127" s="177"/>
      <c r="Y2127" s="177"/>
      <c r="Z2127" s="177"/>
      <c r="AA2127" s="177"/>
      <c r="AB2127" s="177"/>
      <c r="AC2127" s="177"/>
      <c r="AD2127" s="177"/>
      <c r="AE2127" s="177" t="str">
        <f t="shared" si="67"/>
        <v/>
      </c>
    </row>
    <row r="2128" spans="2:31" ht="12" customHeight="1" x14ac:dyDescent="0.25">
      <c r="B2128" s="179"/>
      <c r="C2128" s="180"/>
      <c r="D2128" s="182"/>
      <c r="E2128" s="175"/>
      <c r="F2128" s="175"/>
      <c r="G2128" s="202"/>
      <c r="H2128" s="175"/>
      <c r="I2128" s="172" t="str">
        <f>IF(H2128="X",TEXT(G2128,0)&amp;ELENCO!$A$4," ")</f>
        <v xml:space="preserve"> </v>
      </c>
      <c r="J2128" s="174"/>
      <c r="K2128" s="203"/>
      <c r="L2128" s="203"/>
      <c r="M2128" s="203"/>
      <c r="N2128" s="203"/>
      <c r="O2128" s="203"/>
      <c r="P2128" s="203"/>
      <c r="Q2128" s="176"/>
      <c r="R2128" s="176"/>
      <c r="S2128" s="176"/>
      <c r="T2128" s="176"/>
      <c r="U2128" s="194"/>
      <c r="V2128" s="175"/>
      <c r="W2128" s="174" t="str">
        <f t="shared" si="66"/>
        <v/>
      </c>
      <c r="X2128" s="177"/>
      <c r="Y2128" s="177"/>
      <c r="Z2128" s="177"/>
      <c r="AA2128" s="177"/>
      <c r="AB2128" s="177"/>
      <c r="AC2128" s="177"/>
      <c r="AD2128" s="177"/>
      <c r="AE2128" s="177" t="str">
        <f t="shared" si="67"/>
        <v/>
      </c>
    </row>
    <row r="2129" spans="2:31" ht="12" customHeight="1" x14ac:dyDescent="0.25">
      <c r="B2129" s="179"/>
      <c r="C2129" s="180"/>
      <c r="D2129" s="182"/>
      <c r="E2129" s="175"/>
      <c r="F2129" s="175"/>
      <c r="G2129" s="202"/>
      <c r="H2129" s="175"/>
      <c r="I2129" s="172" t="str">
        <f>IF(H2129="X",TEXT(G2129,0)&amp;ELENCO!$A$4," ")</f>
        <v xml:space="preserve"> </v>
      </c>
      <c r="J2129" s="174"/>
      <c r="K2129" s="203"/>
      <c r="L2129" s="203"/>
      <c r="M2129" s="203"/>
      <c r="N2129" s="203"/>
      <c r="O2129" s="203"/>
      <c r="P2129" s="203"/>
      <c r="Q2129" s="176"/>
      <c r="R2129" s="176"/>
      <c r="S2129" s="176"/>
      <c r="T2129" s="176"/>
      <c r="U2129" s="194"/>
      <c r="V2129" s="175"/>
      <c r="W2129" s="174" t="str">
        <f t="shared" si="66"/>
        <v/>
      </c>
      <c r="X2129" s="177"/>
      <c r="Y2129" s="177"/>
      <c r="Z2129" s="177"/>
      <c r="AA2129" s="177"/>
      <c r="AB2129" s="177"/>
      <c r="AC2129" s="177"/>
      <c r="AD2129" s="177"/>
      <c r="AE2129" s="177" t="str">
        <f t="shared" si="67"/>
        <v/>
      </c>
    </row>
    <row r="2130" spans="2:31" ht="12" customHeight="1" x14ac:dyDescent="0.25">
      <c r="B2130" s="179"/>
      <c r="C2130" s="180"/>
      <c r="D2130" s="182"/>
      <c r="E2130" s="175"/>
      <c r="F2130" s="175"/>
      <c r="G2130" s="202"/>
      <c r="H2130" s="175"/>
      <c r="I2130" s="172" t="str">
        <f>IF(H2130="X",TEXT(G2130,0)&amp;ELENCO!$A$4," ")</f>
        <v xml:space="preserve"> </v>
      </c>
      <c r="J2130" s="174"/>
      <c r="K2130" s="203"/>
      <c r="L2130" s="203"/>
      <c r="M2130" s="203"/>
      <c r="N2130" s="203"/>
      <c r="O2130" s="203"/>
      <c r="P2130" s="203"/>
      <c r="Q2130" s="176"/>
      <c r="R2130" s="176"/>
      <c r="S2130" s="176"/>
      <c r="T2130" s="176"/>
      <c r="U2130" s="194"/>
      <c r="V2130" s="175"/>
      <c r="W2130" s="174" t="str">
        <f t="shared" si="66"/>
        <v/>
      </c>
      <c r="X2130" s="177"/>
      <c r="Y2130" s="177"/>
      <c r="Z2130" s="177"/>
      <c r="AA2130" s="177"/>
      <c r="AB2130" s="177"/>
      <c r="AC2130" s="177"/>
      <c r="AD2130" s="177"/>
      <c r="AE2130" s="177" t="str">
        <f t="shared" si="67"/>
        <v/>
      </c>
    </row>
    <row r="2131" spans="2:31" ht="12" customHeight="1" x14ac:dyDescent="0.25">
      <c r="B2131" s="179"/>
      <c r="C2131" s="180"/>
      <c r="D2131" s="182"/>
      <c r="E2131" s="175"/>
      <c r="F2131" s="175"/>
      <c r="G2131" s="202"/>
      <c r="H2131" s="175"/>
      <c r="I2131" s="172" t="str">
        <f>IF(H2131="X",TEXT(G2131,0)&amp;ELENCO!$A$4," ")</f>
        <v xml:space="preserve"> </v>
      </c>
      <c r="J2131" s="174"/>
      <c r="K2131" s="203"/>
      <c r="L2131" s="203"/>
      <c r="M2131" s="203"/>
      <c r="N2131" s="203"/>
      <c r="O2131" s="203"/>
      <c r="P2131" s="203"/>
      <c r="Q2131" s="176"/>
      <c r="R2131" s="176"/>
      <c r="S2131" s="176"/>
      <c r="T2131" s="176"/>
      <c r="U2131" s="194"/>
      <c r="V2131" s="175"/>
      <c r="W2131" s="174" t="str">
        <f t="shared" si="66"/>
        <v/>
      </c>
      <c r="X2131" s="177"/>
      <c r="Y2131" s="177"/>
      <c r="Z2131" s="177"/>
      <c r="AA2131" s="177"/>
      <c r="AB2131" s="177"/>
      <c r="AC2131" s="177"/>
      <c r="AD2131" s="177"/>
      <c r="AE2131" s="177" t="str">
        <f t="shared" si="67"/>
        <v/>
      </c>
    </row>
    <row r="2132" spans="2:31" ht="12" customHeight="1" x14ac:dyDescent="0.25">
      <c r="B2132" s="179"/>
      <c r="C2132" s="180"/>
      <c r="D2132" s="182"/>
      <c r="E2132" s="175"/>
      <c r="F2132" s="175"/>
      <c r="G2132" s="202"/>
      <c r="H2132" s="175"/>
      <c r="I2132" s="172" t="str">
        <f>IF(H2132="X",TEXT(G2132,0)&amp;ELENCO!$A$4," ")</f>
        <v xml:space="preserve"> </v>
      </c>
      <c r="J2132" s="174"/>
      <c r="K2132" s="203"/>
      <c r="L2132" s="203"/>
      <c r="M2132" s="203"/>
      <c r="N2132" s="203"/>
      <c r="O2132" s="203"/>
      <c r="P2132" s="203"/>
      <c r="Q2132" s="176"/>
      <c r="R2132" s="176"/>
      <c r="S2132" s="176"/>
      <c r="T2132" s="176"/>
      <c r="U2132" s="194"/>
      <c r="V2132" s="175"/>
      <c r="W2132" s="174" t="str">
        <f t="shared" si="66"/>
        <v/>
      </c>
      <c r="X2132" s="177"/>
      <c r="Y2132" s="177"/>
      <c r="Z2132" s="177"/>
      <c r="AA2132" s="177"/>
      <c r="AB2132" s="177"/>
      <c r="AC2132" s="177"/>
      <c r="AD2132" s="177"/>
      <c r="AE2132" s="177" t="str">
        <f t="shared" si="67"/>
        <v/>
      </c>
    </row>
    <row r="2133" spans="2:31" ht="12" customHeight="1" x14ac:dyDescent="0.25">
      <c r="B2133" s="179"/>
      <c r="C2133" s="180"/>
      <c r="D2133" s="182"/>
      <c r="E2133" s="175"/>
      <c r="F2133" s="175"/>
      <c r="G2133" s="202"/>
      <c r="H2133" s="175"/>
      <c r="I2133" s="172" t="str">
        <f>IF(H2133="X",TEXT(G2133,0)&amp;ELENCO!$A$4," ")</f>
        <v xml:space="preserve"> </v>
      </c>
      <c r="J2133" s="174"/>
      <c r="K2133" s="203"/>
      <c r="L2133" s="203"/>
      <c r="M2133" s="203"/>
      <c r="N2133" s="203"/>
      <c r="O2133" s="203"/>
      <c r="P2133" s="203"/>
      <c r="Q2133" s="176"/>
      <c r="R2133" s="176"/>
      <c r="S2133" s="176"/>
      <c r="T2133" s="176"/>
      <c r="U2133" s="194"/>
      <c r="V2133" s="175"/>
      <c r="W2133" s="174" t="str">
        <f t="shared" si="66"/>
        <v/>
      </c>
      <c r="X2133" s="177"/>
      <c r="Y2133" s="177"/>
      <c r="Z2133" s="177"/>
      <c r="AA2133" s="177"/>
      <c r="AB2133" s="177"/>
      <c r="AC2133" s="177"/>
      <c r="AD2133" s="177"/>
      <c r="AE2133" s="177" t="str">
        <f t="shared" si="67"/>
        <v/>
      </c>
    </row>
    <row r="2134" spans="2:31" ht="12" customHeight="1" x14ac:dyDescent="0.25">
      <c r="B2134" s="179"/>
      <c r="C2134" s="180"/>
      <c r="D2134" s="182"/>
      <c r="E2134" s="175"/>
      <c r="F2134" s="175"/>
      <c r="G2134" s="202"/>
      <c r="H2134" s="175"/>
      <c r="I2134" s="172" t="str">
        <f>IF(H2134="X",TEXT(G2134,0)&amp;ELENCO!$A$4," ")</f>
        <v xml:space="preserve"> </v>
      </c>
      <c r="J2134" s="174"/>
      <c r="K2134" s="203"/>
      <c r="L2134" s="203"/>
      <c r="M2134" s="203"/>
      <c r="N2134" s="203"/>
      <c r="O2134" s="203"/>
      <c r="P2134" s="203"/>
      <c r="Q2134" s="176"/>
      <c r="R2134" s="176"/>
      <c r="S2134" s="176"/>
      <c r="T2134" s="176"/>
      <c r="U2134" s="194"/>
      <c r="V2134" s="175"/>
      <c r="W2134" s="174" t="str">
        <f t="shared" si="66"/>
        <v/>
      </c>
      <c r="X2134" s="177"/>
      <c r="Y2134" s="177"/>
      <c r="Z2134" s="177"/>
      <c r="AA2134" s="177"/>
      <c r="AB2134" s="177"/>
      <c r="AC2134" s="177"/>
      <c r="AD2134" s="177"/>
      <c r="AE2134" s="177" t="str">
        <f t="shared" si="67"/>
        <v/>
      </c>
    </row>
    <row r="2135" spans="2:31" ht="12" customHeight="1" x14ac:dyDescent="0.25">
      <c r="B2135" s="179"/>
      <c r="C2135" s="180"/>
      <c r="D2135" s="182"/>
      <c r="E2135" s="175"/>
      <c r="F2135" s="175"/>
      <c r="G2135" s="202"/>
      <c r="H2135" s="175"/>
      <c r="I2135" s="172" t="str">
        <f>IF(H2135="X",TEXT(G2135,0)&amp;ELENCO!$A$4," ")</f>
        <v xml:space="preserve"> </v>
      </c>
      <c r="J2135" s="174"/>
      <c r="K2135" s="203"/>
      <c r="L2135" s="203"/>
      <c r="M2135" s="203"/>
      <c r="N2135" s="203"/>
      <c r="O2135" s="203"/>
      <c r="P2135" s="203"/>
      <c r="Q2135" s="176"/>
      <c r="R2135" s="176"/>
      <c r="S2135" s="176"/>
      <c r="T2135" s="176"/>
      <c r="U2135" s="194"/>
      <c r="V2135" s="175"/>
      <c r="W2135" s="174" t="str">
        <f t="shared" si="66"/>
        <v/>
      </c>
      <c r="X2135" s="177"/>
      <c r="Y2135" s="177"/>
      <c r="Z2135" s="177"/>
      <c r="AA2135" s="177"/>
      <c r="AB2135" s="177"/>
      <c r="AC2135" s="177"/>
      <c r="AD2135" s="177"/>
      <c r="AE2135" s="177" t="str">
        <f t="shared" si="67"/>
        <v/>
      </c>
    </row>
    <row r="2136" spans="2:31" ht="12" customHeight="1" x14ac:dyDescent="0.25">
      <c r="B2136" s="179"/>
      <c r="C2136" s="180"/>
      <c r="D2136" s="182"/>
      <c r="E2136" s="175"/>
      <c r="F2136" s="175"/>
      <c r="G2136" s="202"/>
      <c r="H2136" s="175"/>
      <c r="I2136" s="172" t="str">
        <f>IF(H2136="X",TEXT(G2136,0)&amp;ELENCO!$A$4," ")</f>
        <v xml:space="preserve"> </v>
      </c>
      <c r="J2136" s="174"/>
      <c r="K2136" s="203"/>
      <c r="L2136" s="203"/>
      <c r="M2136" s="203"/>
      <c r="N2136" s="203"/>
      <c r="O2136" s="203"/>
      <c r="P2136" s="203"/>
      <c r="Q2136" s="176"/>
      <c r="R2136" s="176"/>
      <c r="S2136" s="176"/>
      <c r="T2136" s="176"/>
      <c r="U2136" s="194"/>
      <c r="V2136" s="175"/>
      <c r="W2136" s="174" t="str">
        <f t="shared" si="66"/>
        <v/>
      </c>
      <c r="X2136" s="177"/>
      <c r="Y2136" s="177"/>
      <c r="Z2136" s="177"/>
      <c r="AA2136" s="177"/>
      <c r="AB2136" s="177"/>
      <c r="AC2136" s="177"/>
      <c r="AD2136" s="177"/>
      <c r="AE2136" s="177" t="str">
        <f t="shared" si="67"/>
        <v/>
      </c>
    </row>
    <row r="2137" spans="2:31" ht="12" customHeight="1" x14ac:dyDescent="0.25">
      <c r="B2137" s="179"/>
      <c r="C2137" s="180"/>
      <c r="D2137" s="182"/>
      <c r="E2137" s="175"/>
      <c r="F2137" s="175"/>
      <c r="G2137" s="202"/>
      <c r="H2137" s="175"/>
      <c r="I2137" s="172" t="str">
        <f>IF(H2137="X",TEXT(G2137,0)&amp;ELENCO!$A$4," ")</f>
        <v xml:space="preserve"> </v>
      </c>
      <c r="J2137" s="174"/>
      <c r="K2137" s="203"/>
      <c r="L2137" s="203"/>
      <c r="M2137" s="203"/>
      <c r="N2137" s="203"/>
      <c r="O2137" s="203"/>
      <c r="P2137" s="203"/>
      <c r="Q2137" s="176"/>
      <c r="R2137" s="176"/>
      <c r="S2137" s="176"/>
      <c r="T2137" s="176"/>
      <c r="U2137" s="194"/>
      <c r="V2137" s="175"/>
      <c r="W2137" s="174" t="str">
        <f t="shared" si="66"/>
        <v/>
      </c>
      <c r="X2137" s="177"/>
      <c r="Y2137" s="177"/>
      <c r="Z2137" s="177"/>
      <c r="AA2137" s="177"/>
      <c r="AB2137" s="177"/>
      <c r="AC2137" s="177"/>
      <c r="AD2137" s="177"/>
      <c r="AE2137" s="177" t="str">
        <f t="shared" si="67"/>
        <v/>
      </c>
    </row>
    <row r="2138" spans="2:31" ht="12" customHeight="1" x14ac:dyDescent="0.25">
      <c r="B2138" s="179"/>
      <c r="C2138" s="180"/>
      <c r="D2138" s="182"/>
      <c r="E2138" s="175"/>
      <c r="F2138" s="175"/>
      <c r="G2138" s="202"/>
      <c r="H2138" s="175"/>
      <c r="I2138" s="172" t="str">
        <f>IF(H2138="X",TEXT(G2138,0)&amp;ELENCO!$A$4," ")</f>
        <v xml:space="preserve"> </v>
      </c>
      <c r="J2138" s="174"/>
      <c r="K2138" s="203"/>
      <c r="L2138" s="203"/>
      <c r="M2138" s="203"/>
      <c r="N2138" s="203"/>
      <c r="O2138" s="203"/>
      <c r="P2138" s="203"/>
      <c r="Q2138" s="176"/>
      <c r="R2138" s="176"/>
      <c r="S2138" s="176"/>
      <c r="T2138" s="176"/>
      <c r="U2138" s="194"/>
      <c r="V2138" s="175"/>
      <c r="W2138" s="174" t="str">
        <f t="shared" si="66"/>
        <v/>
      </c>
      <c r="X2138" s="177"/>
      <c r="Y2138" s="177"/>
      <c r="Z2138" s="177"/>
      <c r="AA2138" s="177"/>
      <c r="AB2138" s="177"/>
      <c r="AC2138" s="177"/>
      <c r="AD2138" s="177"/>
      <c r="AE2138" s="177" t="str">
        <f t="shared" si="67"/>
        <v/>
      </c>
    </row>
    <row r="2139" spans="2:31" ht="12" customHeight="1" x14ac:dyDescent="0.25">
      <c r="B2139" s="179"/>
      <c r="C2139" s="180"/>
      <c r="D2139" s="182"/>
      <c r="E2139" s="175"/>
      <c r="F2139" s="175"/>
      <c r="G2139" s="202"/>
      <c r="H2139" s="175"/>
      <c r="I2139" s="172" t="str">
        <f>IF(H2139="X",TEXT(G2139,0)&amp;ELENCO!$A$4," ")</f>
        <v xml:space="preserve"> </v>
      </c>
      <c r="J2139" s="174"/>
      <c r="K2139" s="203"/>
      <c r="L2139" s="203"/>
      <c r="M2139" s="203"/>
      <c r="N2139" s="203"/>
      <c r="O2139" s="203"/>
      <c r="P2139" s="203"/>
      <c r="Q2139" s="176"/>
      <c r="R2139" s="176"/>
      <c r="S2139" s="176"/>
      <c r="T2139" s="176"/>
      <c r="U2139" s="194"/>
      <c r="V2139" s="175"/>
      <c r="W2139" s="174" t="str">
        <f t="shared" si="66"/>
        <v/>
      </c>
      <c r="X2139" s="177"/>
      <c r="Y2139" s="177"/>
      <c r="Z2139" s="177"/>
      <c r="AA2139" s="177"/>
      <c r="AB2139" s="177"/>
      <c r="AC2139" s="177"/>
      <c r="AD2139" s="177"/>
      <c r="AE2139" s="177" t="str">
        <f t="shared" si="67"/>
        <v/>
      </c>
    </row>
    <row r="2140" spans="2:31" ht="12" customHeight="1" x14ac:dyDescent="0.25">
      <c r="B2140" s="179"/>
      <c r="C2140" s="180"/>
      <c r="D2140" s="182"/>
      <c r="E2140" s="175"/>
      <c r="F2140" s="175"/>
      <c r="G2140" s="202"/>
      <c r="H2140" s="175"/>
      <c r="I2140" s="172" t="str">
        <f>IF(H2140="X",TEXT(G2140,0)&amp;ELENCO!$A$4," ")</f>
        <v xml:space="preserve"> </v>
      </c>
      <c r="J2140" s="174"/>
      <c r="K2140" s="203"/>
      <c r="L2140" s="203"/>
      <c r="M2140" s="203"/>
      <c r="N2140" s="203"/>
      <c r="O2140" s="203"/>
      <c r="P2140" s="203"/>
      <c r="Q2140" s="176"/>
      <c r="R2140" s="176"/>
      <c r="S2140" s="176"/>
      <c r="T2140" s="176"/>
      <c r="U2140" s="194"/>
      <c r="V2140" s="175"/>
      <c r="W2140" s="174" t="str">
        <f t="shared" si="66"/>
        <v/>
      </c>
      <c r="X2140" s="177"/>
      <c r="Y2140" s="177"/>
      <c r="Z2140" s="177"/>
      <c r="AA2140" s="177"/>
      <c r="AB2140" s="177"/>
      <c r="AC2140" s="177"/>
      <c r="AD2140" s="177"/>
      <c r="AE2140" s="177" t="str">
        <f t="shared" si="67"/>
        <v/>
      </c>
    </row>
    <row r="2141" spans="2:31" ht="12" customHeight="1" x14ac:dyDescent="0.25">
      <c r="B2141" s="179"/>
      <c r="C2141" s="180"/>
      <c r="D2141" s="182"/>
      <c r="E2141" s="175"/>
      <c r="F2141" s="175"/>
      <c r="G2141" s="202"/>
      <c r="H2141" s="175"/>
      <c r="I2141" s="172" t="str">
        <f>IF(H2141="X",TEXT(G2141,0)&amp;ELENCO!$A$4," ")</f>
        <v xml:space="preserve"> </v>
      </c>
      <c r="J2141" s="174"/>
      <c r="K2141" s="203"/>
      <c r="L2141" s="203"/>
      <c r="M2141" s="203"/>
      <c r="N2141" s="203"/>
      <c r="O2141" s="203"/>
      <c r="P2141" s="203"/>
      <c r="Q2141" s="176"/>
      <c r="R2141" s="176"/>
      <c r="S2141" s="176"/>
      <c r="T2141" s="176"/>
      <c r="U2141" s="194"/>
      <c r="V2141" s="175"/>
      <c r="W2141" s="174" t="str">
        <f t="shared" si="66"/>
        <v/>
      </c>
      <c r="X2141" s="177"/>
      <c r="Y2141" s="177"/>
      <c r="Z2141" s="177"/>
      <c r="AA2141" s="177"/>
      <c r="AB2141" s="177"/>
      <c r="AC2141" s="177"/>
      <c r="AD2141" s="177"/>
      <c r="AE2141" s="177" t="str">
        <f t="shared" si="67"/>
        <v/>
      </c>
    </row>
    <row r="2142" spans="2:31" ht="12" customHeight="1" x14ac:dyDescent="0.25">
      <c r="B2142" s="179"/>
      <c r="C2142" s="180"/>
      <c r="D2142" s="182"/>
      <c r="E2142" s="175"/>
      <c r="F2142" s="175"/>
      <c r="G2142" s="202"/>
      <c r="H2142" s="175"/>
      <c r="I2142" s="172" t="str">
        <f>IF(H2142="X",TEXT(G2142,0)&amp;ELENCO!$A$4," ")</f>
        <v xml:space="preserve"> </v>
      </c>
      <c r="J2142" s="174"/>
      <c r="K2142" s="203"/>
      <c r="L2142" s="203"/>
      <c r="M2142" s="203"/>
      <c r="N2142" s="203"/>
      <c r="O2142" s="203"/>
      <c r="P2142" s="203"/>
      <c r="Q2142" s="176"/>
      <c r="R2142" s="176"/>
      <c r="S2142" s="176"/>
      <c r="T2142" s="176"/>
      <c r="U2142" s="194"/>
      <c r="V2142" s="175"/>
      <c r="W2142" s="174" t="str">
        <f t="shared" si="66"/>
        <v/>
      </c>
      <c r="X2142" s="177"/>
      <c r="Y2142" s="177"/>
      <c r="Z2142" s="177"/>
      <c r="AA2142" s="177"/>
      <c r="AB2142" s="177"/>
      <c r="AC2142" s="177"/>
      <c r="AD2142" s="177"/>
      <c r="AE2142" s="177" t="str">
        <f t="shared" si="67"/>
        <v/>
      </c>
    </row>
    <row r="2143" spans="2:31" ht="12" customHeight="1" x14ac:dyDescent="0.25">
      <c r="B2143" s="179"/>
      <c r="C2143" s="180"/>
      <c r="D2143" s="182"/>
      <c r="E2143" s="175"/>
      <c r="F2143" s="175"/>
      <c r="G2143" s="202"/>
      <c r="H2143" s="175"/>
      <c r="I2143" s="172" t="str">
        <f>IF(H2143="X",TEXT(G2143,0)&amp;ELENCO!$A$4," ")</f>
        <v xml:space="preserve"> </v>
      </c>
      <c r="J2143" s="174"/>
      <c r="K2143" s="203"/>
      <c r="L2143" s="203"/>
      <c r="M2143" s="203"/>
      <c r="N2143" s="203"/>
      <c r="O2143" s="203"/>
      <c r="P2143" s="203"/>
      <c r="Q2143" s="176"/>
      <c r="R2143" s="176"/>
      <c r="S2143" s="176"/>
      <c r="T2143" s="176"/>
      <c r="U2143" s="194"/>
      <c r="V2143" s="175"/>
      <c r="W2143" s="174" t="str">
        <f t="shared" si="66"/>
        <v/>
      </c>
      <c r="X2143" s="177"/>
      <c r="Y2143" s="177"/>
      <c r="Z2143" s="177"/>
      <c r="AA2143" s="177"/>
      <c r="AB2143" s="177"/>
      <c r="AC2143" s="177"/>
      <c r="AD2143" s="177"/>
      <c r="AE2143" s="177" t="str">
        <f t="shared" si="67"/>
        <v/>
      </c>
    </row>
    <row r="2144" spans="2:31" ht="12" customHeight="1" x14ac:dyDescent="0.25">
      <c r="B2144" s="179"/>
      <c r="C2144" s="180"/>
      <c r="D2144" s="182"/>
      <c r="E2144" s="175"/>
      <c r="F2144" s="175"/>
      <c r="G2144" s="202"/>
      <c r="H2144" s="175"/>
      <c r="I2144" s="172" t="str">
        <f>IF(H2144="X",TEXT(G2144,0)&amp;ELENCO!$A$4," ")</f>
        <v xml:space="preserve"> </v>
      </c>
      <c r="J2144" s="174"/>
      <c r="K2144" s="203"/>
      <c r="L2144" s="203"/>
      <c r="M2144" s="203"/>
      <c r="N2144" s="203"/>
      <c r="O2144" s="203"/>
      <c r="P2144" s="203"/>
      <c r="Q2144" s="176"/>
      <c r="R2144" s="176"/>
      <c r="S2144" s="176"/>
      <c r="T2144" s="176"/>
      <c r="U2144" s="194"/>
      <c r="V2144" s="175"/>
      <c r="W2144" s="174" t="str">
        <f t="shared" si="66"/>
        <v/>
      </c>
      <c r="X2144" s="177"/>
      <c r="Y2144" s="177"/>
      <c r="Z2144" s="177"/>
      <c r="AA2144" s="177"/>
      <c r="AB2144" s="177"/>
      <c r="AC2144" s="177"/>
      <c r="AD2144" s="177"/>
      <c r="AE2144" s="177" t="str">
        <f t="shared" si="67"/>
        <v/>
      </c>
    </row>
    <row r="2145" spans="2:31" ht="12" customHeight="1" x14ac:dyDescent="0.25">
      <c r="B2145" s="179"/>
      <c r="C2145" s="180"/>
      <c r="D2145" s="182"/>
      <c r="E2145" s="175"/>
      <c r="F2145" s="175"/>
      <c r="G2145" s="202"/>
      <c r="H2145" s="175"/>
      <c r="I2145" s="172" t="str">
        <f>IF(H2145="X",TEXT(G2145,0)&amp;ELENCO!$A$4," ")</f>
        <v xml:space="preserve"> </v>
      </c>
      <c r="J2145" s="174"/>
      <c r="K2145" s="203"/>
      <c r="L2145" s="203"/>
      <c r="M2145" s="203"/>
      <c r="N2145" s="203"/>
      <c r="O2145" s="203"/>
      <c r="P2145" s="203"/>
      <c r="Q2145" s="176"/>
      <c r="R2145" s="176"/>
      <c r="S2145" s="176"/>
      <c r="T2145" s="176"/>
      <c r="U2145" s="194"/>
      <c r="V2145" s="175"/>
      <c r="W2145" s="174" t="str">
        <f t="shared" si="66"/>
        <v/>
      </c>
      <c r="X2145" s="177"/>
      <c r="Y2145" s="177"/>
      <c r="Z2145" s="177"/>
      <c r="AA2145" s="177"/>
      <c r="AB2145" s="177"/>
      <c r="AC2145" s="177"/>
      <c r="AD2145" s="177"/>
      <c r="AE2145" s="177" t="str">
        <f t="shared" si="67"/>
        <v/>
      </c>
    </row>
    <row r="2146" spans="2:31" ht="12" customHeight="1" x14ac:dyDescent="0.25">
      <c r="B2146" s="179"/>
      <c r="C2146" s="180"/>
      <c r="D2146" s="182"/>
      <c r="E2146" s="175"/>
      <c r="F2146" s="175"/>
      <c r="G2146" s="202"/>
      <c r="H2146" s="175"/>
      <c r="I2146" s="172" t="str">
        <f>IF(H2146="X",TEXT(G2146,0)&amp;ELENCO!$A$4," ")</f>
        <v xml:space="preserve"> </v>
      </c>
      <c r="J2146" s="174"/>
      <c r="K2146" s="203"/>
      <c r="L2146" s="203"/>
      <c r="M2146" s="203"/>
      <c r="N2146" s="203"/>
      <c r="O2146" s="203"/>
      <c r="P2146" s="203"/>
      <c r="Q2146" s="176"/>
      <c r="R2146" s="176"/>
      <c r="S2146" s="176"/>
      <c r="T2146" s="176"/>
      <c r="U2146" s="194"/>
      <c r="V2146" s="175"/>
      <c r="W2146" s="174" t="str">
        <f t="shared" si="66"/>
        <v/>
      </c>
      <c r="X2146" s="177"/>
      <c r="Y2146" s="177"/>
      <c r="Z2146" s="177"/>
      <c r="AA2146" s="177"/>
      <c r="AB2146" s="177"/>
      <c r="AC2146" s="177"/>
      <c r="AD2146" s="177"/>
      <c r="AE2146" s="177" t="str">
        <f t="shared" si="67"/>
        <v/>
      </c>
    </row>
    <row r="2147" spans="2:31" ht="12" customHeight="1" x14ac:dyDescent="0.25">
      <c r="B2147" s="179"/>
      <c r="C2147" s="180"/>
      <c r="D2147" s="182"/>
      <c r="E2147" s="175"/>
      <c r="F2147" s="175"/>
      <c r="G2147" s="202"/>
      <c r="H2147" s="175"/>
      <c r="I2147" s="172" t="str">
        <f>IF(H2147="X",TEXT(G2147,0)&amp;ELENCO!$A$4," ")</f>
        <v xml:space="preserve"> </v>
      </c>
      <c r="J2147" s="174"/>
      <c r="K2147" s="203"/>
      <c r="L2147" s="203"/>
      <c r="M2147" s="203"/>
      <c r="N2147" s="203"/>
      <c r="O2147" s="203"/>
      <c r="P2147" s="203"/>
      <c r="Q2147" s="176"/>
      <c r="R2147" s="176"/>
      <c r="S2147" s="176"/>
      <c r="T2147" s="176"/>
      <c r="U2147" s="194"/>
      <c r="V2147" s="175"/>
      <c r="W2147" s="174" t="str">
        <f t="shared" si="66"/>
        <v/>
      </c>
      <c r="X2147" s="177"/>
      <c r="Y2147" s="177"/>
      <c r="Z2147" s="177"/>
      <c r="AA2147" s="177"/>
      <c r="AB2147" s="177"/>
      <c r="AC2147" s="177"/>
      <c r="AD2147" s="177"/>
      <c r="AE2147" s="177" t="str">
        <f t="shared" si="67"/>
        <v/>
      </c>
    </row>
    <row r="2148" spans="2:31" ht="12" customHeight="1" x14ac:dyDescent="0.25">
      <c r="B2148" s="179"/>
      <c r="C2148" s="180"/>
      <c r="D2148" s="182"/>
      <c r="E2148" s="175"/>
      <c r="F2148" s="175"/>
      <c r="G2148" s="202"/>
      <c r="H2148" s="175"/>
      <c r="I2148" s="172" t="str">
        <f>IF(H2148="X",TEXT(G2148,0)&amp;ELENCO!$A$4," ")</f>
        <v xml:space="preserve"> </v>
      </c>
      <c r="J2148" s="174"/>
      <c r="K2148" s="203"/>
      <c r="L2148" s="203"/>
      <c r="M2148" s="203"/>
      <c r="N2148" s="203"/>
      <c r="O2148" s="203"/>
      <c r="P2148" s="203"/>
      <c r="Q2148" s="176"/>
      <c r="R2148" s="176"/>
      <c r="S2148" s="176"/>
      <c r="T2148" s="176"/>
      <c r="U2148" s="194"/>
      <c r="V2148" s="175"/>
      <c r="W2148" s="174" t="str">
        <f t="shared" si="66"/>
        <v/>
      </c>
      <c r="X2148" s="177"/>
      <c r="Y2148" s="177"/>
      <c r="Z2148" s="177"/>
      <c r="AA2148" s="177"/>
      <c r="AB2148" s="177"/>
      <c r="AC2148" s="177"/>
      <c r="AD2148" s="177"/>
      <c r="AE2148" s="177" t="str">
        <f t="shared" si="67"/>
        <v/>
      </c>
    </row>
    <row r="2149" spans="2:31" ht="12" customHeight="1" x14ac:dyDescent="0.25">
      <c r="B2149" s="179"/>
      <c r="C2149" s="180"/>
      <c r="D2149" s="182"/>
      <c r="E2149" s="175"/>
      <c r="F2149" s="175"/>
      <c r="G2149" s="202"/>
      <c r="H2149" s="175"/>
      <c r="I2149" s="172" t="str">
        <f>IF(H2149="X",TEXT(G2149,0)&amp;ELENCO!$A$4," ")</f>
        <v xml:space="preserve"> </v>
      </c>
      <c r="J2149" s="174"/>
      <c r="K2149" s="203"/>
      <c r="L2149" s="203"/>
      <c r="M2149" s="203"/>
      <c r="N2149" s="203"/>
      <c r="O2149" s="203"/>
      <c r="P2149" s="203"/>
      <c r="Q2149" s="176"/>
      <c r="R2149" s="176"/>
      <c r="S2149" s="176"/>
      <c r="T2149" s="176"/>
      <c r="U2149" s="194"/>
      <c r="V2149" s="175"/>
      <c r="W2149" s="174" t="str">
        <f t="shared" si="66"/>
        <v/>
      </c>
      <c r="X2149" s="177"/>
      <c r="Y2149" s="177"/>
      <c r="Z2149" s="177"/>
      <c r="AA2149" s="177"/>
      <c r="AB2149" s="177"/>
      <c r="AC2149" s="177"/>
      <c r="AD2149" s="177"/>
      <c r="AE2149" s="177" t="str">
        <f t="shared" si="67"/>
        <v/>
      </c>
    </row>
    <row r="2150" spans="2:31" ht="12" customHeight="1" x14ac:dyDescent="0.25">
      <c r="B2150" s="179"/>
      <c r="C2150" s="180"/>
      <c r="D2150" s="182"/>
      <c r="E2150" s="175"/>
      <c r="F2150" s="175"/>
      <c r="G2150" s="202"/>
      <c r="H2150" s="175"/>
      <c r="I2150" s="172" t="str">
        <f>IF(H2150="X",TEXT(G2150,0)&amp;ELENCO!$A$4," ")</f>
        <v xml:space="preserve"> </v>
      </c>
      <c r="J2150" s="174"/>
      <c r="K2150" s="203"/>
      <c r="L2150" s="203"/>
      <c r="M2150" s="203"/>
      <c r="N2150" s="203"/>
      <c r="O2150" s="203"/>
      <c r="P2150" s="203"/>
      <c r="Q2150" s="176"/>
      <c r="R2150" s="176"/>
      <c r="S2150" s="176"/>
      <c r="T2150" s="176"/>
      <c r="U2150" s="194"/>
      <c r="V2150" s="175"/>
      <c r="W2150" s="174" t="str">
        <f t="shared" si="66"/>
        <v/>
      </c>
      <c r="X2150" s="177"/>
      <c r="Y2150" s="177"/>
      <c r="Z2150" s="177"/>
      <c r="AA2150" s="177"/>
      <c r="AB2150" s="177"/>
      <c r="AC2150" s="177"/>
      <c r="AD2150" s="177"/>
      <c r="AE2150" s="177" t="str">
        <f t="shared" si="67"/>
        <v/>
      </c>
    </row>
    <row r="2151" spans="2:31" ht="12" customHeight="1" x14ac:dyDescent="0.25">
      <c r="B2151" s="179"/>
      <c r="C2151" s="180"/>
      <c r="D2151" s="182"/>
      <c r="E2151" s="175"/>
      <c r="F2151" s="175"/>
      <c r="G2151" s="202"/>
      <c r="H2151" s="175"/>
      <c r="I2151" s="172" t="str">
        <f>IF(H2151="X",TEXT(G2151,0)&amp;ELENCO!$A$4," ")</f>
        <v xml:space="preserve"> </v>
      </c>
      <c r="J2151" s="174"/>
      <c r="K2151" s="203"/>
      <c r="L2151" s="203"/>
      <c r="M2151" s="203"/>
      <c r="N2151" s="203"/>
      <c r="O2151" s="203"/>
      <c r="P2151" s="203"/>
      <c r="Q2151" s="176"/>
      <c r="R2151" s="176"/>
      <c r="S2151" s="176"/>
      <c r="T2151" s="176"/>
      <c r="U2151" s="194"/>
      <c r="V2151" s="175"/>
      <c r="W2151" s="174" t="str">
        <f t="shared" si="66"/>
        <v/>
      </c>
      <c r="X2151" s="177"/>
      <c r="Y2151" s="177"/>
      <c r="Z2151" s="177"/>
      <c r="AA2151" s="177"/>
      <c r="AB2151" s="177"/>
      <c r="AC2151" s="177"/>
      <c r="AD2151" s="177"/>
      <c r="AE2151" s="177" t="str">
        <f t="shared" si="67"/>
        <v/>
      </c>
    </row>
    <row r="2152" spans="2:31" ht="12" customHeight="1" x14ac:dyDescent="0.25">
      <c r="B2152" s="179"/>
      <c r="C2152" s="180"/>
      <c r="D2152" s="182"/>
      <c r="E2152" s="175"/>
      <c r="F2152" s="175"/>
      <c r="G2152" s="202"/>
      <c r="H2152" s="175"/>
      <c r="I2152" s="172" t="str">
        <f>IF(H2152="X",TEXT(G2152,0)&amp;ELENCO!$A$4," ")</f>
        <v xml:space="preserve"> </v>
      </c>
      <c r="J2152" s="174"/>
      <c r="K2152" s="203"/>
      <c r="L2152" s="203"/>
      <c r="M2152" s="203"/>
      <c r="N2152" s="203"/>
      <c r="O2152" s="203"/>
      <c r="P2152" s="203"/>
      <c r="Q2152" s="176"/>
      <c r="R2152" s="176"/>
      <c r="S2152" s="176"/>
      <c r="T2152" s="176"/>
      <c r="U2152" s="194"/>
      <c r="V2152" s="175"/>
      <c r="W2152" s="174" t="str">
        <f t="shared" si="66"/>
        <v/>
      </c>
      <c r="X2152" s="177"/>
      <c r="Y2152" s="177"/>
      <c r="Z2152" s="177"/>
      <c r="AA2152" s="177"/>
      <c r="AB2152" s="177"/>
      <c r="AC2152" s="177"/>
      <c r="AD2152" s="177"/>
      <c r="AE2152" s="177" t="str">
        <f t="shared" si="67"/>
        <v/>
      </c>
    </row>
    <row r="2153" spans="2:31" ht="12" customHeight="1" x14ac:dyDescent="0.25">
      <c r="B2153" s="179"/>
      <c r="C2153" s="180"/>
      <c r="D2153" s="182"/>
      <c r="E2153" s="175"/>
      <c r="F2153" s="175"/>
      <c r="G2153" s="202"/>
      <c r="H2153" s="175"/>
      <c r="I2153" s="172" t="str">
        <f>IF(H2153="X",TEXT(G2153,0)&amp;ELENCO!$A$4," ")</f>
        <v xml:space="preserve"> </v>
      </c>
      <c r="J2153" s="174"/>
      <c r="K2153" s="203"/>
      <c r="L2153" s="203"/>
      <c r="M2153" s="203"/>
      <c r="N2153" s="203"/>
      <c r="O2153" s="203"/>
      <c r="P2153" s="203"/>
      <c r="Q2153" s="176"/>
      <c r="R2153" s="176"/>
      <c r="S2153" s="176"/>
      <c r="T2153" s="176"/>
      <c r="U2153" s="194"/>
      <c r="V2153" s="175"/>
      <c r="W2153" s="174" t="str">
        <f t="shared" si="66"/>
        <v/>
      </c>
      <c r="X2153" s="177"/>
      <c r="Y2153" s="177"/>
      <c r="Z2153" s="177"/>
      <c r="AA2153" s="177"/>
      <c r="AB2153" s="177"/>
      <c r="AC2153" s="177"/>
      <c r="AD2153" s="177"/>
      <c r="AE2153" s="177" t="str">
        <f t="shared" si="67"/>
        <v/>
      </c>
    </row>
    <row r="2154" spans="2:31" ht="12" customHeight="1" x14ac:dyDescent="0.25">
      <c r="B2154" s="179"/>
      <c r="C2154" s="180"/>
      <c r="D2154" s="182"/>
      <c r="E2154" s="175"/>
      <c r="F2154" s="175"/>
      <c r="G2154" s="202"/>
      <c r="H2154" s="175"/>
      <c r="I2154" s="172" t="str">
        <f>IF(H2154="X",TEXT(G2154,0)&amp;ELENCO!$A$4," ")</f>
        <v xml:space="preserve"> </v>
      </c>
      <c r="J2154" s="174"/>
      <c r="K2154" s="203"/>
      <c r="L2154" s="203"/>
      <c r="M2154" s="203"/>
      <c r="N2154" s="203"/>
      <c r="O2154" s="203"/>
      <c r="P2154" s="203"/>
      <c r="Q2154" s="176"/>
      <c r="R2154" s="176"/>
      <c r="S2154" s="176"/>
      <c r="T2154" s="176"/>
      <c r="U2154" s="194"/>
      <c r="V2154" s="175"/>
      <c r="W2154" s="174" t="str">
        <f t="shared" si="66"/>
        <v/>
      </c>
      <c r="X2154" s="177"/>
      <c r="Y2154" s="177"/>
      <c r="Z2154" s="177"/>
      <c r="AA2154" s="177"/>
      <c r="AB2154" s="177"/>
      <c r="AC2154" s="177"/>
      <c r="AD2154" s="177"/>
      <c r="AE2154" s="177" t="str">
        <f t="shared" si="67"/>
        <v/>
      </c>
    </row>
    <row r="2155" spans="2:31" ht="12" customHeight="1" x14ac:dyDescent="0.25">
      <c r="B2155" s="179"/>
      <c r="C2155" s="180"/>
      <c r="D2155" s="182"/>
      <c r="E2155" s="175"/>
      <c r="F2155" s="175"/>
      <c r="G2155" s="202"/>
      <c r="H2155" s="175"/>
      <c r="I2155" s="172" t="str">
        <f>IF(H2155="X",TEXT(G2155,0)&amp;ELENCO!$A$4," ")</f>
        <v xml:space="preserve"> </v>
      </c>
      <c r="J2155" s="174"/>
      <c r="K2155" s="203"/>
      <c r="L2155" s="203"/>
      <c r="M2155" s="203"/>
      <c r="N2155" s="203"/>
      <c r="O2155" s="203"/>
      <c r="P2155" s="203"/>
      <c r="Q2155" s="176"/>
      <c r="R2155" s="176"/>
      <c r="S2155" s="176"/>
      <c r="T2155" s="176"/>
      <c r="U2155" s="194"/>
      <c r="V2155" s="175"/>
      <c r="W2155" s="174" t="str">
        <f t="shared" si="66"/>
        <v/>
      </c>
      <c r="X2155" s="177"/>
      <c r="Y2155" s="177"/>
      <c r="Z2155" s="177"/>
      <c r="AA2155" s="177"/>
      <c r="AB2155" s="177"/>
      <c r="AC2155" s="177"/>
      <c r="AD2155" s="177"/>
      <c r="AE2155" s="177" t="str">
        <f t="shared" si="67"/>
        <v/>
      </c>
    </row>
    <row r="2156" spans="2:31" ht="12" customHeight="1" x14ac:dyDescent="0.25">
      <c r="B2156" s="179"/>
      <c r="C2156" s="180"/>
      <c r="D2156" s="182"/>
      <c r="E2156" s="175"/>
      <c r="F2156" s="175"/>
      <c r="G2156" s="202"/>
      <c r="H2156" s="175"/>
      <c r="I2156" s="172" t="str">
        <f>IF(H2156="X",TEXT(G2156,0)&amp;ELENCO!$A$4," ")</f>
        <v xml:space="preserve"> </v>
      </c>
      <c r="J2156" s="174"/>
      <c r="K2156" s="203"/>
      <c r="L2156" s="203"/>
      <c r="M2156" s="203"/>
      <c r="N2156" s="203"/>
      <c r="O2156" s="203"/>
      <c r="P2156" s="203"/>
      <c r="Q2156" s="176"/>
      <c r="R2156" s="176"/>
      <c r="S2156" s="176"/>
      <c r="T2156" s="176"/>
      <c r="U2156" s="194"/>
      <c r="V2156" s="175"/>
      <c r="W2156" s="174" t="str">
        <f t="shared" si="66"/>
        <v/>
      </c>
      <c r="X2156" s="177"/>
      <c r="Y2156" s="177"/>
      <c r="Z2156" s="177"/>
      <c r="AA2156" s="177"/>
      <c r="AB2156" s="177"/>
      <c r="AC2156" s="177"/>
      <c r="AD2156" s="177"/>
      <c r="AE2156" s="177" t="str">
        <f t="shared" si="67"/>
        <v/>
      </c>
    </row>
    <row r="2157" spans="2:31" ht="12" customHeight="1" x14ac:dyDescent="0.25">
      <c r="B2157" s="179"/>
      <c r="C2157" s="180"/>
      <c r="D2157" s="182"/>
      <c r="E2157" s="175"/>
      <c r="F2157" s="175"/>
      <c r="G2157" s="202"/>
      <c r="H2157" s="175"/>
      <c r="I2157" s="172" t="str">
        <f>IF(H2157="X",TEXT(G2157,0)&amp;ELENCO!$A$4," ")</f>
        <v xml:space="preserve"> </v>
      </c>
      <c r="J2157" s="174"/>
      <c r="K2157" s="203"/>
      <c r="L2157" s="203"/>
      <c r="M2157" s="203"/>
      <c r="N2157" s="203"/>
      <c r="O2157" s="203"/>
      <c r="P2157" s="203"/>
      <c r="Q2157" s="176"/>
      <c r="R2157" s="176"/>
      <c r="S2157" s="176"/>
      <c r="T2157" s="176"/>
      <c r="U2157" s="194"/>
      <c r="V2157" s="175"/>
      <c r="W2157" s="174" t="str">
        <f t="shared" si="66"/>
        <v/>
      </c>
      <c r="X2157" s="177"/>
      <c r="Y2157" s="177"/>
      <c r="Z2157" s="177"/>
      <c r="AA2157" s="177"/>
      <c r="AB2157" s="177"/>
      <c r="AC2157" s="177"/>
      <c r="AD2157" s="177"/>
      <c r="AE2157" s="177" t="str">
        <f t="shared" si="67"/>
        <v/>
      </c>
    </row>
    <row r="2158" spans="2:31" ht="12" customHeight="1" x14ac:dyDescent="0.25">
      <c r="B2158" s="179"/>
      <c r="C2158" s="180"/>
      <c r="D2158" s="182"/>
      <c r="E2158" s="175"/>
      <c r="F2158" s="175"/>
      <c r="G2158" s="202"/>
      <c r="H2158" s="175"/>
      <c r="I2158" s="172" t="str">
        <f>IF(H2158="X",TEXT(G2158,0)&amp;ELENCO!$A$4," ")</f>
        <v xml:space="preserve"> </v>
      </c>
      <c r="J2158" s="174"/>
      <c r="K2158" s="203"/>
      <c r="L2158" s="203"/>
      <c r="M2158" s="203"/>
      <c r="N2158" s="203"/>
      <c r="O2158" s="203"/>
      <c r="P2158" s="203"/>
      <c r="Q2158" s="176"/>
      <c r="R2158" s="176"/>
      <c r="S2158" s="176"/>
      <c r="T2158" s="176"/>
      <c r="U2158" s="194"/>
      <c r="V2158" s="175"/>
      <c r="W2158" s="174" t="str">
        <f t="shared" si="66"/>
        <v/>
      </c>
      <c r="X2158" s="177"/>
      <c r="Y2158" s="177"/>
      <c r="Z2158" s="177"/>
      <c r="AA2158" s="177"/>
      <c r="AB2158" s="177"/>
      <c r="AC2158" s="177"/>
      <c r="AD2158" s="177"/>
      <c r="AE2158" s="177" t="str">
        <f t="shared" si="67"/>
        <v/>
      </c>
    </row>
    <row r="2159" spans="2:31" ht="12" customHeight="1" x14ac:dyDescent="0.25">
      <c r="B2159" s="179"/>
      <c r="C2159" s="180"/>
      <c r="D2159" s="182"/>
      <c r="E2159" s="175"/>
      <c r="F2159" s="175"/>
      <c r="G2159" s="202"/>
      <c r="H2159" s="175"/>
      <c r="I2159" s="172" t="str">
        <f>IF(H2159="X",TEXT(G2159,0)&amp;ELENCO!$A$4," ")</f>
        <v xml:space="preserve"> </v>
      </c>
      <c r="J2159" s="174"/>
      <c r="K2159" s="203"/>
      <c r="L2159" s="203"/>
      <c r="M2159" s="203"/>
      <c r="N2159" s="203"/>
      <c r="O2159" s="203"/>
      <c r="P2159" s="203"/>
      <c r="Q2159" s="176"/>
      <c r="R2159" s="176"/>
      <c r="S2159" s="176"/>
      <c r="T2159" s="176"/>
      <c r="U2159" s="194"/>
      <c r="V2159" s="175"/>
      <c r="W2159" s="174" t="str">
        <f t="shared" si="66"/>
        <v/>
      </c>
      <c r="X2159" s="177"/>
      <c r="Y2159" s="177"/>
      <c r="Z2159" s="177"/>
      <c r="AA2159" s="177"/>
      <c r="AB2159" s="177"/>
      <c r="AC2159" s="177"/>
      <c r="AD2159" s="177"/>
      <c r="AE2159" s="177" t="str">
        <f t="shared" si="67"/>
        <v/>
      </c>
    </row>
    <row r="2160" spans="2:31" ht="12" customHeight="1" x14ac:dyDescent="0.25">
      <c r="B2160" s="179"/>
      <c r="C2160" s="180"/>
      <c r="D2160" s="182"/>
      <c r="E2160" s="175"/>
      <c r="F2160" s="175"/>
      <c r="G2160" s="202"/>
      <c r="H2160" s="175"/>
      <c r="I2160" s="172" t="str">
        <f>IF(H2160="X",TEXT(G2160,0)&amp;ELENCO!$A$4," ")</f>
        <v xml:space="preserve"> </v>
      </c>
      <c r="J2160" s="174"/>
      <c r="K2160" s="203"/>
      <c r="L2160" s="203"/>
      <c r="M2160" s="203"/>
      <c r="N2160" s="203"/>
      <c r="O2160" s="203"/>
      <c r="P2160" s="203"/>
      <c r="Q2160" s="176"/>
      <c r="R2160" s="176"/>
      <c r="S2160" s="176"/>
      <c r="T2160" s="176"/>
      <c r="U2160" s="194"/>
      <c r="V2160" s="175"/>
      <c r="W2160" s="174" t="str">
        <f t="shared" si="66"/>
        <v/>
      </c>
      <c r="X2160" s="177"/>
      <c r="Y2160" s="177"/>
      <c r="Z2160" s="177"/>
      <c r="AA2160" s="177"/>
      <c r="AB2160" s="177"/>
      <c r="AC2160" s="177"/>
      <c r="AD2160" s="177"/>
      <c r="AE2160" s="177" t="str">
        <f t="shared" si="67"/>
        <v/>
      </c>
    </row>
    <row r="2161" spans="2:31" ht="12" customHeight="1" x14ac:dyDescent="0.25">
      <c r="B2161" s="179"/>
      <c r="C2161" s="180"/>
      <c r="D2161" s="182"/>
      <c r="E2161" s="175"/>
      <c r="F2161" s="175"/>
      <c r="G2161" s="202"/>
      <c r="H2161" s="175"/>
      <c r="I2161" s="172" t="str">
        <f>IF(H2161="X",TEXT(G2161,0)&amp;ELENCO!$A$4," ")</f>
        <v xml:space="preserve"> </v>
      </c>
      <c r="J2161" s="174"/>
      <c r="K2161" s="203"/>
      <c r="L2161" s="203"/>
      <c r="M2161" s="203"/>
      <c r="N2161" s="203"/>
      <c r="O2161" s="203"/>
      <c r="P2161" s="203"/>
      <c r="Q2161" s="176"/>
      <c r="R2161" s="176"/>
      <c r="S2161" s="176"/>
      <c r="T2161" s="176"/>
      <c r="U2161" s="194"/>
      <c r="V2161" s="175"/>
      <c r="W2161" s="174" t="str">
        <f t="shared" si="66"/>
        <v/>
      </c>
      <c r="X2161" s="177"/>
      <c r="Y2161" s="177"/>
      <c r="Z2161" s="177"/>
      <c r="AA2161" s="177"/>
      <c r="AB2161" s="177"/>
      <c r="AC2161" s="177"/>
      <c r="AD2161" s="177"/>
      <c r="AE2161" s="177" t="str">
        <f t="shared" si="67"/>
        <v/>
      </c>
    </row>
    <row r="2162" spans="2:31" ht="12" customHeight="1" x14ac:dyDescent="0.25">
      <c r="B2162" s="179"/>
      <c r="C2162" s="180"/>
      <c r="D2162" s="182"/>
      <c r="E2162" s="175"/>
      <c r="F2162" s="175"/>
      <c r="G2162" s="202"/>
      <c r="H2162" s="175"/>
      <c r="I2162" s="172" t="str">
        <f>IF(H2162="X",TEXT(G2162,0)&amp;ELENCO!$A$4," ")</f>
        <v xml:space="preserve"> </v>
      </c>
      <c r="J2162" s="174"/>
      <c r="K2162" s="203"/>
      <c r="L2162" s="203"/>
      <c r="M2162" s="203"/>
      <c r="N2162" s="203"/>
      <c r="O2162" s="203"/>
      <c r="P2162" s="203"/>
      <c r="Q2162" s="176"/>
      <c r="R2162" s="176"/>
      <c r="S2162" s="176"/>
      <c r="T2162" s="176"/>
      <c r="U2162" s="194"/>
      <c r="V2162" s="175"/>
      <c r="W2162" s="174" t="str">
        <f t="shared" si="66"/>
        <v/>
      </c>
      <c r="X2162" s="177"/>
      <c r="Y2162" s="177"/>
      <c r="Z2162" s="177"/>
      <c r="AA2162" s="177"/>
      <c r="AB2162" s="177"/>
      <c r="AC2162" s="177"/>
      <c r="AD2162" s="177"/>
      <c r="AE2162" s="177" t="str">
        <f t="shared" si="67"/>
        <v/>
      </c>
    </row>
    <row r="2163" spans="2:31" ht="12" customHeight="1" x14ac:dyDescent="0.25">
      <c r="B2163" s="179"/>
      <c r="C2163" s="180"/>
      <c r="D2163" s="182"/>
      <c r="E2163" s="175"/>
      <c r="F2163" s="175"/>
      <c r="G2163" s="202"/>
      <c r="H2163" s="175"/>
      <c r="I2163" s="172" t="str">
        <f>IF(H2163="X",TEXT(G2163,0)&amp;ELENCO!$A$4," ")</f>
        <v xml:space="preserve"> </v>
      </c>
      <c r="J2163" s="174"/>
      <c r="K2163" s="203"/>
      <c r="L2163" s="203"/>
      <c r="M2163" s="203"/>
      <c r="N2163" s="203"/>
      <c r="O2163" s="203"/>
      <c r="P2163" s="203"/>
      <c r="Q2163" s="176"/>
      <c r="R2163" s="176"/>
      <c r="S2163" s="176"/>
      <c r="T2163" s="176"/>
      <c r="U2163" s="194"/>
      <c r="V2163" s="175"/>
      <c r="W2163" s="174" t="str">
        <f t="shared" si="66"/>
        <v/>
      </c>
      <c r="X2163" s="177"/>
      <c r="Y2163" s="177"/>
      <c r="Z2163" s="177"/>
      <c r="AA2163" s="177"/>
      <c r="AB2163" s="177"/>
      <c r="AC2163" s="177"/>
      <c r="AD2163" s="177"/>
      <c r="AE2163" s="177" t="str">
        <f t="shared" si="67"/>
        <v/>
      </c>
    </row>
    <row r="2164" spans="2:31" ht="12" customHeight="1" x14ac:dyDescent="0.25">
      <c r="B2164" s="179"/>
      <c r="C2164" s="180"/>
      <c r="D2164" s="182"/>
      <c r="E2164" s="175"/>
      <c r="F2164" s="175"/>
      <c r="G2164" s="202"/>
      <c r="H2164" s="175"/>
      <c r="I2164" s="172" t="str">
        <f>IF(H2164="X",TEXT(G2164,0)&amp;ELENCO!$A$4," ")</f>
        <v xml:space="preserve"> </v>
      </c>
      <c r="J2164" s="174"/>
      <c r="K2164" s="203"/>
      <c r="L2164" s="203"/>
      <c r="M2164" s="203"/>
      <c r="N2164" s="203"/>
      <c r="O2164" s="203"/>
      <c r="P2164" s="203"/>
      <c r="Q2164" s="176"/>
      <c r="R2164" s="176"/>
      <c r="S2164" s="176"/>
      <c r="T2164" s="176"/>
      <c r="U2164" s="194"/>
      <c r="V2164" s="175"/>
      <c r="W2164" s="174" t="str">
        <f t="shared" si="66"/>
        <v/>
      </c>
      <c r="X2164" s="177"/>
      <c r="Y2164" s="177"/>
      <c r="Z2164" s="177"/>
      <c r="AA2164" s="177"/>
      <c r="AB2164" s="177"/>
      <c r="AC2164" s="177"/>
      <c r="AD2164" s="177"/>
      <c r="AE2164" s="177" t="str">
        <f t="shared" si="67"/>
        <v/>
      </c>
    </row>
    <row r="2165" spans="2:31" ht="12" customHeight="1" x14ac:dyDescent="0.25">
      <c r="B2165" s="179"/>
      <c r="C2165" s="180"/>
      <c r="D2165" s="182"/>
      <c r="E2165" s="175"/>
      <c r="F2165" s="175"/>
      <c r="G2165" s="202"/>
      <c r="H2165" s="175"/>
      <c r="I2165" s="172" t="str">
        <f>IF(H2165="X",TEXT(G2165,0)&amp;ELENCO!$A$4," ")</f>
        <v xml:space="preserve"> </v>
      </c>
      <c r="J2165" s="174"/>
      <c r="K2165" s="203"/>
      <c r="L2165" s="203"/>
      <c r="M2165" s="203"/>
      <c r="N2165" s="203"/>
      <c r="O2165" s="203"/>
      <c r="P2165" s="203"/>
      <c r="Q2165" s="176"/>
      <c r="R2165" s="176"/>
      <c r="S2165" s="176"/>
      <c r="T2165" s="176"/>
      <c r="U2165" s="194"/>
      <c r="V2165" s="175"/>
      <c r="W2165" s="174" t="str">
        <f t="shared" si="66"/>
        <v/>
      </c>
      <c r="X2165" s="177"/>
      <c r="Y2165" s="177"/>
      <c r="Z2165" s="177"/>
      <c r="AA2165" s="177"/>
      <c r="AB2165" s="177"/>
      <c r="AC2165" s="177"/>
      <c r="AD2165" s="177"/>
      <c r="AE2165" s="177" t="str">
        <f t="shared" si="67"/>
        <v/>
      </c>
    </row>
    <row r="2166" spans="2:31" ht="12" customHeight="1" x14ac:dyDescent="0.25">
      <c r="B2166" s="179"/>
      <c r="C2166" s="180"/>
      <c r="D2166" s="182"/>
      <c r="E2166" s="175"/>
      <c r="F2166" s="175"/>
      <c r="G2166" s="202"/>
      <c r="H2166" s="175"/>
      <c r="I2166" s="172" t="str">
        <f>IF(H2166="X",TEXT(G2166,0)&amp;ELENCO!$A$4," ")</f>
        <v xml:space="preserve"> </v>
      </c>
      <c r="J2166" s="174"/>
      <c r="K2166" s="203"/>
      <c r="L2166" s="203"/>
      <c r="M2166" s="203"/>
      <c r="N2166" s="203"/>
      <c r="O2166" s="203"/>
      <c r="P2166" s="203"/>
      <c r="Q2166" s="176"/>
      <c r="R2166" s="176"/>
      <c r="S2166" s="176"/>
      <c r="T2166" s="176"/>
      <c r="U2166" s="194"/>
      <c r="V2166" s="175"/>
      <c r="W2166" s="174" t="str">
        <f t="shared" si="66"/>
        <v/>
      </c>
      <c r="X2166" s="177"/>
      <c r="Y2166" s="177"/>
      <c r="Z2166" s="177"/>
      <c r="AA2166" s="177"/>
      <c r="AB2166" s="177"/>
      <c r="AC2166" s="177"/>
      <c r="AD2166" s="177"/>
      <c r="AE2166" s="177" t="str">
        <f t="shared" si="67"/>
        <v/>
      </c>
    </row>
    <row r="2167" spans="2:31" ht="12" customHeight="1" x14ac:dyDescent="0.25">
      <c r="B2167" s="179"/>
      <c r="C2167" s="180"/>
      <c r="D2167" s="182"/>
      <c r="E2167" s="175"/>
      <c r="F2167" s="175"/>
      <c r="G2167" s="202"/>
      <c r="H2167" s="175"/>
      <c r="I2167" s="172" t="str">
        <f>IF(H2167="X",TEXT(G2167,0)&amp;ELENCO!$A$4," ")</f>
        <v xml:space="preserve"> </v>
      </c>
      <c r="J2167" s="174"/>
      <c r="K2167" s="203"/>
      <c r="L2167" s="203"/>
      <c r="M2167" s="203"/>
      <c r="N2167" s="203"/>
      <c r="O2167" s="203"/>
      <c r="P2167" s="203"/>
      <c r="Q2167" s="176"/>
      <c r="R2167" s="176"/>
      <c r="S2167" s="176"/>
      <c r="T2167" s="176"/>
      <c r="U2167" s="194"/>
      <c r="V2167" s="175"/>
      <c r="W2167" s="174" t="str">
        <f t="shared" si="66"/>
        <v/>
      </c>
      <c r="X2167" s="177"/>
      <c r="Y2167" s="177"/>
      <c r="Z2167" s="177"/>
      <c r="AA2167" s="177"/>
      <c r="AB2167" s="177"/>
      <c r="AC2167" s="177"/>
      <c r="AD2167" s="177"/>
      <c r="AE2167" s="177" t="str">
        <f t="shared" si="67"/>
        <v/>
      </c>
    </row>
    <row r="2168" spans="2:31" ht="12" customHeight="1" x14ac:dyDescent="0.25">
      <c r="B2168" s="179"/>
      <c r="C2168" s="180"/>
      <c r="D2168" s="182"/>
      <c r="E2168" s="175"/>
      <c r="F2168" s="175"/>
      <c r="G2168" s="202"/>
      <c r="H2168" s="175"/>
      <c r="I2168" s="172" t="str">
        <f>IF(H2168="X",TEXT(G2168,0)&amp;ELENCO!$A$4," ")</f>
        <v xml:space="preserve"> </v>
      </c>
      <c r="J2168" s="174"/>
      <c r="K2168" s="203"/>
      <c r="L2168" s="203"/>
      <c r="M2168" s="203"/>
      <c r="N2168" s="203"/>
      <c r="O2168" s="203"/>
      <c r="P2168" s="203"/>
      <c r="Q2168" s="176"/>
      <c r="R2168" s="176"/>
      <c r="S2168" s="176"/>
      <c r="T2168" s="176"/>
      <c r="U2168" s="194"/>
      <c r="V2168" s="175"/>
      <c r="W2168" s="174" t="str">
        <f t="shared" si="66"/>
        <v/>
      </c>
      <c r="X2168" s="177"/>
      <c r="Y2168" s="177"/>
      <c r="Z2168" s="177"/>
      <c r="AA2168" s="177"/>
      <c r="AB2168" s="177"/>
      <c r="AC2168" s="177"/>
      <c r="AD2168" s="177"/>
      <c r="AE2168" s="177" t="str">
        <f t="shared" si="67"/>
        <v/>
      </c>
    </row>
    <row r="2169" spans="2:31" ht="12" customHeight="1" x14ac:dyDescent="0.25">
      <c r="B2169" s="179"/>
      <c r="C2169" s="180"/>
      <c r="D2169" s="182"/>
      <c r="E2169" s="175"/>
      <c r="F2169" s="175"/>
      <c r="G2169" s="202"/>
      <c r="H2169" s="175"/>
      <c r="I2169" s="172" t="str">
        <f>IF(H2169="X",TEXT(G2169,0)&amp;ELENCO!$A$4," ")</f>
        <v xml:space="preserve"> </v>
      </c>
      <c r="J2169" s="174"/>
      <c r="K2169" s="203"/>
      <c r="L2169" s="203"/>
      <c r="M2169" s="203"/>
      <c r="N2169" s="203"/>
      <c r="O2169" s="203"/>
      <c r="P2169" s="203"/>
      <c r="Q2169" s="176"/>
      <c r="R2169" s="176"/>
      <c r="S2169" s="176"/>
      <c r="T2169" s="176"/>
      <c r="U2169" s="194"/>
      <c r="V2169" s="175"/>
      <c r="W2169" s="174" t="str">
        <f t="shared" si="66"/>
        <v/>
      </c>
      <c r="X2169" s="177"/>
      <c r="Y2169" s="177"/>
      <c r="Z2169" s="177"/>
      <c r="AA2169" s="177"/>
      <c r="AB2169" s="177"/>
      <c r="AC2169" s="177"/>
      <c r="AD2169" s="177"/>
      <c r="AE2169" s="177" t="str">
        <f t="shared" si="67"/>
        <v/>
      </c>
    </row>
    <row r="2170" spans="2:31" ht="12" customHeight="1" x14ac:dyDescent="0.25">
      <c r="B2170" s="179"/>
      <c r="C2170" s="180"/>
      <c r="D2170" s="182"/>
      <c r="E2170" s="175"/>
      <c r="F2170" s="175"/>
      <c r="G2170" s="202"/>
      <c r="H2170" s="175"/>
      <c r="I2170" s="172" t="str">
        <f>IF(H2170="X",TEXT(G2170,0)&amp;ELENCO!$A$4," ")</f>
        <v xml:space="preserve"> </v>
      </c>
      <c r="J2170" s="174"/>
      <c r="K2170" s="203"/>
      <c r="L2170" s="203"/>
      <c r="M2170" s="203"/>
      <c r="N2170" s="203"/>
      <c r="O2170" s="203"/>
      <c r="P2170" s="203"/>
      <c r="Q2170" s="176"/>
      <c r="R2170" s="176"/>
      <c r="S2170" s="176"/>
      <c r="T2170" s="176"/>
      <c r="U2170" s="194"/>
      <c r="V2170" s="175"/>
      <c r="W2170" s="174" t="str">
        <f t="shared" si="66"/>
        <v/>
      </c>
      <c r="X2170" s="177"/>
      <c r="Y2170" s="177"/>
      <c r="Z2170" s="177"/>
      <c r="AA2170" s="177"/>
      <c r="AB2170" s="177"/>
      <c r="AC2170" s="177"/>
      <c r="AD2170" s="177"/>
      <c r="AE2170" s="177" t="str">
        <f t="shared" si="67"/>
        <v/>
      </c>
    </row>
    <row r="2171" spans="2:31" ht="12" customHeight="1" x14ac:dyDescent="0.25">
      <c r="B2171" s="179"/>
      <c r="C2171" s="180"/>
      <c r="D2171" s="182"/>
      <c r="E2171" s="175"/>
      <c r="F2171" s="175"/>
      <c r="G2171" s="202"/>
      <c r="H2171" s="175"/>
      <c r="I2171" s="172" t="str">
        <f>IF(H2171="X",TEXT(G2171,0)&amp;ELENCO!$A$4," ")</f>
        <v xml:space="preserve"> </v>
      </c>
      <c r="J2171" s="174"/>
      <c r="K2171" s="203"/>
      <c r="L2171" s="203"/>
      <c r="M2171" s="203"/>
      <c r="N2171" s="203"/>
      <c r="O2171" s="203"/>
      <c r="P2171" s="203"/>
      <c r="Q2171" s="176"/>
      <c r="R2171" s="176"/>
      <c r="S2171" s="176"/>
      <c r="T2171" s="176"/>
      <c r="U2171" s="194"/>
      <c r="V2171" s="175"/>
      <c r="W2171" s="174" t="str">
        <f t="shared" si="66"/>
        <v/>
      </c>
      <c r="X2171" s="177"/>
      <c r="Y2171" s="177"/>
      <c r="Z2171" s="177"/>
      <c r="AA2171" s="177"/>
      <c r="AB2171" s="177"/>
      <c r="AC2171" s="177"/>
      <c r="AD2171" s="177"/>
      <c r="AE2171" s="177" t="str">
        <f t="shared" si="67"/>
        <v/>
      </c>
    </row>
    <row r="2172" spans="2:31" ht="12" customHeight="1" x14ac:dyDescent="0.25">
      <c r="B2172" s="179"/>
      <c r="C2172" s="180"/>
      <c r="D2172" s="182"/>
      <c r="E2172" s="175"/>
      <c r="F2172" s="175"/>
      <c r="G2172" s="202"/>
      <c r="H2172" s="175"/>
      <c r="I2172" s="172" t="str">
        <f>IF(H2172="X",TEXT(G2172,0)&amp;ELENCO!$A$4," ")</f>
        <v xml:space="preserve"> </v>
      </c>
      <c r="J2172" s="174"/>
      <c r="K2172" s="203"/>
      <c r="L2172" s="203"/>
      <c r="M2172" s="203"/>
      <c r="N2172" s="203"/>
      <c r="O2172" s="203"/>
      <c r="P2172" s="203"/>
      <c r="Q2172" s="176"/>
      <c r="R2172" s="176"/>
      <c r="S2172" s="176"/>
      <c r="T2172" s="176"/>
      <c r="U2172" s="194"/>
      <c r="V2172" s="175"/>
      <c r="W2172" s="174" t="str">
        <f t="shared" si="66"/>
        <v/>
      </c>
      <c r="X2172" s="177"/>
      <c r="Y2172" s="177"/>
      <c r="Z2172" s="177"/>
      <c r="AA2172" s="177"/>
      <c r="AB2172" s="177"/>
      <c r="AC2172" s="177"/>
      <c r="AD2172" s="177"/>
      <c r="AE2172" s="177" t="str">
        <f t="shared" si="67"/>
        <v/>
      </c>
    </row>
    <row r="2173" spans="2:31" ht="12" customHeight="1" x14ac:dyDescent="0.25">
      <c r="B2173" s="179"/>
      <c r="C2173" s="180"/>
      <c r="D2173" s="182"/>
      <c r="E2173" s="175"/>
      <c r="F2173" s="175"/>
      <c r="G2173" s="202"/>
      <c r="H2173" s="175"/>
      <c r="I2173" s="172" t="str">
        <f>IF(H2173="X",TEXT(G2173,0)&amp;ELENCO!$A$4," ")</f>
        <v xml:space="preserve"> </v>
      </c>
      <c r="J2173" s="174"/>
      <c r="K2173" s="203"/>
      <c r="L2173" s="203"/>
      <c r="M2173" s="203"/>
      <c r="N2173" s="203"/>
      <c r="O2173" s="203"/>
      <c r="P2173" s="203"/>
      <c r="Q2173" s="176"/>
      <c r="R2173" s="176"/>
      <c r="S2173" s="176"/>
      <c r="T2173" s="176"/>
      <c r="U2173" s="194"/>
      <c r="V2173" s="175"/>
      <c r="W2173" s="174" t="str">
        <f t="shared" si="66"/>
        <v/>
      </c>
      <c r="X2173" s="177"/>
      <c r="Y2173" s="177"/>
      <c r="Z2173" s="177"/>
      <c r="AA2173" s="177"/>
      <c r="AB2173" s="177"/>
      <c r="AC2173" s="177"/>
      <c r="AD2173" s="177"/>
      <c r="AE2173" s="177" t="str">
        <f t="shared" si="67"/>
        <v/>
      </c>
    </row>
    <row r="2174" spans="2:31" ht="12" customHeight="1" x14ac:dyDescent="0.25">
      <c r="B2174" s="179"/>
      <c r="C2174" s="180"/>
      <c r="D2174" s="182"/>
      <c r="E2174" s="175"/>
      <c r="F2174" s="175"/>
      <c r="G2174" s="202"/>
      <c r="H2174" s="175"/>
      <c r="I2174" s="172" t="str">
        <f>IF(H2174="X",TEXT(G2174,0)&amp;ELENCO!$A$4," ")</f>
        <v xml:space="preserve"> </v>
      </c>
      <c r="J2174" s="174"/>
      <c r="K2174" s="203"/>
      <c r="L2174" s="203"/>
      <c r="M2174" s="203"/>
      <c r="N2174" s="203"/>
      <c r="O2174" s="203"/>
      <c r="P2174" s="203"/>
      <c r="Q2174" s="176"/>
      <c r="R2174" s="176"/>
      <c r="S2174" s="176"/>
      <c r="T2174" s="176"/>
      <c r="U2174" s="194"/>
      <c r="V2174" s="175"/>
      <c r="W2174" s="174" t="str">
        <f t="shared" si="66"/>
        <v/>
      </c>
      <c r="X2174" s="177"/>
      <c r="Y2174" s="177"/>
      <c r="Z2174" s="177"/>
      <c r="AA2174" s="177"/>
      <c r="AB2174" s="177"/>
      <c r="AC2174" s="177"/>
      <c r="AD2174" s="177"/>
      <c r="AE2174" s="177" t="str">
        <f t="shared" si="67"/>
        <v/>
      </c>
    </row>
    <row r="2175" spans="2:31" ht="12" customHeight="1" x14ac:dyDescent="0.25">
      <c r="B2175" s="179"/>
      <c r="C2175" s="180"/>
      <c r="D2175" s="182"/>
      <c r="E2175" s="175"/>
      <c r="F2175" s="175"/>
      <c r="G2175" s="202"/>
      <c r="H2175" s="175"/>
      <c r="I2175" s="172" t="str">
        <f>IF(H2175="X",TEXT(G2175,0)&amp;ELENCO!$A$4," ")</f>
        <v xml:space="preserve"> </v>
      </c>
      <c r="J2175" s="174"/>
      <c r="K2175" s="203"/>
      <c r="L2175" s="203"/>
      <c r="M2175" s="203"/>
      <c r="N2175" s="203"/>
      <c r="O2175" s="203"/>
      <c r="P2175" s="203"/>
      <c r="Q2175" s="176"/>
      <c r="R2175" s="176"/>
      <c r="S2175" s="176"/>
      <c r="T2175" s="176"/>
      <c r="U2175" s="194"/>
      <c r="V2175" s="175"/>
      <c r="W2175" s="174" t="str">
        <f t="shared" si="66"/>
        <v/>
      </c>
      <c r="X2175" s="177"/>
      <c r="Y2175" s="177"/>
      <c r="Z2175" s="177"/>
      <c r="AA2175" s="177"/>
      <c r="AB2175" s="177"/>
      <c r="AC2175" s="177"/>
      <c r="AD2175" s="177"/>
      <c r="AE2175" s="177" t="str">
        <f t="shared" si="67"/>
        <v/>
      </c>
    </row>
    <row r="2176" spans="2:31" ht="12" customHeight="1" x14ac:dyDescent="0.25">
      <c r="B2176" s="179"/>
      <c r="C2176" s="180"/>
      <c r="D2176" s="182"/>
      <c r="E2176" s="175"/>
      <c r="F2176" s="175"/>
      <c r="G2176" s="202"/>
      <c r="H2176" s="175"/>
      <c r="I2176" s="172" t="str">
        <f>IF(H2176="X",TEXT(G2176,0)&amp;ELENCO!$A$4," ")</f>
        <v xml:space="preserve"> </v>
      </c>
      <c r="J2176" s="174"/>
      <c r="K2176" s="203"/>
      <c r="L2176" s="203"/>
      <c r="M2176" s="203"/>
      <c r="N2176" s="203"/>
      <c r="O2176" s="203"/>
      <c r="P2176" s="203"/>
      <c r="Q2176" s="176"/>
      <c r="R2176" s="176"/>
      <c r="S2176" s="176"/>
      <c r="T2176" s="176"/>
      <c r="U2176" s="194"/>
      <c r="V2176" s="175"/>
      <c r="W2176" s="174" t="str">
        <f t="shared" si="66"/>
        <v/>
      </c>
      <c r="X2176" s="177"/>
      <c r="Y2176" s="177"/>
      <c r="Z2176" s="177"/>
      <c r="AA2176" s="177"/>
      <c r="AB2176" s="177"/>
      <c r="AC2176" s="177"/>
      <c r="AD2176" s="177"/>
      <c r="AE2176" s="177" t="str">
        <f t="shared" si="67"/>
        <v/>
      </c>
    </row>
    <row r="2177" spans="2:31" ht="12" customHeight="1" x14ac:dyDescent="0.25">
      <c r="B2177" s="179"/>
      <c r="C2177" s="180"/>
      <c r="D2177" s="182"/>
      <c r="E2177" s="175"/>
      <c r="F2177" s="175"/>
      <c r="G2177" s="202"/>
      <c r="H2177" s="175"/>
      <c r="I2177" s="172" t="str">
        <f>IF(H2177="X",TEXT(G2177,0)&amp;ELENCO!$A$4," ")</f>
        <v xml:space="preserve"> </v>
      </c>
      <c r="J2177" s="174"/>
      <c r="K2177" s="203"/>
      <c r="L2177" s="203"/>
      <c r="M2177" s="203"/>
      <c r="N2177" s="203"/>
      <c r="O2177" s="203"/>
      <c r="P2177" s="203"/>
      <c r="Q2177" s="176"/>
      <c r="R2177" s="176"/>
      <c r="S2177" s="176"/>
      <c r="T2177" s="176"/>
      <c r="U2177" s="194"/>
      <c r="V2177" s="175"/>
      <c r="W2177" s="174" t="str">
        <f t="shared" si="66"/>
        <v/>
      </c>
      <c r="X2177" s="177"/>
      <c r="Y2177" s="177"/>
      <c r="Z2177" s="177"/>
      <c r="AA2177" s="177"/>
      <c r="AB2177" s="177"/>
      <c r="AC2177" s="177"/>
      <c r="AD2177" s="177"/>
      <c r="AE2177" s="177" t="str">
        <f t="shared" si="67"/>
        <v/>
      </c>
    </row>
    <row r="2178" spans="2:31" ht="12" customHeight="1" x14ac:dyDescent="0.25">
      <c r="B2178" s="179"/>
      <c r="C2178" s="180"/>
      <c r="D2178" s="182"/>
      <c r="E2178" s="175"/>
      <c r="F2178" s="175"/>
      <c r="G2178" s="202"/>
      <c r="H2178" s="175"/>
      <c r="I2178" s="172" t="str">
        <f>IF(H2178="X",TEXT(G2178,0)&amp;ELENCO!$A$4," ")</f>
        <v xml:space="preserve"> </v>
      </c>
      <c r="J2178" s="174"/>
      <c r="K2178" s="203"/>
      <c r="L2178" s="203"/>
      <c r="M2178" s="203"/>
      <c r="N2178" s="203"/>
      <c r="O2178" s="203"/>
      <c r="P2178" s="203"/>
      <c r="Q2178" s="176"/>
      <c r="R2178" s="176"/>
      <c r="S2178" s="176"/>
      <c r="T2178" s="176"/>
      <c r="U2178" s="194"/>
      <c r="V2178" s="175"/>
      <c r="W2178" s="174" t="str">
        <f t="shared" si="66"/>
        <v/>
      </c>
      <c r="X2178" s="177"/>
      <c r="Y2178" s="177"/>
      <c r="Z2178" s="177"/>
      <c r="AA2178" s="177"/>
      <c r="AB2178" s="177"/>
      <c r="AC2178" s="177"/>
      <c r="AD2178" s="177"/>
      <c r="AE2178" s="177" t="str">
        <f t="shared" si="67"/>
        <v/>
      </c>
    </row>
    <row r="2179" spans="2:31" ht="12" customHeight="1" x14ac:dyDescent="0.25">
      <c r="B2179" s="179"/>
      <c r="C2179" s="180"/>
      <c r="D2179" s="182"/>
      <c r="E2179" s="175"/>
      <c r="F2179" s="175"/>
      <c r="G2179" s="202"/>
      <c r="H2179" s="175"/>
      <c r="I2179" s="172" t="str">
        <f>IF(H2179="X",TEXT(G2179,0)&amp;ELENCO!$A$4," ")</f>
        <v xml:space="preserve"> </v>
      </c>
      <c r="J2179" s="174"/>
      <c r="K2179" s="203"/>
      <c r="L2179" s="203"/>
      <c r="M2179" s="203"/>
      <c r="N2179" s="203"/>
      <c r="O2179" s="203"/>
      <c r="P2179" s="203"/>
      <c r="Q2179" s="176"/>
      <c r="R2179" s="176"/>
      <c r="S2179" s="176"/>
      <c r="T2179" s="176"/>
      <c r="U2179" s="194"/>
      <c r="V2179" s="175"/>
      <c r="W2179" s="174" t="str">
        <f t="shared" si="66"/>
        <v/>
      </c>
      <c r="X2179" s="177"/>
      <c r="Y2179" s="177"/>
      <c r="Z2179" s="177"/>
      <c r="AA2179" s="177"/>
      <c r="AB2179" s="177"/>
      <c r="AC2179" s="177"/>
      <c r="AD2179" s="177"/>
      <c r="AE2179" s="177" t="str">
        <f t="shared" si="67"/>
        <v/>
      </c>
    </row>
    <row r="2180" spans="2:31" ht="12" customHeight="1" x14ac:dyDescent="0.25">
      <c r="B2180" s="179"/>
      <c r="C2180" s="180"/>
      <c r="D2180" s="182"/>
      <c r="E2180" s="175"/>
      <c r="F2180" s="175"/>
      <c r="G2180" s="202"/>
      <c r="H2180" s="175"/>
      <c r="I2180" s="172" t="str">
        <f>IF(H2180="X",TEXT(G2180,0)&amp;ELENCO!$A$4," ")</f>
        <v xml:space="preserve"> </v>
      </c>
      <c r="J2180" s="174"/>
      <c r="K2180" s="203"/>
      <c r="L2180" s="203"/>
      <c r="M2180" s="203"/>
      <c r="N2180" s="203"/>
      <c r="O2180" s="203"/>
      <c r="P2180" s="203"/>
      <c r="Q2180" s="176"/>
      <c r="R2180" s="176"/>
      <c r="S2180" s="176"/>
      <c r="T2180" s="176"/>
      <c r="U2180" s="194"/>
      <c r="V2180" s="175"/>
      <c r="W2180" s="174" t="str">
        <f t="shared" si="66"/>
        <v/>
      </c>
      <c r="X2180" s="177"/>
      <c r="Y2180" s="177"/>
      <c r="Z2180" s="177"/>
      <c r="AA2180" s="177"/>
      <c r="AB2180" s="177"/>
      <c r="AC2180" s="177"/>
      <c r="AD2180" s="177"/>
      <c r="AE2180" s="177" t="str">
        <f t="shared" si="67"/>
        <v/>
      </c>
    </row>
    <row r="2181" spans="2:31" ht="12" customHeight="1" x14ac:dyDescent="0.25">
      <c r="B2181" s="179"/>
      <c r="C2181" s="180"/>
      <c r="D2181" s="182"/>
      <c r="E2181" s="175"/>
      <c r="F2181" s="175"/>
      <c r="G2181" s="202"/>
      <c r="H2181" s="175"/>
      <c r="I2181" s="172" t="str">
        <f>IF(H2181="X",TEXT(G2181,0)&amp;ELENCO!$A$4," ")</f>
        <v xml:space="preserve"> </v>
      </c>
      <c r="J2181" s="174"/>
      <c r="K2181" s="203"/>
      <c r="L2181" s="203"/>
      <c r="M2181" s="203"/>
      <c r="N2181" s="203"/>
      <c r="O2181" s="203"/>
      <c r="P2181" s="203"/>
      <c r="Q2181" s="176"/>
      <c r="R2181" s="176"/>
      <c r="S2181" s="176"/>
      <c r="T2181" s="176"/>
      <c r="U2181" s="194"/>
      <c r="V2181" s="175"/>
      <c r="W2181" s="174" t="str">
        <f t="shared" si="66"/>
        <v/>
      </c>
      <c r="X2181" s="177"/>
      <c r="Y2181" s="177"/>
      <c r="Z2181" s="177"/>
      <c r="AA2181" s="177"/>
      <c r="AB2181" s="177"/>
      <c r="AC2181" s="177"/>
      <c r="AD2181" s="177"/>
      <c r="AE2181" s="177" t="str">
        <f t="shared" si="67"/>
        <v/>
      </c>
    </row>
    <row r="2182" spans="2:31" ht="12" customHeight="1" x14ac:dyDescent="0.25">
      <c r="B2182" s="179"/>
      <c r="C2182" s="180"/>
      <c r="D2182" s="182"/>
      <c r="E2182" s="175"/>
      <c r="F2182" s="175"/>
      <c r="G2182" s="202"/>
      <c r="H2182" s="175"/>
      <c r="I2182" s="172" t="str">
        <f>IF(H2182="X",TEXT(G2182,0)&amp;ELENCO!$A$4," ")</f>
        <v xml:space="preserve"> </v>
      </c>
      <c r="J2182" s="174"/>
      <c r="K2182" s="203"/>
      <c r="L2182" s="203"/>
      <c r="M2182" s="203"/>
      <c r="N2182" s="203"/>
      <c r="O2182" s="203"/>
      <c r="P2182" s="203"/>
      <c r="Q2182" s="176"/>
      <c r="R2182" s="176"/>
      <c r="S2182" s="176"/>
      <c r="T2182" s="176"/>
      <c r="U2182" s="194"/>
      <c r="V2182" s="175"/>
      <c r="W2182" s="174" t="str">
        <f t="shared" ref="W2182:W2245" si="68">IF(AND(NOT(ISERROR(SEARCH("Ricaricabile",Q2182,1)))),"Tacito Assenso","")</f>
        <v/>
      </c>
      <c r="X2182" s="177"/>
      <c r="Y2182" s="177"/>
      <c r="Z2182" s="177"/>
      <c r="AA2182" s="177"/>
      <c r="AB2182" s="177"/>
      <c r="AC2182" s="177"/>
      <c r="AD2182" s="177"/>
      <c r="AE2182" s="177" t="str">
        <f t="shared" ref="AE2182:AE2245" si="69">IF(AND(NOT(ISERROR(SEARCH("Ricaricabile",Q2182,1))),R2182="Abilitato"),IF(SUM(AB2182:AD2182)=0,4.1,""),"")</f>
        <v/>
      </c>
    </row>
    <row r="2183" spans="2:31" ht="12" customHeight="1" x14ac:dyDescent="0.25">
      <c r="B2183" s="179"/>
      <c r="C2183" s="180"/>
      <c r="D2183" s="182"/>
      <c r="E2183" s="175"/>
      <c r="F2183" s="175"/>
      <c r="G2183" s="202"/>
      <c r="H2183" s="175"/>
      <c r="I2183" s="172" t="str">
        <f>IF(H2183="X",TEXT(G2183,0)&amp;ELENCO!$A$4," ")</f>
        <v xml:space="preserve"> </v>
      </c>
      <c r="J2183" s="174"/>
      <c r="K2183" s="203"/>
      <c r="L2183" s="203"/>
      <c r="M2183" s="203"/>
      <c r="N2183" s="203"/>
      <c r="O2183" s="203"/>
      <c r="P2183" s="203"/>
      <c r="Q2183" s="176"/>
      <c r="R2183" s="176"/>
      <c r="S2183" s="176"/>
      <c r="T2183" s="176"/>
      <c r="U2183" s="194"/>
      <c r="V2183" s="175"/>
      <c r="W2183" s="174" t="str">
        <f t="shared" si="68"/>
        <v/>
      </c>
      <c r="X2183" s="177"/>
      <c r="Y2183" s="177"/>
      <c r="Z2183" s="177"/>
      <c r="AA2183" s="177"/>
      <c r="AB2183" s="177"/>
      <c r="AC2183" s="177"/>
      <c r="AD2183" s="177"/>
      <c r="AE2183" s="177" t="str">
        <f t="shared" si="69"/>
        <v/>
      </c>
    </row>
    <row r="2184" spans="2:31" ht="12" customHeight="1" x14ac:dyDescent="0.25">
      <c r="B2184" s="179"/>
      <c r="C2184" s="180"/>
      <c r="D2184" s="182"/>
      <c r="E2184" s="175"/>
      <c r="F2184" s="175"/>
      <c r="G2184" s="202"/>
      <c r="H2184" s="175"/>
      <c r="I2184" s="172" t="str">
        <f>IF(H2184="X",TEXT(G2184,0)&amp;ELENCO!$A$4," ")</f>
        <v xml:space="preserve"> </v>
      </c>
      <c r="J2184" s="174"/>
      <c r="K2184" s="203"/>
      <c r="L2184" s="203"/>
      <c r="M2184" s="203"/>
      <c r="N2184" s="203"/>
      <c r="O2184" s="203"/>
      <c r="P2184" s="203"/>
      <c r="Q2184" s="176"/>
      <c r="R2184" s="176"/>
      <c r="S2184" s="176"/>
      <c r="T2184" s="176"/>
      <c r="U2184" s="194"/>
      <c r="V2184" s="175"/>
      <c r="W2184" s="174" t="str">
        <f t="shared" si="68"/>
        <v/>
      </c>
      <c r="X2184" s="177"/>
      <c r="Y2184" s="177"/>
      <c r="Z2184" s="177"/>
      <c r="AA2184" s="177"/>
      <c r="AB2184" s="177"/>
      <c r="AC2184" s="177"/>
      <c r="AD2184" s="177"/>
      <c r="AE2184" s="177" t="str">
        <f t="shared" si="69"/>
        <v/>
      </c>
    </row>
    <row r="2185" spans="2:31" ht="12" customHeight="1" x14ac:dyDescent="0.25">
      <c r="B2185" s="179"/>
      <c r="C2185" s="180"/>
      <c r="D2185" s="182"/>
      <c r="E2185" s="175"/>
      <c r="F2185" s="175"/>
      <c r="G2185" s="202"/>
      <c r="H2185" s="175"/>
      <c r="I2185" s="172" t="str">
        <f>IF(H2185="X",TEXT(G2185,0)&amp;ELENCO!$A$4," ")</f>
        <v xml:space="preserve"> </v>
      </c>
      <c r="J2185" s="174"/>
      <c r="K2185" s="203"/>
      <c r="L2185" s="203"/>
      <c r="M2185" s="203"/>
      <c r="N2185" s="203"/>
      <c r="O2185" s="203"/>
      <c r="P2185" s="203"/>
      <c r="Q2185" s="176"/>
      <c r="R2185" s="176"/>
      <c r="S2185" s="176"/>
      <c r="T2185" s="176"/>
      <c r="U2185" s="194"/>
      <c r="V2185" s="175"/>
      <c r="W2185" s="174" t="str">
        <f t="shared" si="68"/>
        <v/>
      </c>
      <c r="X2185" s="177"/>
      <c r="Y2185" s="177"/>
      <c r="Z2185" s="177"/>
      <c r="AA2185" s="177"/>
      <c r="AB2185" s="177"/>
      <c r="AC2185" s="177"/>
      <c r="AD2185" s="177"/>
      <c r="AE2185" s="177" t="str">
        <f t="shared" si="69"/>
        <v/>
      </c>
    </row>
    <row r="2186" spans="2:31" ht="12" customHeight="1" x14ac:dyDescent="0.25">
      <c r="B2186" s="179"/>
      <c r="C2186" s="180"/>
      <c r="D2186" s="182"/>
      <c r="E2186" s="175"/>
      <c r="F2186" s="175"/>
      <c r="G2186" s="202"/>
      <c r="H2186" s="175"/>
      <c r="I2186" s="172" t="str">
        <f>IF(H2186="X",TEXT(G2186,0)&amp;ELENCO!$A$4," ")</f>
        <v xml:space="preserve"> </v>
      </c>
      <c r="J2186" s="174"/>
      <c r="K2186" s="203"/>
      <c r="L2186" s="203"/>
      <c r="M2186" s="203"/>
      <c r="N2186" s="203"/>
      <c r="O2186" s="203"/>
      <c r="P2186" s="203"/>
      <c r="Q2186" s="176"/>
      <c r="R2186" s="176"/>
      <c r="S2186" s="176"/>
      <c r="T2186" s="176"/>
      <c r="U2186" s="194"/>
      <c r="V2186" s="175"/>
      <c r="W2186" s="174" t="str">
        <f t="shared" si="68"/>
        <v/>
      </c>
      <c r="X2186" s="177"/>
      <c r="Y2186" s="177"/>
      <c r="Z2186" s="177"/>
      <c r="AA2186" s="177"/>
      <c r="AB2186" s="177"/>
      <c r="AC2186" s="177"/>
      <c r="AD2186" s="177"/>
      <c r="AE2186" s="177" t="str">
        <f t="shared" si="69"/>
        <v/>
      </c>
    </row>
    <row r="2187" spans="2:31" ht="12" customHeight="1" x14ac:dyDescent="0.25">
      <c r="B2187" s="179"/>
      <c r="C2187" s="180"/>
      <c r="D2187" s="182"/>
      <c r="E2187" s="175"/>
      <c r="F2187" s="175"/>
      <c r="G2187" s="202"/>
      <c r="H2187" s="175"/>
      <c r="I2187" s="172" t="str">
        <f>IF(H2187="X",TEXT(G2187,0)&amp;ELENCO!$A$4," ")</f>
        <v xml:space="preserve"> </v>
      </c>
      <c r="J2187" s="174"/>
      <c r="K2187" s="203"/>
      <c r="L2187" s="203"/>
      <c r="M2187" s="203"/>
      <c r="N2187" s="203"/>
      <c r="O2187" s="203"/>
      <c r="P2187" s="203"/>
      <c r="Q2187" s="176"/>
      <c r="R2187" s="176"/>
      <c r="S2187" s="176"/>
      <c r="T2187" s="176"/>
      <c r="U2187" s="194"/>
      <c r="V2187" s="175"/>
      <c r="W2187" s="174" t="str">
        <f t="shared" si="68"/>
        <v/>
      </c>
      <c r="X2187" s="177"/>
      <c r="Y2187" s="177"/>
      <c r="Z2187" s="177"/>
      <c r="AA2187" s="177"/>
      <c r="AB2187" s="177"/>
      <c r="AC2187" s="177"/>
      <c r="AD2187" s="177"/>
      <c r="AE2187" s="177" t="str">
        <f t="shared" si="69"/>
        <v/>
      </c>
    </row>
    <row r="2188" spans="2:31" ht="12" customHeight="1" x14ac:dyDescent="0.25">
      <c r="B2188" s="179"/>
      <c r="C2188" s="180"/>
      <c r="D2188" s="182"/>
      <c r="E2188" s="175"/>
      <c r="F2188" s="175"/>
      <c r="G2188" s="202"/>
      <c r="H2188" s="175"/>
      <c r="I2188" s="172" t="str">
        <f>IF(H2188="X",TEXT(G2188,0)&amp;ELENCO!$A$4," ")</f>
        <v xml:space="preserve"> </v>
      </c>
      <c r="J2188" s="174"/>
      <c r="K2188" s="203"/>
      <c r="L2188" s="203"/>
      <c r="M2188" s="203"/>
      <c r="N2188" s="203"/>
      <c r="O2188" s="203"/>
      <c r="P2188" s="203"/>
      <c r="Q2188" s="176"/>
      <c r="R2188" s="176"/>
      <c r="S2188" s="176"/>
      <c r="T2188" s="176"/>
      <c r="U2188" s="194"/>
      <c r="V2188" s="175"/>
      <c r="W2188" s="174" t="str">
        <f t="shared" si="68"/>
        <v/>
      </c>
      <c r="X2188" s="177"/>
      <c r="Y2188" s="177"/>
      <c r="Z2188" s="177"/>
      <c r="AA2188" s="177"/>
      <c r="AB2188" s="177"/>
      <c r="AC2188" s="177"/>
      <c r="AD2188" s="177"/>
      <c r="AE2188" s="177" t="str">
        <f t="shared" si="69"/>
        <v/>
      </c>
    </row>
    <row r="2189" spans="2:31" ht="12" customHeight="1" x14ac:dyDescent="0.25">
      <c r="B2189" s="179"/>
      <c r="C2189" s="180"/>
      <c r="D2189" s="182"/>
      <c r="E2189" s="175"/>
      <c r="F2189" s="175"/>
      <c r="G2189" s="202"/>
      <c r="H2189" s="175"/>
      <c r="I2189" s="172" t="str">
        <f>IF(H2189="X",TEXT(G2189,0)&amp;ELENCO!$A$4," ")</f>
        <v xml:space="preserve"> </v>
      </c>
      <c r="J2189" s="174"/>
      <c r="K2189" s="203"/>
      <c r="L2189" s="203"/>
      <c r="M2189" s="203"/>
      <c r="N2189" s="203"/>
      <c r="O2189" s="203"/>
      <c r="P2189" s="203"/>
      <c r="Q2189" s="176"/>
      <c r="R2189" s="176"/>
      <c r="S2189" s="176"/>
      <c r="T2189" s="176"/>
      <c r="U2189" s="194"/>
      <c r="V2189" s="175"/>
      <c r="W2189" s="174" t="str">
        <f t="shared" si="68"/>
        <v/>
      </c>
      <c r="X2189" s="177"/>
      <c r="Y2189" s="177"/>
      <c r="Z2189" s="177"/>
      <c r="AA2189" s="177"/>
      <c r="AB2189" s="177"/>
      <c r="AC2189" s="177"/>
      <c r="AD2189" s="177"/>
      <c r="AE2189" s="177" t="str">
        <f t="shared" si="69"/>
        <v/>
      </c>
    </row>
    <row r="2190" spans="2:31" ht="12" customHeight="1" x14ac:dyDescent="0.25">
      <c r="B2190" s="179"/>
      <c r="C2190" s="180"/>
      <c r="D2190" s="182"/>
      <c r="E2190" s="175"/>
      <c r="F2190" s="175"/>
      <c r="G2190" s="202"/>
      <c r="H2190" s="175"/>
      <c r="I2190" s="172" t="str">
        <f>IF(H2190="X",TEXT(G2190,0)&amp;ELENCO!$A$4," ")</f>
        <v xml:space="preserve"> </v>
      </c>
      <c r="J2190" s="174"/>
      <c r="K2190" s="203"/>
      <c r="L2190" s="203"/>
      <c r="M2190" s="203"/>
      <c r="N2190" s="203"/>
      <c r="O2190" s="203"/>
      <c r="P2190" s="203"/>
      <c r="Q2190" s="176"/>
      <c r="R2190" s="176"/>
      <c r="S2190" s="176"/>
      <c r="T2190" s="176"/>
      <c r="U2190" s="194"/>
      <c r="V2190" s="175"/>
      <c r="W2190" s="174" t="str">
        <f t="shared" si="68"/>
        <v/>
      </c>
      <c r="X2190" s="177"/>
      <c r="Y2190" s="177"/>
      <c r="Z2190" s="177"/>
      <c r="AA2190" s="177"/>
      <c r="AB2190" s="177"/>
      <c r="AC2190" s="177"/>
      <c r="AD2190" s="177"/>
      <c r="AE2190" s="177" t="str">
        <f t="shared" si="69"/>
        <v/>
      </c>
    </row>
    <row r="2191" spans="2:31" ht="12" customHeight="1" x14ac:dyDescent="0.25">
      <c r="B2191" s="179"/>
      <c r="C2191" s="180"/>
      <c r="D2191" s="182"/>
      <c r="E2191" s="175"/>
      <c r="F2191" s="175"/>
      <c r="G2191" s="202"/>
      <c r="H2191" s="175"/>
      <c r="I2191" s="172" t="str">
        <f>IF(H2191="X",TEXT(G2191,0)&amp;ELENCO!$A$4," ")</f>
        <v xml:space="preserve"> </v>
      </c>
      <c r="J2191" s="174"/>
      <c r="K2191" s="203"/>
      <c r="L2191" s="203"/>
      <c r="M2191" s="203"/>
      <c r="N2191" s="203"/>
      <c r="O2191" s="203"/>
      <c r="P2191" s="203"/>
      <c r="Q2191" s="176"/>
      <c r="R2191" s="176"/>
      <c r="S2191" s="176"/>
      <c r="T2191" s="176"/>
      <c r="U2191" s="194"/>
      <c r="V2191" s="175"/>
      <c r="W2191" s="174" t="str">
        <f t="shared" si="68"/>
        <v/>
      </c>
      <c r="X2191" s="177"/>
      <c r="Y2191" s="177"/>
      <c r="Z2191" s="177"/>
      <c r="AA2191" s="177"/>
      <c r="AB2191" s="177"/>
      <c r="AC2191" s="177"/>
      <c r="AD2191" s="177"/>
      <c r="AE2191" s="177" t="str">
        <f t="shared" si="69"/>
        <v/>
      </c>
    </row>
    <row r="2192" spans="2:31" ht="12" customHeight="1" x14ac:dyDescent="0.25">
      <c r="B2192" s="179"/>
      <c r="C2192" s="180"/>
      <c r="D2192" s="182"/>
      <c r="E2192" s="175"/>
      <c r="F2192" s="175"/>
      <c r="G2192" s="202"/>
      <c r="H2192" s="175"/>
      <c r="I2192" s="172" t="str">
        <f>IF(H2192="X",TEXT(G2192,0)&amp;ELENCO!$A$4," ")</f>
        <v xml:space="preserve"> </v>
      </c>
      <c r="J2192" s="174"/>
      <c r="K2192" s="203"/>
      <c r="L2192" s="203"/>
      <c r="M2192" s="203"/>
      <c r="N2192" s="203"/>
      <c r="O2192" s="203"/>
      <c r="P2192" s="203"/>
      <c r="Q2192" s="176"/>
      <c r="R2192" s="176"/>
      <c r="S2192" s="176"/>
      <c r="T2192" s="176"/>
      <c r="U2192" s="194"/>
      <c r="V2192" s="175"/>
      <c r="W2192" s="174" t="str">
        <f t="shared" si="68"/>
        <v/>
      </c>
      <c r="X2192" s="177"/>
      <c r="Y2192" s="177"/>
      <c r="Z2192" s="177"/>
      <c r="AA2192" s="177"/>
      <c r="AB2192" s="177"/>
      <c r="AC2192" s="177"/>
      <c r="AD2192" s="177"/>
      <c r="AE2192" s="177" t="str">
        <f t="shared" si="69"/>
        <v/>
      </c>
    </row>
    <row r="2193" spans="2:31" ht="12" customHeight="1" x14ac:dyDescent="0.25">
      <c r="B2193" s="179"/>
      <c r="C2193" s="180"/>
      <c r="D2193" s="182"/>
      <c r="E2193" s="175"/>
      <c r="F2193" s="175"/>
      <c r="G2193" s="202"/>
      <c r="H2193" s="175"/>
      <c r="I2193" s="172" t="str">
        <f>IF(H2193="X",TEXT(G2193,0)&amp;ELENCO!$A$4," ")</f>
        <v xml:space="preserve"> </v>
      </c>
      <c r="J2193" s="174"/>
      <c r="K2193" s="203"/>
      <c r="L2193" s="203"/>
      <c r="M2193" s="203"/>
      <c r="N2193" s="203"/>
      <c r="O2193" s="203"/>
      <c r="P2193" s="203"/>
      <c r="Q2193" s="176"/>
      <c r="R2193" s="176"/>
      <c r="S2193" s="176"/>
      <c r="T2193" s="176"/>
      <c r="U2193" s="194"/>
      <c r="V2193" s="175"/>
      <c r="W2193" s="174" t="str">
        <f t="shared" si="68"/>
        <v/>
      </c>
      <c r="X2193" s="177"/>
      <c r="Y2193" s="177"/>
      <c r="Z2193" s="177"/>
      <c r="AA2193" s="177"/>
      <c r="AB2193" s="177"/>
      <c r="AC2193" s="177"/>
      <c r="AD2193" s="177"/>
      <c r="AE2193" s="177" t="str">
        <f t="shared" si="69"/>
        <v/>
      </c>
    </row>
    <row r="2194" spans="2:31" ht="12" customHeight="1" x14ac:dyDescent="0.25">
      <c r="B2194" s="179"/>
      <c r="C2194" s="180"/>
      <c r="D2194" s="182"/>
      <c r="E2194" s="175"/>
      <c r="F2194" s="175"/>
      <c r="G2194" s="202"/>
      <c r="H2194" s="175"/>
      <c r="I2194" s="172" t="str">
        <f>IF(H2194="X",TEXT(G2194,0)&amp;ELENCO!$A$4," ")</f>
        <v xml:space="preserve"> </v>
      </c>
      <c r="J2194" s="174"/>
      <c r="K2194" s="203"/>
      <c r="L2194" s="203"/>
      <c r="M2194" s="203"/>
      <c r="N2194" s="203"/>
      <c r="O2194" s="203"/>
      <c r="P2194" s="203"/>
      <c r="Q2194" s="176"/>
      <c r="R2194" s="176"/>
      <c r="S2194" s="176"/>
      <c r="T2194" s="176"/>
      <c r="U2194" s="194"/>
      <c r="V2194" s="175"/>
      <c r="W2194" s="174" t="str">
        <f t="shared" si="68"/>
        <v/>
      </c>
      <c r="X2194" s="177"/>
      <c r="Y2194" s="177"/>
      <c r="Z2194" s="177"/>
      <c r="AA2194" s="177"/>
      <c r="AB2194" s="177"/>
      <c r="AC2194" s="177"/>
      <c r="AD2194" s="177"/>
      <c r="AE2194" s="177" t="str">
        <f t="shared" si="69"/>
        <v/>
      </c>
    </row>
    <row r="2195" spans="2:31" ht="12" customHeight="1" x14ac:dyDescent="0.25">
      <c r="B2195" s="179"/>
      <c r="C2195" s="180"/>
      <c r="D2195" s="182"/>
      <c r="E2195" s="175"/>
      <c r="F2195" s="175"/>
      <c r="G2195" s="202"/>
      <c r="H2195" s="175"/>
      <c r="I2195" s="172" t="str">
        <f>IF(H2195="X",TEXT(G2195,0)&amp;ELENCO!$A$4," ")</f>
        <v xml:space="preserve"> </v>
      </c>
      <c r="J2195" s="174"/>
      <c r="K2195" s="203"/>
      <c r="L2195" s="203"/>
      <c r="M2195" s="203"/>
      <c r="N2195" s="203"/>
      <c r="O2195" s="203"/>
      <c r="P2195" s="203"/>
      <c r="Q2195" s="176"/>
      <c r="R2195" s="176"/>
      <c r="S2195" s="176"/>
      <c r="T2195" s="176"/>
      <c r="U2195" s="194"/>
      <c r="V2195" s="175"/>
      <c r="W2195" s="174" t="str">
        <f t="shared" si="68"/>
        <v/>
      </c>
      <c r="X2195" s="177"/>
      <c r="Y2195" s="177"/>
      <c r="Z2195" s="177"/>
      <c r="AA2195" s="177"/>
      <c r="AB2195" s="177"/>
      <c r="AC2195" s="177"/>
      <c r="AD2195" s="177"/>
      <c r="AE2195" s="177" t="str">
        <f t="shared" si="69"/>
        <v/>
      </c>
    </row>
    <row r="2196" spans="2:31" ht="12" customHeight="1" x14ac:dyDescent="0.25">
      <c r="B2196" s="179"/>
      <c r="C2196" s="180"/>
      <c r="D2196" s="182"/>
      <c r="E2196" s="175"/>
      <c r="F2196" s="175"/>
      <c r="G2196" s="202"/>
      <c r="H2196" s="175"/>
      <c r="I2196" s="172" t="str">
        <f>IF(H2196="X",TEXT(G2196,0)&amp;ELENCO!$A$4," ")</f>
        <v xml:space="preserve"> </v>
      </c>
      <c r="J2196" s="174"/>
      <c r="K2196" s="203"/>
      <c r="L2196" s="203"/>
      <c r="M2196" s="203"/>
      <c r="N2196" s="203"/>
      <c r="O2196" s="203"/>
      <c r="P2196" s="203"/>
      <c r="Q2196" s="176"/>
      <c r="R2196" s="176"/>
      <c r="S2196" s="176"/>
      <c r="T2196" s="176"/>
      <c r="U2196" s="194"/>
      <c r="V2196" s="175"/>
      <c r="W2196" s="174" t="str">
        <f t="shared" si="68"/>
        <v/>
      </c>
      <c r="X2196" s="177"/>
      <c r="Y2196" s="177"/>
      <c r="Z2196" s="177"/>
      <c r="AA2196" s="177"/>
      <c r="AB2196" s="177"/>
      <c r="AC2196" s="177"/>
      <c r="AD2196" s="177"/>
      <c r="AE2196" s="177" t="str">
        <f t="shared" si="69"/>
        <v/>
      </c>
    </row>
    <row r="2197" spans="2:31" ht="12" customHeight="1" x14ac:dyDescent="0.25">
      <c r="B2197" s="179"/>
      <c r="C2197" s="180"/>
      <c r="D2197" s="182"/>
      <c r="E2197" s="175"/>
      <c r="F2197" s="175"/>
      <c r="G2197" s="202"/>
      <c r="H2197" s="175"/>
      <c r="I2197" s="172" t="str">
        <f>IF(H2197="X",TEXT(G2197,0)&amp;ELENCO!$A$4," ")</f>
        <v xml:space="preserve"> </v>
      </c>
      <c r="J2197" s="174"/>
      <c r="K2197" s="203"/>
      <c r="L2197" s="203"/>
      <c r="M2197" s="203"/>
      <c r="N2197" s="203"/>
      <c r="O2197" s="203"/>
      <c r="P2197" s="203"/>
      <c r="Q2197" s="176"/>
      <c r="R2197" s="176"/>
      <c r="S2197" s="176"/>
      <c r="T2197" s="176"/>
      <c r="U2197" s="194"/>
      <c r="V2197" s="175"/>
      <c r="W2197" s="174" t="str">
        <f t="shared" si="68"/>
        <v/>
      </c>
      <c r="X2197" s="177"/>
      <c r="Y2197" s="177"/>
      <c r="Z2197" s="177"/>
      <c r="AA2197" s="177"/>
      <c r="AB2197" s="177"/>
      <c r="AC2197" s="177"/>
      <c r="AD2197" s="177"/>
      <c r="AE2197" s="177" t="str">
        <f t="shared" si="69"/>
        <v/>
      </c>
    </row>
    <row r="2198" spans="2:31" ht="12" customHeight="1" x14ac:dyDescent="0.25">
      <c r="B2198" s="179"/>
      <c r="C2198" s="180"/>
      <c r="D2198" s="182"/>
      <c r="E2198" s="175"/>
      <c r="F2198" s="175"/>
      <c r="G2198" s="202"/>
      <c r="H2198" s="175"/>
      <c r="I2198" s="172" t="str">
        <f>IF(H2198="X",TEXT(G2198,0)&amp;ELENCO!$A$4," ")</f>
        <v xml:space="preserve"> </v>
      </c>
      <c r="J2198" s="174"/>
      <c r="K2198" s="203"/>
      <c r="L2198" s="203"/>
      <c r="M2198" s="203"/>
      <c r="N2198" s="203"/>
      <c r="O2198" s="203"/>
      <c r="P2198" s="203"/>
      <c r="Q2198" s="176"/>
      <c r="R2198" s="176"/>
      <c r="S2198" s="176"/>
      <c r="T2198" s="176"/>
      <c r="U2198" s="194"/>
      <c r="V2198" s="175"/>
      <c r="W2198" s="174" t="str">
        <f t="shared" si="68"/>
        <v/>
      </c>
      <c r="X2198" s="177"/>
      <c r="Y2198" s="177"/>
      <c r="Z2198" s="177"/>
      <c r="AA2198" s="177"/>
      <c r="AB2198" s="177"/>
      <c r="AC2198" s="177"/>
      <c r="AD2198" s="177"/>
      <c r="AE2198" s="177" t="str">
        <f t="shared" si="69"/>
        <v/>
      </c>
    </row>
    <row r="2199" spans="2:31" ht="12" customHeight="1" x14ac:dyDescent="0.25">
      <c r="B2199" s="179"/>
      <c r="C2199" s="180"/>
      <c r="D2199" s="182"/>
      <c r="E2199" s="175"/>
      <c r="F2199" s="175"/>
      <c r="G2199" s="202"/>
      <c r="H2199" s="175"/>
      <c r="I2199" s="172" t="str">
        <f>IF(H2199="X",TEXT(G2199,0)&amp;ELENCO!$A$4," ")</f>
        <v xml:space="preserve"> </v>
      </c>
      <c r="J2199" s="174"/>
      <c r="K2199" s="203"/>
      <c r="L2199" s="203"/>
      <c r="M2199" s="203"/>
      <c r="N2199" s="203"/>
      <c r="O2199" s="203"/>
      <c r="P2199" s="203"/>
      <c r="Q2199" s="176"/>
      <c r="R2199" s="176"/>
      <c r="S2199" s="176"/>
      <c r="T2199" s="176"/>
      <c r="U2199" s="194"/>
      <c r="V2199" s="175"/>
      <c r="W2199" s="174" t="str">
        <f t="shared" si="68"/>
        <v/>
      </c>
      <c r="X2199" s="177"/>
      <c r="Y2199" s="177"/>
      <c r="Z2199" s="177"/>
      <c r="AA2199" s="177"/>
      <c r="AB2199" s="177"/>
      <c r="AC2199" s="177"/>
      <c r="AD2199" s="177"/>
      <c r="AE2199" s="177" t="str">
        <f t="shared" si="69"/>
        <v/>
      </c>
    </row>
    <row r="2200" spans="2:31" ht="12" customHeight="1" x14ac:dyDescent="0.25">
      <c r="B2200" s="179"/>
      <c r="C2200" s="180"/>
      <c r="D2200" s="182"/>
      <c r="E2200" s="175"/>
      <c r="F2200" s="175"/>
      <c r="G2200" s="202"/>
      <c r="H2200" s="175"/>
      <c r="I2200" s="172" t="str">
        <f>IF(H2200="X",TEXT(G2200,0)&amp;ELENCO!$A$4," ")</f>
        <v xml:space="preserve"> </v>
      </c>
      <c r="J2200" s="174"/>
      <c r="K2200" s="203"/>
      <c r="L2200" s="203"/>
      <c r="M2200" s="203"/>
      <c r="N2200" s="203"/>
      <c r="O2200" s="203"/>
      <c r="P2200" s="203"/>
      <c r="Q2200" s="176"/>
      <c r="R2200" s="176"/>
      <c r="S2200" s="176"/>
      <c r="T2200" s="176"/>
      <c r="U2200" s="194"/>
      <c r="V2200" s="175"/>
      <c r="W2200" s="174" t="str">
        <f t="shared" si="68"/>
        <v/>
      </c>
      <c r="X2200" s="177"/>
      <c r="Y2200" s="177"/>
      <c r="Z2200" s="177"/>
      <c r="AA2200" s="177"/>
      <c r="AB2200" s="177"/>
      <c r="AC2200" s="177"/>
      <c r="AD2200" s="177"/>
      <c r="AE2200" s="177" t="str">
        <f t="shared" si="69"/>
        <v/>
      </c>
    </row>
    <row r="2201" spans="2:31" ht="12" customHeight="1" x14ac:dyDescent="0.25">
      <c r="B2201" s="179"/>
      <c r="C2201" s="180"/>
      <c r="D2201" s="182"/>
      <c r="E2201" s="175"/>
      <c r="F2201" s="175"/>
      <c r="G2201" s="202"/>
      <c r="H2201" s="175"/>
      <c r="I2201" s="172" t="str">
        <f>IF(H2201="X",TEXT(G2201,0)&amp;ELENCO!$A$4," ")</f>
        <v xml:space="preserve"> </v>
      </c>
      <c r="J2201" s="174"/>
      <c r="K2201" s="203"/>
      <c r="L2201" s="203"/>
      <c r="M2201" s="203"/>
      <c r="N2201" s="203"/>
      <c r="O2201" s="203"/>
      <c r="P2201" s="203"/>
      <c r="Q2201" s="176"/>
      <c r="R2201" s="176"/>
      <c r="S2201" s="176"/>
      <c r="T2201" s="176"/>
      <c r="U2201" s="194"/>
      <c r="V2201" s="175"/>
      <c r="W2201" s="174" t="str">
        <f t="shared" si="68"/>
        <v/>
      </c>
      <c r="X2201" s="177"/>
      <c r="Y2201" s="177"/>
      <c r="Z2201" s="177"/>
      <c r="AA2201" s="177"/>
      <c r="AB2201" s="177"/>
      <c r="AC2201" s="177"/>
      <c r="AD2201" s="177"/>
      <c r="AE2201" s="177" t="str">
        <f t="shared" si="69"/>
        <v/>
      </c>
    </row>
    <row r="2202" spans="2:31" ht="12" customHeight="1" x14ac:dyDescent="0.25">
      <c r="B2202" s="179"/>
      <c r="C2202" s="180"/>
      <c r="D2202" s="182"/>
      <c r="E2202" s="175"/>
      <c r="F2202" s="175"/>
      <c r="G2202" s="202"/>
      <c r="H2202" s="175"/>
      <c r="I2202" s="172" t="str">
        <f>IF(H2202="X",TEXT(G2202,0)&amp;ELENCO!$A$4," ")</f>
        <v xml:space="preserve"> </v>
      </c>
      <c r="J2202" s="174"/>
      <c r="K2202" s="203"/>
      <c r="L2202" s="203"/>
      <c r="M2202" s="203"/>
      <c r="N2202" s="203"/>
      <c r="O2202" s="203"/>
      <c r="P2202" s="203"/>
      <c r="Q2202" s="176"/>
      <c r="R2202" s="176"/>
      <c r="S2202" s="176"/>
      <c r="T2202" s="176"/>
      <c r="U2202" s="194"/>
      <c r="V2202" s="175"/>
      <c r="W2202" s="174" t="str">
        <f t="shared" si="68"/>
        <v/>
      </c>
      <c r="X2202" s="177"/>
      <c r="Y2202" s="177"/>
      <c r="Z2202" s="177"/>
      <c r="AA2202" s="177"/>
      <c r="AB2202" s="177"/>
      <c r="AC2202" s="177"/>
      <c r="AD2202" s="177"/>
      <c r="AE2202" s="177" t="str">
        <f t="shared" si="69"/>
        <v/>
      </c>
    </row>
    <row r="2203" spans="2:31" ht="12" customHeight="1" x14ac:dyDescent="0.25">
      <c r="B2203" s="179"/>
      <c r="C2203" s="180"/>
      <c r="D2203" s="182"/>
      <c r="E2203" s="175"/>
      <c r="F2203" s="175"/>
      <c r="G2203" s="202"/>
      <c r="H2203" s="175"/>
      <c r="I2203" s="172" t="str">
        <f>IF(H2203="X",TEXT(G2203,0)&amp;ELENCO!$A$4," ")</f>
        <v xml:space="preserve"> </v>
      </c>
      <c r="J2203" s="174"/>
      <c r="K2203" s="203"/>
      <c r="L2203" s="203"/>
      <c r="M2203" s="203"/>
      <c r="N2203" s="203"/>
      <c r="O2203" s="203"/>
      <c r="P2203" s="203"/>
      <c r="Q2203" s="176"/>
      <c r="R2203" s="176"/>
      <c r="S2203" s="176"/>
      <c r="T2203" s="176"/>
      <c r="U2203" s="194"/>
      <c r="V2203" s="175"/>
      <c r="W2203" s="174" t="str">
        <f t="shared" si="68"/>
        <v/>
      </c>
      <c r="X2203" s="177"/>
      <c r="Y2203" s="177"/>
      <c r="Z2203" s="177"/>
      <c r="AA2203" s="177"/>
      <c r="AB2203" s="177"/>
      <c r="AC2203" s="177"/>
      <c r="AD2203" s="177"/>
      <c r="AE2203" s="177" t="str">
        <f t="shared" si="69"/>
        <v/>
      </c>
    </row>
    <row r="2204" spans="2:31" ht="12" customHeight="1" x14ac:dyDescent="0.25">
      <c r="B2204" s="179"/>
      <c r="C2204" s="180"/>
      <c r="D2204" s="182"/>
      <c r="E2204" s="175"/>
      <c r="F2204" s="175"/>
      <c r="G2204" s="202"/>
      <c r="H2204" s="175"/>
      <c r="I2204" s="172" t="str">
        <f>IF(H2204="X",TEXT(G2204,0)&amp;ELENCO!$A$4," ")</f>
        <v xml:space="preserve"> </v>
      </c>
      <c r="J2204" s="174"/>
      <c r="K2204" s="203"/>
      <c r="L2204" s="203"/>
      <c r="M2204" s="203"/>
      <c r="N2204" s="203"/>
      <c r="O2204" s="203"/>
      <c r="P2204" s="203"/>
      <c r="Q2204" s="176"/>
      <c r="R2204" s="176"/>
      <c r="S2204" s="176"/>
      <c r="T2204" s="176"/>
      <c r="U2204" s="194"/>
      <c r="V2204" s="175"/>
      <c r="W2204" s="174" t="str">
        <f t="shared" si="68"/>
        <v/>
      </c>
      <c r="X2204" s="177"/>
      <c r="Y2204" s="177"/>
      <c r="Z2204" s="177"/>
      <c r="AA2204" s="177"/>
      <c r="AB2204" s="177"/>
      <c r="AC2204" s="177"/>
      <c r="AD2204" s="177"/>
      <c r="AE2204" s="177" t="str">
        <f t="shared" si="69"/>
        <v/>
      </c>
    </row>
    <row r="2205" spans="2:31" ht="12" customHeight="1" x14ac:dyDescent="0.25">
      <c r="B2205" s="179"/>
      <c r="C2205" s="180"/>
      <c r="D2205" s="182"/>
      <c r="E2205" s="175"/>
      <c r="F2205" s="175"/>
      <c r="G2205" s="202"/>
      <c r="H2205" s="175"/>
      <c r="I2205" s="172" t="str">
        <f>IF(H2205="X",TEXT(G2205,0)&amp;ELENCO!$A$4," ")</f>
        <v xml:space="preserve"> </v>
      </c>
      <c r="J2205" s="174"/>
      <c r="K2205" s="203"/>
      <c r="L2205" s="203"/>
      <c r="M2205" s="203"/>
      <c r="N2205" s="203"/>
      <c r="O2205" s="203"/>
      <c r="P2205" s="203"/>
      <c r="Q2205" s="176"/>
      <c r="R2205" s="176"/>
      <c r="S2205" s="176"/>
      <c r="T2205" s="176"/>
      <c r="U2205" s="194"/>
      <c r="V2205" s="175"/>
      <c r="W2205" s="174" t="str">
        <f t="shared" si="68"/>
        <v/>
      </c>
      <c r="X2205" s="177"/>
      <c r="Y2205" s="177"/>
      <c r="Z2205" s="177"/>
      <c r="AA2205" s="177"/>
      <c r="AB2205" s="177"/>
      <c r="AC2205" s="177"/>
      <c r="AD2205" s="177"/>
      <c r="AE2205" s="177" t="str">
        <f t="shared" si="69"/>
        <v/>
      </c>
    </row>
    <row r="2206" spans="2:31" ht="12" customHeight="1" x14ac:dyDescent="0.25">
      <c r="B2206" s="179"/>
      <c r="C2206" s="180"/>
      <c r="D2206" s="182"/>
      <c r="E2206" s="175"/>
      <c r="F2206" s="175"/>
      <c r="G2206" s="202"/>
      <c r="H2206" s="175"/>
      <c r="I2206" s="172" t="str">
        <f>IF(H2206="X",TEXT(G2206,0)&amp;ELENCO!$A$4," ")</f>
        <v xml:space="preserve"> </v>
      </c>
      <c r="J2206" s="174"/>
      <c r="K2206" s="203"/>
      <c r="L2206" s="203"/>
      <c r="M2206" s="203"/>
      <c r="N2206" s="203"/>
      <c r="O2206" s="203"/>
      <c r="P2206" s="203"/>
      <c r="Q2206" s="176"/>
      <c r="R2206" s="176"/>
      <c r="S2206" s="176"/>
      <c r="T2206" s="176"/>
      <c r="U2206" s="194"/>
      <c r="V2206" s="175"/>
      <c r="W2206" s="174" t="str">
        <f t="shared" si="68"/>
        <v/>
      </c>
      <c r="X2206" s="177"/>
      <c r="Y2206" s="177"/>
      <c r="Z2206" s="177"/>
      <c r="AA2206" s="177"/>
      <c r="AB2206" s="177"/>
      <c r="AC2206" s="177"/>
      <c r="AD2206" s="177"/>
      <c r="AE2206" s="177" t="str">
        <f t="shared" si="69"/>
        <v/>
      </c>
    </row>
    <row r="2207" spans="2:31" ht="12" customHeight="1" x14ac:dyDescent="0.25">
      <c r="B2207" s="179"/>
      <c r="C2207" s="180"/>
      <c r="D2207" s="182"/>
      <c r="E2207" s="175"/>
      <c r="F2207" s="175"/>
      <c r="G2207" s="202"/>
      <c r="H2207" s="175"/>
      <c r="I2207" s="172" t="str">
        <f>IF(H2207="X",TEXT(G2207,0)&amp;ELENCO!$A$4," ")</f>
        <v xml:space="preserve"> </v>
      </c>
      <c r="J2207" s="174"/>
      <c r="K2207" s="203"/>
      <c r="L2207" s="203"/>
      <c r="M2207" s="203"/>
      <c r="N2207" s="203"/>
      <c r="O2207" s="203"/>
      <c r="P2207" s="203"/>
      <c r="Q2207" s="176"/>
      <c r="R2207" s="176"/>
      <c r="S2207" s="176"/>
      <c r="T2207" s="176"/>
      <c r="U2207" s="194"/>
      <c r="V2207" s="175"/>
      <c r="W2207" s="174" t="str">
        <f t="shared" si="68"/>
        <v/>
      </c>
      <c r="X2207" s="177"/>
      <c r="Y2207" s="177"/>
      <c r="Z2207" s="177"/>
      <c r="AA2207" s="177"/>
      <c r="AB2207" s="177"/>
      <c r="AC2207" s="177"/>
      <c r="AD2207" s="177"/>
      <c r="AE2207" s="177" t="str">
        <f t="shared" si="69"/>
        <v/>
      </c>
    </row>
    <row r="2208" spans="2:31" ht="12" customHeight="1" x14ac:dyDescent="0.25">
      <c r="B2208" s="179"/>
      <c r="C2208" s="180"/>
      <c r="D2208" s="182"/>
      <c r="E2208" s="175"/>
      <c r="F2208" s="175"/>
      <c r="G2208" s="202"/>
      <c r="H2208" s="175"/>
      <c r="I2208" s="172" t="str">
        <f>IF(H2208="X",TEXT(G2208,0)&amp;ELENCO!$A$4," ")</f>
        <v xml:space="preserve"> </v>
      </c>
      <c r="J2208" s="174"/>
      <c r="K2208" s="203"/>
      <c r="L2208" s="203"/>
      <c r="M2208" s="203"/>
      <c r="N2208" s="203"/>
      <c r="O2208" s="203"/>
      <c r="P2208" s="203"/>
      <c r="Q2208" s="176"/>
      <c r="R2208" s="176"/>
      <c r="S2208" s="176"/>
      <c r="T2208" s="176"/>
      <c r="U2208" s="194"/>
      <c r="V2208" s="175"/>
      <c r="W2208" s="174" t="str">
        <f t="shared" si="68"/>
        <v/>
      </c>
      <c r="X2208" s="177"/>
      <c r="Y2208" s="177"/>
      <c r="Z2208" s="177"/>
      <c r="AA2208" s="177"/>
      <c r="AB2208" s="177"/>
      <c r="AC2208" s="177"/>
      <c r="AD2208" s="177"/>
      <c r="AE2208" s="177" t="str">
        <f t="shared" si="69"/>
        <v/>
      </c>
    </row>
    <row r="2209" spans="2:31" ht="12" customHeight="1" x14ac:dyDescent="0.25">
      <c r="B2209" s="179"/>
      <c r="C2209" s="180"/>
      <c r="D2209" s="182"/>
      <c r="E2209" s="175"/>
      <c r="F2209" s="175"/>
      <c r="G2209" s="202"/>
      <c r="H2209" s="175"/>
      <c r="I2209" s="172" t="str">
        <f>IF(H2209="X",TEXT(G2209,0)&amp;ELENCO!$A$4," ")</f>
        <v xml:space="preserve"> </v>
      </c>
      <c r="J2209" s="174"/>
      <c r="K2209" s="203"/>
      <c r="L2209" s="203"/>
      <c r="M2209" s="203"/>
      <c r="N2209" s="203"/>
      <c r="O2209" s="203"/>
      <c r="P2209" s="203"/>
      <c r="Q2209" s="176"/>
      <c r="R2209" s="176"/>
      <c r="S2209" s="176"/>
      <c r="T2209" s="176"/>
      <c r="U2209" s="194"/>
      <c r="V2209" s="175"/>
      <c r="W2209" s="174" t="str">
        <f t="shared" si="68"/>
        <v/>
      </c>
      <c r="X2209" s="177"/>
      <c r="Y2209" s="177"/>
      <c r="Z2209" s="177"/>
      <c r="AA2209" s="177"/>
      <c r="AB2209" s="177"/>
      <c r="AC2209" s="177"/>
      <c r="AD2209" s="177"/>
      <c r="AE2209" s="177" t="str">
        <f t="shared" si="69"/>
        <v/>
      </c>
    </row>
    <row r="2210" spans="2:31" ht="12" customHeight="1" x14ac:dyDescent="0.25">
      <c r="B2210" s="179"/>
      <c r="C2210" s="180"/>
      <c r="D2210" s="182"/>
      <c r="E2210" s="175"/>
      <c r="F2210" s="175"/>
      <c r="G2210" s="202"/>
      <c r="H2210" s="175"/>
      <c r="I2210" s="172" t="str">
        <f>IF(H2210="X",TEXT(G2210,0)&amp;ELENCO!$A$4," ")</f>
        <v xml:space="preserve"> </v>
      </c>
      <c r="J2210" s="174"/>
      <c r="K2210" s="203"/>
      <c r="L2210" s="203"/>
      <c r="M2210" s="203"/>
      <c r="N2210" s="203"/>
      <c r="O2210" s="203"/>
      <c r="P2210" s="203"/>
      <c r="Q2210" s="176"/>
      <c r="R2210" s="176"/>
      <c r="S2210" s="176"/>
      <c r="T2210" s="176"/>
      <c r="U2210" s="194"/>
      <c r="V2210" s="175"/>
      <c r="W2210" s="174" t="str">
        <f t="shared" si="68"/>
        <v/>
      </c>
      <c r="X2210" s="177"/>
      <c r="Y2210" s="177"/>
      <c r="Z2210" s="177"/>
      <c r="AA2210" s="177"/>
      <c r="AB2210" s="177"/>
      <c r="AC2210" s="177"/>
      <c r="AD2210" s="177"/>
      <c r="AE2210" s="177" t="str">
        <f t="shared" si="69"/>
        <v/>
      </c>
    </row>
    <row r="2211" spans="2:31" ht="12" customHeight="1" x14ac:dyDescent="0.25">
      <c r="B2211" s="179"/>
      <c r="C2211" s="180"/>
      <c r="D2211" s="182"/>
      <c r="E2211" s="175"/>
      <c r="F2211" s="175"/>
      <c r="G2211" s="202"/>
      <c r="H2211" s="175"/>
      <c r="I2211" s="172" t="str">
        <f>IF(H2211="X",TEXT(G2211,0)&amp;ELENCO!$A$4," ")</f>
        <v xml:space="preserve"> </v>
      </c>
      <c r="J2211" s="174"/>
      <c r="K2211" s="203"/>
      <c r="L2211" s="203"/>
      <c r="M2211" s="203"/>
      <c r="N2211" s="203"/>
      <c r="O2211" s="203"/>
      <c r="P2211" s="203"/>
      <c r="Q2211" s="176"/>
      <c r="R2211" s="176"/>
      <c r="S2211" s="176"/>
      <c r="T2211" s="176"/>
      <c r="U2211" s="194"/>
      <c r="V2211" s="175"/>
      <c r="W2211" s="174" t="str">
        <f t="shared" si="68"/>
        <v/>
      </c>
      <c r="X2211" s="177"/>
      <c r="Y2211" s="177"/>
      <c r="Z2211" s="177"/>
      <c r="AA2211" s="177"/>
      <c r="AB2211" s="177"/>
      <c r="AC2211" s="177"/>
      <c r="AD2211" s="177"/>
      <c r="AE2211" s="177" t="str">
        <f t="shared" si="69"/>
        <v/>
      </c>
    </row>
    <row r="2212" spans="2:31" ht="12" customHeight="1" x14ac:dyDescent="0.25">
      <c r="B2212" s="179"/>
      <c r="C2212" s="180"/>
      <c r="D2212" s="182"/>
      <c r="E2212" s="175"/>
      <c r="F2212" s="175"/>
      <c r="G2212" s="202"/>
      <c r="H2212" s="175"/>
      <c r="I2212" s="172" t="str">
        <f>IF(H2212="X",TEXT(G2212,0)&amp;ELENCO!$A$4," ")</f>
        <v xml:space="preserve"> </v>
      </c>
      <c r="J2212" s="174"/>
      <c r="K2212" s="203"/>
      <c r="L2212" s="203"/>
      <c r="M2212" s="203"/>
      <c r="N2212" s="203"/>
      <c r="O2212" s="203"/>
      <c r="P2212" s="203"/>
      <c r="Q2212" s="176"/>
      <c r="R2212" s="176"/>
      <c r="S2212" s="176"/>
      <c r="T2212" s="176"/>
      <c r="U2212" s="194"/>
      <c r="V2212" s="175"/>
      <c r="W2212" s="174" t="str">
        <f t="shared" si="68"/>
        <v/>
      </c>
      <c r="X2212" s="177"/>
      <c r="Y2212" s="177"/>
      <c r="Z2212" s="177"/>
      <c r="AA2212" s="177"/>
      <c r="AB2212" s="177"/>
      <c r="AC2212" s="177"/>
      <c r="AD2212" s="177"/>
      <c r="AE2212" s="177" t="str">
        <f t="shared" si="69"/>
        <v/>
      </c>
    </row>
    <row r="2213" spans="2:31" ht="12" customHeight="1" x14ac:dyDescent="0.25">
      <c r="B2213" s="179"/>
      <c r="C2213" s="180"/>
      <c r="D2213" s="182"/>
      <c r="E2213" s="175"/>
      <c r="F2213" s="175"/>
      <c r="G2213" s="202"/>
      <c r="H2213" s="175"/>
      <c r="I2213" s="172" t="str">
        <f>IF(H2213="X",TEXT(G2213,0)&amp;ELENCO!$A$4," ")</f>
        <v xml:space="preserve"> </v>
      </c>
      <c r="J2213" s="174"/>
      <c r="K2213" s="203"/>
      <c r="L2213" s="203"/>
      <c r="M2213" s="203"/>
      <c r="N2213" s="203"/>
      <c r="O2213" s="203"/>
      <c r="P2213" s="203"/>
      <c r="Q2213" s="176"/>
      <c r="R2213" s="176"/>
      <c r="S2213" s="176"/>
      <c r="T2213" s="176"/>
      <c r="U2213" s="194"/>
      <c r="V2213" s="175"/>
      <c r="W2213" s="174" t="str">
        <f t="shared" si="68"/>
        <v/>
      </c>
      <c r="X2213" s="177"/>
      <c r="Y2213" s="177"/>
      <c r="Z2213" s="177"/>
      <c r="AA2213" s="177"/>
      <c r="AB2213" s="177"/>
      <c r="AC2213" s="177"/>
      <c r="AD2213" s="177"/>
      <c r="AE2213" s="177" t="str">
        <f t="shared" si="69"/>
        <v/>
      </c>
    </row>
    <row r="2214" spans="2:31" ht="12" customHeight="1" x14ac:dyDescent="0.25">
      <c r="B2214" s="179"/>
      <c r="C2214" s="180"/>
      <c r="D2214" s="182"/>
      <c r="E2214" s="175"/>
      <c r="F2214" s="175"/>
      <c r="G2214" s="202"/>
      <c r="H2214" s="175"/>
      <c r="I2214" s="172" t="str">
        <f>IF(H2214="X",TEXT(G2214,0)&amp;ELENCO!$A$4," ")</f>
        <v xml:space="preserve"> </v>
      </c>
      <c r="J2214" s="174"/>
      <c r="K2214" s="203"/>
      <c r="L2214" s="203"/>
      <c r="M2214" s="203"/>
      <c r="N2214" s="203"/>
      <c r="O2214" s="203"/>
      <c r="P2214" s="203"/>
      <c r="Q2214" s="176"/>
      <c r="R2214" s="176"/>
      <c r="S2214" s="176"/>
      <c r="T2214" s="176"/>
      <c r="U2214" s="194"/>
      <c r="V2214" s="175"/>
      <c r="W2214" s="174" t="str">
        <f t="shared" si="68"/>
        <v/>
      </c>
      <c r="X2214" s="177"/>
      <c r="Y2214" s="177"/>
      <c r="Z2214" s="177"/>
      <c r="AA2214" s="177"/>
      <c r="AB2214" s="177"/>
      <c r="AC2214" s="177"/>
      <c r="AD2214" s="177"/>
      <c r="AE2214" s="177" t="str">
        <f t="shared" si="69"/>
        <v/>
      </c>
    </row>
    <row r="2215" spans="2:31" ht="12" customHeight="1" x14ac:dyDescent="0.25">
      <c r="B2215" s="179"/>
      <c r="C2215" s="180"/>
      <c r="D2215" s="182"/>
      <c r="E2215" s="175"/>
      <c r="F2215" s="175"/>
      <c r="G2215" s="202"/>
      <c r="H2215" s="175"/>
      <c r="I2215" s="172" t="str">
        <f>IF(H2215="X",TEXT(G2215,0)&amp;ELENCO!$A$4," ")</f>
        <v xml:space="preserve"> </v>
      </c>
      <c r="J2215" s="174"/>
      <c r="K2215" s="203"/>
      <c r="L2215" s="203"/>
      <c r="M2215" s="203"/>
      <c r="N2215" s="203"/>
      <c r="O2215" s="203"/>
      <c r="P2215" s="203"/>
      <c r="Q2215" s="176"/>
      <c r="R2215" s="176"/>
      <c r="S2215" s="176"/>
      <c r="T2215" s="176"/>
      <c r="U2215" s="194"/>
      <c r="V2215" s="175"/>
      <c r="W2215" s="174" t="str">
        <f t="shared" si="68"/>
        <v/>
      </c>
      <c r="X2215" s="177"/>
      <c r="Y2215" s="177"/>
      <c r="Z2215" s="177"/>
      <c r="AA2215" s="177"/>
      <c r="AB2215" s="177"/>
      <c r="AC2215" s="177"/>
      <c r="AD2215" s="177"/>
      <c r="AE2215" s="177" t="str">
        <f t="shared" si="69"/>
        <v/>
      </c>
    </row>
    <row r="2216" spans="2:31" ht="12" customHeight="1" x14ac:dyDescent="0.25">
      <c r="B2216" s="179"/>
      <c r="C2216" s="180"/>
      <c r="D2216" s="182"/>
      <c r="E2216" s="175"/>
      <c r="F2216" s="175"/>
      <c r="G2216" s="202"/>
      <c r="H2216" s="175"/>
      <c r="I2216" s="172" t="str">
        <f>IF(H2216="X",TEXT(G2216,0)&amp;ELENCO!$A$4," ")</f>
        <v xml:space="preserve"> </v>
      </c>
      <c r="J2216" s="174"/>
      <c r="K2216" s="203"/>
      <c r="L2216" s="203"/>
      <c r="M2216" s="203"/>
      <c r="N2216" s="203"/>
      <c r="O2216" s="203"/>
      <c r="P2216" s="203"/>
      <c r="Q2216" s="176"/>
      <c r="R2216" s="176"/>
      <c r="S2216" s="176"/>
      <c r="T2216" s="176"/>
      <c r="U2216" s="194"/>
      <c r="V2216" s="175"/>
      <c r="W2216" s="174" t="str">
        <f t="shared" si="68"/>
        <v/>
      </c>
      <c r="X2216" s="177"/>
      <c r="Y2216" s="177"/>
      <c r="Z2216" s="177"/>
      <c r="AA2216" s="177"/>
      <c r="AB2216" s="177"/>
      <c r="AC2216" s="177"/>
      <c r="AD2216" s="177"/>
      <c r="AE2216" s="177" t="str">
        <f t="shared" si="69"/>
        <v/>
      </c>
    </row>
    <row r="2217" spans="2:31" ht="12" customHeight="1" x14ac:dyDescent="0.25">
      <c r="B2217" s="179"/>
      <c r="C2217" s="180"/>
      <c r="D2217" s="182"/>
      <c r="E2217" s="175"/>
      <c r="F2217" s="175"/>
      <c r="G2217" s="202"/>
      <c r="H2217" s="175"/>
      <c r="I2217" s="172" t="str">
        <f>IF(H2217="X",TEXT(G2217,0)&amp;ELENCO!$A$4," ")</f>
        <v xml:space="preserve"> </v>
      </c>
      <c r="J2217" s="174"/>
      <c r="K2217" s="203"/>
      <c r="L2217" s="203"/>
      <c r="M2217" s="203"/>
      <c r="N2217" s="203"/>
      <c r="O2217" s="203"/>
      <c r="P2217" s="203"/>
      <c r="Q2217" s="176"/>
      <c r="R2217" s="176"/>
      <c r="S2217" s="176"/>
      <c r="T2217" s="176"/>
      <c r="U2217" s="194"/>
      <c r="V2217" s="175"/>
      <c r="W2217" s="174" t="str">
        <f t="shared" si="68"/>
        <v/>
      </c>
      <c r="X2217" s="177"/>
      <c r="Y2217" s="177"/>
      <c r="Z2217" s="177"/>
      <c r="AA2217" s="177"/>
      <c r="AB2217" s="177"/>
      <c r="AC2217" s="177"/>
      <c r="AD2217" s="177"/>
      <c r="AE2217" s="177" t="str">
        <f t="shared" si="69"/>
        <v/>
      </c>
    </row>
    <row r="2218" spans="2:31" ht="12" customHeight="1" x14ac:dyDescent="0.25">
      <c r="B2218" s="179"/>
      <c r="C2218" s="180"/>
      <c r="D2218" s="182"/>
      <c r="E2218" s="175"/>
      <c r="F2218" s="175"/>
      <c r="G2218" s="202"/>
      <c r="H2218" s="175"/>
      <c r="I2218" s="172" t="str">
        <f>IF(H2218="X",TEXT(G2218,0)&amp;ELENCO!$A$4," ")</f>
        <v xml:space="preserve"> </v>
      </c>
      <c r="J2218" s="174"/>
      <c r="K2218" s="203"/>
      <c r="L2218" s="203"/>
      <c r="M2218" s="203"/>
      <c r="N2218" s="203"/>
      <c r="O2218" s="203"/>
      <c r="P2218" s="203"/>
      <c r="Q2218" s="176"/>
      <c r="R2218" s="176"/>
      <c r="S2218" s="176"/>
      <c r="T2218" s="176"/>
      <c r="U2218" s="194"/>
      <c r="V2218" s="175"/>
      <c r="W2218" s="174" t="str">
        <f t="shared" si="68"/>
        <v/>
      </c>
      <c r="X2218" s="177"/>
      <c r="Y2218" s="177"/>
      <c r="Z2218" s="177"/>
      <c r="AA2218" s="177"/>
      <c r="AB2218" s="177"/>
      <c r="AC2218" s="177"/>
      <c r="AD2218" s="177"/>
      <c r="AE2218" s="177" t="str">
        <f t="shared" si="69"/>
        <v/>
      </c>
    </row>
    <row r="2219" spans="2:31" ht="12" customHeight="1" x14ac:dyDescent="0.25">
      <c r="B2219" s="179"/>
      <c r="C2219" s="180"/>
      <c r="D2219" s="182"/>
      <c r="E2219" s="175"/>
      <c r="F2219" s="175"/>
      <c r="G2219" s="202"/>
      <c r="H2219" s="175"/>
      <c r="I2219" s="172" t="str">
        <f>IF(H2219="X",TEXT(G2219,0)&amp;ELENCO!$A$4," ")</f>
        <v xml:space="preserve"> </v>
      </c>
      <c r="J2219" s="174"/>
      <c r="K2219" s="203"/>
      <c r="L2219" s="203"/>
      <c r="M2219" s="203"/>
      <c r="N2219" s="203"/>
      <c r="O2219" s="203"/>
      <c r="P2219" s="203"/>
      <c r="Q2219" s="176"/>
      <c r="R2219" s="176"/>
      <c r="S2219" s="176"/>
      <c r="T2219" s="176"/>
      <c r="U2219" s="194"/>
      <c r="V2219" s="175"/>
      <c r="W2219" s="174" t="str">
        <f t="shared" si="68"/>
        <v/>
      </c>
      <c r="X2219" s="177"/>
      <c r="Y2219" s="177"/>
      <c r="Z2219" s="177"/>
      <c r="AA2219" s="177"/>
      <c r="AB2219" s="177"/>
      <c r="AC2219" s="177"/>
      <c r="AD2219" s="177"/>
      <c r="AE2219" s="177" t="str">
        <f t="shared" si="69"/>
        <v/>
      </c>
    </row>
    <row r="2220" spans="2:31" ht="12" customHeight="1" x14ac:dyDescent="0.25">
      <c r="B2220" s="179"/>
      <c r="C2220" s="180"/>
      <c r="D2220" s="182"/>
      <c r="E2220" s="175"/>
      <c r="F2220" s="175"/>
      <c r="G2220" s="202"/>
      <c r="H2220" s="175"/>
      <c r="I2220" s="172" t="str">
        <f>IF(H2220="X",TEXT(G2220,0)&amp;ELENCO!$A$4," ")</f>
        <v xml:space="preserve"> </v>
      </c>
      <c r="J2220" s="174"/>
      <c r="K2220" s="203"/>
      <c r="L2220" s="203"/>
      <c r="M2220" s="203"/>
      <c r="N2220" s="203"/>
      <c r="O2220" s="203"/>
      <c r="P2220" s="203"/>
      <c r="Q2220" s="176"/>
      <c r="R2220" s="176"/>
      <c r="S2220" s="176"/>
      <c r="T2220" s="176"/>
      <c r="U2220" s="194"/>
      <c r="V2220" s="175"/>
      <c r="W2220" s="174" t="str">
        <f t="shared" si="68"/>
        <v/>
      </c>
      <c r="X2220" s="177"/>
      <c r="Y2220" s="177"/>
      <c r="Z2220" s="177"/>
      <c r="AA2220" s="177"/>
      <c r="AB2220" s="177"/>
      <c r="AC2220" s="177"/>
      <c r="AD2220" s="177"/>
      <c r="AE2220" s="177" t="str">
        <f t="shared" si="69"/>
        <v/>
      </c>
    </row>
    <row r="2221" spans="2:31" ht="12" customHeight="1" x14ac:dyDescent="0.25">
      <c r="B2221" s="179"/>
      <c r="C2221" s="180"/>
      <c r="D2221" s="182"/>
      <c r="E2221" s="175"/>
      <c r="F2221" s="175"/>
      <c r="G2221" s="202"/>
      <c r="H2221" s="175"/>
      <c r="I2221" s="172" t="str">
        <f>IF(H2221="X",TEXT(G2221,0)&amp;ELENCO!$A$4," ")</f>
        <v xml:space="preserve"> </v>
      </c>
      <c r="J2221" s="174"/>
      <c r="K2221" s="203"/>
      <c r="L2221" s="203"/>
      <c r="M2221" s="203"/>
      <c r="N2221" s="203"/>
      <c r="O2221" s="203"/>
      <c r="P2221" s="203"/>
      <c r="Q2221" s="176"/>
      <c r="R2221" s="176"/>
      <c r="S2221" s="176"/>
      <c r="T2221" s="176"/>
      <c r="U2221" s="194"/>
      <c r="V2221" s="175"/>
      <c r="W2221" s="174" t="str">
        <f t="shared" si="68"/>
        <v/>
      </c>
      <c r="X2221" s="177"/>
      <c r="Y2221" s="177"/>
      <c r="Z2221" s="177"/>
      <c r="AA2221" s="177"/>
      <c r="AB2221" s="177"/>
      <c r="AC2221" s="177"/>
      <c r="AD2221" s="177"/>
      <c r="AE2221" s="177" t="str">
        <f t="shared" si="69"/>
        <v/>
      </c>
    </row>
    <row r="2222" spans="2:31" ht="12" customHeight="1" x14ac:dyDescent="0.25">
      <c r="B2222" s="179"/>
      <c r="C2222" s="180"/>
      <c r="D2222" s="182"/>
      <c r="E2222" s="175"/>
      <c r="F2222" s="175"/>
      <c r="G2222" s="202"/>
      <c r="H2222" s="175"/>
      <c r="I2222" s="172" t="str">
        <f>IF(H2222="X",TEXT(G2222,0)&amp;ELENCO!$A$4," ")</f>
        <v xml:space="preserve"> </v>
      </c>
      <c r="J2222" s="174"/>
      <c r="K2222" s="203"/>
      <c r="L2222" s="203"/>
      <c r="M2222" s="203"/>
      <c r="N2222" s="203"/>
      <c r="O2222" s="203"/>
      <c r="P2222" s="203"/>
      <c r="Q2222" s="176"/>
      <c r="R2222" s="176"/>
      <c r="S2222" s="176"/>
      <c r="T2222" s="176"/>
      <c r="U2222" s="194"/>
      <c r="V2222" s="175"/>
      <c r="W2222" s="174" t="str">
        <f t="shared" si="68"/>
        <v/>
      </c>
      <c r="X2222" s="177"/>
      <c r="Y2222" s="177"/>
      <c r="Z2222" s="177"/>
      <c r="AA2222" s="177"/>
      <c r="AB2222" s="177"/>
      <c r="AC2222" s="177"/>
      <c r="AD2222" s="177"/>
      <c r="AE2222" s="177" t="str">
        <f t="shared" si="69"/>
        <v/>
      </c>
    </row>
    <row r="2223" spans="2:31" ht="12" customHeight="1" x14ac:dyDescent="0.25">
      <c r="B2223" s="179"/>
      <c r="C2223" s="180"/>
      <c r="D2223" s="182"/>
      <c r="E2223" s="175"/>
      <c r="F2223" s="175"/>
      <c r="G2223" s="202"/>
      <c r="H2223" s="175"/>
      <c r="I2223" s="172" t="str">
        <f>IF(H2223="X",TEXT(G2223,0)&amp;ELENCO!$A$4," ")</f>
        <v xml:space="preserve"> </v>
      </c>
      <c r="J2223" s="174"/>
      <c r="K2223" s="203"/>
      <c r="L2223" s="203"/>
      <c r="M2223" s="203"/>
      <c r="N2223" s="203"/>
      <c r="O2223" s="203"/>
      <c r="P2223" s="203"/>
      <c r="Q2223" s="176"/>
      <c r="R2223" s="176"/>
      <c r="S2223" s="176"/>
      <c r="T2223" s="176"/>
      <c r="U2223" s="194"/>
      <c r="V2223" s="175"/>
      <c r="W2223" s="174" t="str">
        <f t="shared" si="68"/>
        <v/>
      </c>
      <c r="X2223" s="177"/>
      <c r="Y2223" s="177"/>
      <c r="Z2223" s="177"/>
      <c r="AA2223" s="177"/>
      <c r="AB2223" s="177"/>
      <c r="AC2223" s="177"/>
      <c r="AD2223" s="177"/>
      <c r="AE2223" s="177" t="str">
        <f t="shared" si="69"/>
        <v/>
      </c>
    </row>
    <row r="2224" spans="2:31" ht="12" customHeight="1" x14ac:dyDescent="0.25">
      <c r="B2224" s="179"/>
      <c r="C2224" s="180"/>
      <c r="D2224" s="182"/>
      <c r="E2224" s="175"/>
      <c r="F2224" s="175"/>
      <c r="G2224" s="202"/>
      <c r="H2224" s="175"/>
      <c r="I2224" s="172" t="str">
        <f>IF(H2224="X",TEXT(G2224,0)&amp;ELENCO!$A$4," ")</f>
        <v xml:space="preserve"> </v>
      </c>
      <c r="J2224" s="174"/>
      <c r="K2224" s="203"/>
      <c r="L2224" s="203"/>
      <c r="M2224" s="203"/>
      <c r="N2224" s="203"/>
      <c r="O2224" s="203"/>
      <c r="P2224" s="203"/>
      <c r="Q2224" s="176"/>
      <c r="R2224" s="176"/>
      <c r="S2224" s="176"/>
      <c r="T2224" s="176"/>
      <c r="U2224" s="194"/>
      <c r="V2224" s="175"/>
      <c r="W2224" s="174" t="str">
        <f t="shared" si="68"/>
        <v/>
      </c>
      <c r="X2224" s="177"/>
      <c r="Y2224" s="177"/>
      <c r="Z2224" s="177"/>
      <c r="AA2224" s="177"/>
      <c r="AB2224" s="177"/>
      <c r="AC2224" s="177"/>
      <c r="AD2224" s="177"/>
      <c r="AE2224" s="177" t="str">
        <f t="shared" si="69"/>
        <v/>
      </c>
    </row>
    <row r="2225" spans="2:31" ht="12" customHeight="1" x14ac:dyDescent="0.25">
      <c r="B2225" s="179"/>
      <c r="C2225" s="180"/>
      <c r="D2225" s="182"/>
      <c r="E2225" s="175"/>
      <c r="F2225" s="175"/>
      <c r="G2225" s="202"/>
      <c r="H2225" s="175"/>
      <c r="I2225" s="172" t="str">
        <f>IF(H2225="X",TEXT(G2225,0)&amp;ELENCO!$A$4," ")</f>
        <v xml:space="preserve"> </v>
      </c>
      <c r="J2225" s="174"/>
      <c r="K2225" s="203"/>
      <c r="L2225" s="203"/>
      <c r="M2225" s="203"/>
      <c r="N2225" s="203"/>
      <c r="O2225" s="203"/>
      <c r="P2225" s="203"/>
      <c r="Q2225" s="176"/>
      <c r="R2225" s="176"/>
      <c r="S2225" s="176"/>
      <c r="T2225" s="176"/>
      <c r="U2225" s="194"/>
      <c r="V2225" s="175"/>
      <c r="W2225" s="174" t="str">
        <f t="shared" si="68"/>
        <v/>
      </c>
      <c r="X2225" s="177"/>
      <c r="Y2225" s="177"/>
      <c r="Z2225" s="177"/>
      <c r="AA2225" s="177"/>
      <c r="AB2225" s="177"/>
      <c r="AC2225" s="177"/>
      <c r="AD2225" s="177"/>
      <c r="AE2225" s="177" t="str">
        <f t="shared" si="69"/>
        <v/>
      </c>
    </row>
    <row r="2226" spans="2:31" ht="12" customHeight="1" x14ac:dyDescent="0.25">
      <c r="B2226" s="179"/>
      <c r="C2226" s="180"/>
      <c r="D2226" s="182"/>
      <c r="E2226" s="175"/>
      <c r="F2226" s="175"/>
      <c r="G2226" s="202"/>
      <c r="H2226" s="175"/>
      <c r="I2226" s="172" t="str">
        <f>IF(H2226="X",TEXT(G2226,0)&amp;ELENCO!$A$4," ")</f>
        <v xml:space="preserve"> </v>
      </c>
      <c r="J2226" s="174"/>
      <c r="K2226" s="203"/>
      <c r="L2226" s="203"/>
      <c r="M2226" s="203"/>
      <c r="N2226" s="203"/>
      <c r="O2226" s="203"/>
      <c r="P2226" s="203"/>
      <c r="Q2226" s="176"/>
      <c r="R2226" s="176"/>
      <c r="S2226" s="176"/>
      <c r="T2226" s="176"/>
      <c r="U2226" s="194"/>
      <c r="V2226" s="175"/>
      <c r="W2226" s="174" t="str">
        <f t="shared" si="68"/>
        <v/>
      </c>
      <c r="X2226" s="177"/>
      <c r="Y2226" s="177"/>
      <c r="Z2226" s="177"/>
      <c r="AA2226" s="177"/>
      <c r="AB2226" s="177"/>
      <c r="AC2226" s="177"/>
      <c r="AD2226" s="177"/>
      <c r="AE2226" s="177" t="str">
        <f t="shared" si="69"/>
        <v/>
      </c>
    </row>
    <row r="2227" spans="2:31" ht="12" customHeight="1" x14ac:dyDescent="0.25">
      <c r="B2227" s="179"/>
      <c r="C2227" s="180"/>
      <c r="D2227" s="182"/>
      <c r="E2227" s="175"/>
      <c r="F2227" s="175"/>
      <c r="G2227" s="202"/>
      <c r="H2227" s="175"/>
      <c r="I2227" s="172" t="str">
        <f>IF(H2227="X",TEXT(G2227,0)&amp;ELENCO!$A$4," ")</f>
        <v xml:space="preserve"> </v>
      </c>
      <c r="J2227" s="174"/>
      <c r="K2227" s="203"/>
      <c r="L2227" s="203"/>
      <c r="M2227" s="203"/>
      <c r="N2227" s="203"/>
      <c r="O2227" s="203"/>
      <c r="P2227" s="203"/>
      <c r="Q2227" s="176"/>
      <c r="R2227" s="176"/>
      <c r="S2227" s="176"/>
      <c r="T2227" s="176"/>
      <c r="U2227" s="194"/>
      <c r="V2227" s="175"/>
      <c r="W2227" s="174" t="str">
        <f t="shared" si="68"/>
        <v/>
      </c>
      <c r="X2227" s="177"/>
      <c r="Y2227" s="177"/>
      <c r="Z2227" s="177"/>
      <c r="AA2227" s="177"/>
      <c r="AB2227" s="177"/>
      <c r="AC2227" s="177"/>
      <c r="AD2227" s="177"/>
      <c r="AE2227" s="177" t="str">
        <f t="shared" si="69"/>
        <v/>
      </c>
    </row>
    <row r="2228" spans="2:31" ht="12" customHeight="1" x14ac:dyDescent="0.25">
      <c r="B2228" s="179"/>
      <c r="C2228" s="180"/>
      <c r="D2228" s="182"/>
      <c r="E2228" s="175"/>
      <c r="F2228" s="175"/>
      <c r="G2228" s="202"/>
      <c r="H2228" s="175"/>
      <c r="I2228" s="172" t="str">
        <f>IF(H2228="X",TEXT(G2228,0)&amp;ELENCO!$A$4," ")</f>
        <v xml:space="preserve"> </v>
      </c>
      <c r="J2228" s="174"/>
      <c r="K2228" s="203"/>
      <c r="L2228" s="203"/>
      <c r="M2228" s="203"/>
      <c r="N2228" s="203"/>
      <c r="O2228" s="203"/>
      <c r="P2228" s="203"/>
      <c r="Q2228" s="176"/>
      <c r="R2228" s="176"/>
      <c r="S2228" s="176"/>
      <c r="T2228" s="176"/>
      <c r="U2228" s="194"/>
      <c r="V2228" s="175"/>
      <c r="W2228" s="174" t="str">
        <f t="shared" si="68"/>
        <v/>
      </c>
      <c r="X2228" s="177"/>
      <c r="Y2228" s="177"/>
      <c r="Z2228" s="177"/>
      <c r="AA2228" s="177"/>
      <c r="AB2228" s="177"/>
      <c r="AC2228" s="177"/>
      <c r="AD2228" s="177"/>
      <c r="AE2228" s="177" t="str">
        <f t="shared" si="69"/>
        <v/>
      </c>
    </row>
    <row r="2229" spans="2:31" ht="12" customHeight="1" x14ac:dyDescent="0.25">
      <c r="B2229" s="179"/>
      <c r="C2229" s="180"/>
      <c r="D2229" s="182"/>
      <c r="E2229" s="175"/>
      <c r="F2229" s="175"/>
      <c r="G2229" s="202"/>
      <c r="H2229" s="175"/>
      <c r="I2229" s="172" t="str">
        <f>IF(H2229="X",TEXT(G2229,0)&amp;ELENCO!$A$4," ")</f>
        <v xml:space="preserve"> </v>
      </c>
      <c r="J2229" s="174"/>
      <c r="K2229" s="203"/>
      <c r="L2229" s="203"/>
      <c r="M2229" s="203"/>
      <c r="N2229" s="203"/>
      <c r="O2229" s="203"/>
      <c r="P2229" s="203"/>
      <c r="Q2229" s="176"/>
      <c r="R2229" s="176"/>
      <c r="S2229" s="176"/>
      <c r="T2229" s="176"/>
      <c r="U2229" s="194"/>
      <c r="V2229" s="175"/>
      <c r="W2229" s="174" t="str">
        <f t="shared" si="68"/>
        <v/>
      </c>
      <c r="X2229" s="177"/>
      <c r="Y2229" s="177"/>
      <c r="Z2229" s="177"/>
      <c r="AA2229" s="177"/>
      <c r="AB2229" s="177"/>
      <c r="AC2229" s="177"/>
      <c r="AD2229" s="177"/>
      <c r="AE2229" s="177" t="str">
        <f t="shared" si="69"/>
        <v/>
      </c>
    </row>
    <row r="2230" spans="2:31" ht="12" customHeight="1" x14ac:dyDescent="0.25">
      <c r="B2230" s="179"/>
      <c r="C2230" s="180"/>
      <c r="D2230" s="182"/>
      <c r="E2230" s="175"/>
      <c r="F2230" s="175"/>
      <c r="G2230" s="202"/>
      <c r="H2230" s="175"/>
      <c r="I2230" s="172" t="str">
        <f>IF(H2230="X",TEXT(G2230,0)&amp;ELENCO!$A$4," ")</f>
        <v xml:space="preserve"> </v>
      </c>
      <c r="J2230" s="174"/>
      <c r="K2230" s="203"/>
      <c r="L2230" s="203"/>
      <c r="M2230" s="203"/>
      <c r="N2230" s="203"/>
      <c r="O2230" s="203"/>
      <c r="P2230" s="203"/>
      <c r="Q2230" s="176"/>
      <c r="R2230" s="176"/>
      <c r="S2230" s="176"/>
      <c r="T2230" s="176"/>
      <c r="U2230" s="194"/>
      <c r="V2230" s="175"/>
      <c r="W2230" s="174" t="str">
        <f t="shared" si="68"/>
        <v/>
      </c>
      <c r="X2230" s="177"/>
      <c r="Y2230" s="177"/>
      <c r="Z2230" s="177"/>
      <c r="AA2230" s="177"/>
      <c r="AB2230" s="177"/>
      <c r="AC2230" s="177"/>
      <c r="AD2230" s="177"/>
      <c r="AE2230" s="177" t="str">
        <f t="shared" si="69"/>
        <v/>
      </c>
    </row>
    <row r="2231" spans="2:31" ht="12" customHeight="1" x14ac:dyDescent="0.25">
      <c r="B2231" s="179"/>
      <c r="C2231" s="180"/>
      <c r="D2231" s="182"/>
      <c r="E2231" s="175"/>
      <c r="F2231" s="175"/>
      <c r="G2231" s="202"/>
      <c r="H2231" s="175"/>
      <c r="I2231" s="172" t="str">
        <f>IF(H2231="X",TEXT(G2231,0)&amp;ELENCO!$A$4," ")</f>
        <v xml:space="preserve"> </v>
      </c>
      <c r="J2231" s="174"/>
      <c r="K2231" s="203"/>
      <c r="L2231" s="203"/>
      <c r="M2231" s="203"/>
      <c r="N2231" s="203"/>
      <c r="O2231" s="203"/>
      <c r="P2231" s="203"/>
      <c r="Q2231" s="176"/>
      <c r="R2231" s="176"/>
      <c r="S2231" s="176"/>
      <c r="T2231" s="176"/>
      <c r="U2231" s="194"/>
      <c r="V2231" s="175"/>
      <c r="W2231" s="174" t="str">
        <f t="shared" si="68"/>
        <v/>
      </c>
      <c r="X2231" s="177"/>
      <c r="Y2231" s="177"/>
      <c r="Z2231" s="177"/>
      <c r="AA2231" s="177"/>
      <c r="AB2231" s="177"/>
      <c r="AC2231" s="177"/>
      <c r="AD2231" s="177"/>
      <c r="AE2231" s="177" t="str">
        <f t="shared" si="69"/>
        <v/>
      </c>
    </row>
    <row r="2232" spans="2:31" ht="12" customHeight="1" x14ac:dyDescent="0.25">
      <c r="B2232" s="179"/>
      <c r="C2232" s="180"/>
      <c r="D2232" s="182"/>
      <c r="E2232" s="175"/>
      <c r="F2232" s="175"/>
      <c r="G2232" s="202"/>
      <c r="H2232" s="175"/>
      <c r="I2232" s="172" t="str">
        <f>IF(H2232="X",TEXT(G2232,0)&amp;ELENCO!$A$4," ")</f>
        <v xml:space="preserve"> </v>
      </c>
      <c r="J2232" s="174"/>
      <c r="K2232" s="203"/>
      <c r="L2232" s="203"/>
      <c r="M2232" s="203"/>
      <c r="N2232" s="203"/>
      <c r="O2232" s="203"/>
      <c r="P2232" s="203"/>
      <c r="Q2232" s="176"/>
      <c r="R2232" s="176"/>
      <c r="S2232" s="176"/>
      <c r="T2232" s="176"/>
      <c r="U2232" s="194"/>
      <c r="V2232" s="175"/>
      <c r="W2232" s="174" t="str">
        <f t="shared" si="68"/>
        <v/>
      </c>
      <c r="X2232" s="177"/>
      <c r="Y2232" s="177"/>
      <c r="Z2232" s="177"/>
      <c r="AA2232" s="177"/>
      <c r="AB2232" s="177"/>
      <c r="AC2232" s="177"/>
      <c r="AD2232" s="177"/>
      <c r="AE2232" s="177" t="str">
        <f t="shared" si="69"/>
        <v/>
      </c>
    </row>
    <row r="2233" spans="2:31" ht="12" customHeight="1" x14ac:dyDescent="0.25">
      <c r="B2233" s="179"/>
      <c r="C2233" s="180"/>
      <c r="D2233" s="182"/>
      <c r="E2233" s="175"/>
      <c r="F2233" s="175"/>
      <c r="G2233" s="202"/>
      <c r="H2233" s="175"/>
      <c r="I2233" s="172" t="str">
        <f>IF(H2233="X",TEXT(G2233,0)&amp;ELENCO!$A$4," ")</f>
        <v xml:space="preserve"> </v>
      </c>
      <c r="J2233" s="174"/>
      <c r="K2233" s="203"/>
      <c r="L2233" s="203"/>
      <c r="M2233" s="203"/>
      <c r="N2233" s="203"/>
      <c r="O2233" s="203"/>
      <c r="P2233" s="203"/>
      <c r="Q2233" s="176"/>
      <c r="R2233" s="176"/>
      <c r="S2233" s="176"/>
      <c r="T2233" s="176"/>
      <c r="U2233" s="194"/>
      <c r="V2233" s="175"/>
      <c r="W2233" s="174" t="str">
        <f t="shared" si="68"/>
        <v/>
      </c>
      <c r="X2233" s="177"/>
      <c r="Y2233" s="177"/>
      <c r="Z2233" s="177"/>
      <c r="AA2233" s="177"/>
      <c r="AB2233" s="177"/>
      <c r="AC2233" s="177"/>
      <c r="AD2233" s="177"/>
      <c r="AE2233" s="177" t="str">
        <f t="shared" si="69"/>
        <v/>
      </c>
    </row>
    <row r="2234" spans="2:31" ht="12" customHeight="1" x14ac:dyDescent="0.25">
      <c r="B2234" s="179"/>
      <c r="C2234" s="180"/>
      <c r="D2234" s="182"/>
      <c r="E2234" s="175"/>
      <c r="F2234" s="175"/>
      <c r="G2234" s="202"/>
      <c r="H2234" s="175"/>
      <c r="I2234" s="172" t="str">
        <f>IF(H2234="X",TEXT(G2234,0)&amp;ELENCO!$A$4," ")</f>
        <v xml:space="preserve"> </v>
      </c>
      <c r="J2234" s="174"/>
      <c r="K2234" s="203"/>
      <c r="L2234" s="203"/>
      <c r="M2234" s="203"/>
      <c r="N2234" s="203"/>
      <c r="O2234" s="203"/>
      <c r="P2234" s="203"/>
      <c r="Q2234" s="176"/>
      <c r="R2234" s="176"/>
      <c r="S2234" s="176"/>
      <c r="T2234" s="176"/>
      <c r="U2234" s="194"/>
      <c r="V2234" s="175"/>
      <c r="W2234" s="174" t="str">
        <f t="shared" si="68"/>
        <v/>
      </c>
      <c r="X2234" s="177"/>
      <c r="Y2234" s="177"/>
      <c r="Z2234" s="177"/>
      <c r="AA2234" s="177"/>
      <c r="AB2234" s="177"/>
      <c r="AC2234" s="177"/>
      <c r="AD2234" s="177"/>
      <c r="AE2234" s="177" t="str">
        <f t="shared" si="69"/>
        <v/>
      </c>
    </row>
    <row r="2235" spans="2:31" ht="12" customHeight="1" x14ac:dyDescent="0.25">
      <c r="B2235" s="179"/>
      <c r="C2235" s="180"/>
      <c r="D2235" s="182"/>
      <c r="E2235" s="175"/>
      <c r="F2235" s="175"/>
      <c r="G2235" s="202"/>
      <c r="H2235" s="175"/>
      <c r="I2235" s="172" t="str">
        <f>IF(H2235="X",TEXT(G2235,0)&amp;ELENCO!$A$4," ")</f>
        <v xml:space="preserve"> </v>
      </c>
      <c r="J2235" s="174"/>
      <c r="K2235" s="203"/>
      <c r="L2235" s="203"/>
      <c r="M2235" s="203"/>
      <c r="N2235" s="203"/>
      <c r="O2235" s="203"/>
      <c r="P2235" s="203"/>
      <c r="Q2235" s="176"/>
      <c r="R2235" s="176"/>
      <c r="S2235" s="176"/>
      <c r="T2235" s="176"/>
      <c r="U2235" s="194"/>
      <c r="V2235" s="175"/>
      <c r="W2235" s="174" t="str">
        <f t="shared" si="68"/>
        <v/>
      </c>
      <c r="X2235" s="177"/>
      <c r="Y2235" s="177"/>
      <c r="Z2235" s="177"/>
      <c r="AA2235" s="177"/>
      <c r="AB2235" s="177"/>
      <c r="AC2235" s="177"/>
      <c r="AD2235" s="177"/>
      <c r="AE2235" s="177" t="str">
        <f t="shared" si="69"/>
        <v/>
      </c>
    </row>
    <row r="2236" spans="2:31" ht="12" customHeight="1" x14ac:dyDescent="0.25">
      <c r="B2236" s="179"/>
      <c r="C2236" s="180"/>
      <c r="D2236" s="182"/>
      <c r="E2236" s="175"/>
      <c r="F2236" s="175"/>
      <c r="G2236" s="202"/>
      <c r="H2236" s="175"/>
      <c r="I2236" s="172" t="str">
        <f>IF(H2236="X",TEXT(G2236,0)&amp;ELENCO!$A$4," ")</f>
        <v xml:space="preserve"> </v>
      </c>
      <c r="J2236" s="174"/>
      <c r="K2236" s="203"/>
      <c r="L2236" s="203"/>
      <c r="M2236" s="203"/>
      <c r="N2236" s="203"/>
      <c r="O2236" s="203"/>
      <c r="P2236" s="203"/>
      <c r="Q2236" s="176"/>
      <c r="R2236" s="176"/>
      <c r="S2236" s="176"/>
      <c r="T2236" s="176"/>
      <c r="U2236" s="194"/>
      <c r="V2236" s="175"/>
      <c r="W2236" s="174" t="str">
        <f t="shared" si="68"/>
        <v/>
      </c>
      <c r="X2236" s="177"/>
      <c r="Y2236" s="177"/>
      <c r="Z2236" s="177"/>
      <c r="AA2236" s="177"/>
      <c r="AB2236" s="177"/>
      <c r="AC2236" s="177"/>
      <c r="AD2236" s="177"/>
      <c r="AE2236" s="177" t="str">
        <f t="shared" si="69"/>
        <v/>
      </c>
    </row>
    <row r="2237" spans="2:31" ht="12" customHeight="1" x14ac:dyDescent="0.25">
      <c r="B2237" s="179"/>
      <c r="C2237" s="180"/>
      <c r="D2237" s="182"/>
      <c r="E2237" s="175"/>
      <c r="F2237" s="175"/>
      <c r="G2237" s="202"/>
      <c r="H2237" s="175"/>
      <c r="I2237" s="172" t="str">
        <f>IF(H2237="X",TEXT(G2237,0)&amp;ELENCO!$A$4," ")</f>
        <v xml:space="preserve"> </v>
      </c>
      <c r="J2237" s="174"/>
      <c r="K2237" s="203"/>
      <c r="L2237" s="203"/>
      <c r="M2237" s="203"/>
      <c r="N2237" s="203"/>
      <c r="O2237" s="203"/>
      <c r="P2237" s="203"/>
      <c r="Q2237" s="176"/>
      <c r="R2237" s="176"/>
      <c r="S2237" s="176"/>
      <c r="T2237" s="176"/>
      <c r="U2237" s="194"/>
      <c r="V2237" s="175"/>
      <c r="W2237" s="174" t="str">
        <f t="shared" si="68"/>
        <v/>
      </c>
      <c r="X2237" s="177"/>
      <c r="Y2237" s="177"/>
      <c r="Z2237" s="177"/>
      <c r="AA2237" s="177"/>
      <c r="AB2237" s="177"/>
      <c r="AC2237" s="177"/>
      <c r="AD2237" s="177"/>
      <c r="AE2237" s="177" t="str">
        <f t="shared" si="69"/>
        <v/>
      </c>
    </row>
    <row r="2238" spans="2:31" ht="12" customHeight="1" x14ac:dyDescent="0.25">
      <c r="B2238" s="179"/>
      <c r="C2238" s="180"/>
      <c r="D2238" s="182"/>
      <c r="E2238" s="175"/>
      <c r="F2238" s="175"/>
      <c r="G2238" s="202"/>
      <c r="H2238" s="175"/>
      <c r="I2238" s="172" t="str">
        <f>IF(H2238="X",TEXT(G2238,0)&amp;ELENCO!$A$4," ")</f>
        <v xml:space="preserve"> </v>
      </c>
      <c r="J2238" s="174"/>
      <c r="K2238" s="203"/>
      <c r="L2238" s="203"/>
      <c r="M2238" s="203"/>
      <c r="N2238" s="203"/>
      <c r="O2238" s="203"/>
      <c r="P2238" s="203"/>
      <c r="Q2238" s="176"/>
      <c r="R2238" s="176"/>
      <c r="S2238" s="176"/>
      <c r="T2238" s="176"/>
      <c r="U2238" s="194"/>
      <c r="V2238" s="175"/>
      <c r="W2238" s="174" t="str">
        <f t="shared" si="68"/>
        <v/>
      </c>
      <c r="X2238" s="177"/>
      <c r="Y2238" s="177"/>
      <c r="Z2238" s="177"/>
      <c r="AA2238" s="177"/>
      <c r="AB2238" s="177"/>
      <c r="AC2238" s="177"/>
      <c r="AD2238" s="177"/>
      <c r="AE2238" s="177" t="str">
        <f t="shared" si="69"/>
        <v/>
      </c>
    </row>
    <row r="2239" spans="2:31" ht="12" customHeight="1" x14ac:dyDescent="0.25">
      <c r="B2239" s="179"/>
      <c r="C2239" s="180"/>
      <c r="D2239" s="182"/>
      <c r="E2239" s="175"/>
      <c r="F2239" s="175"/>
      <c r="G2239" s="202"/>
      <c r="H2239" s="175"/>
      <c r="I2239" s="172" t="str">
        <f>IF(H2239="X",TEXT(G2239,0)&amp;ELENCO!$A$4," ")</f>
        <v xml:space="preserve"> </v>
      </c>
      <c r="J2239" s="174"/>
      <c r="K2239" s="203"/>
      <c r="L2239" s="203"/>
      <c r="M2239" s="203"/>
      <c r="N2239" s="203"/>
      <c r="O2239" s="203"/>
      <c r="P2239" s="203"/>
      <c r="Q2239" s="176"/>
      <c r="R2239" s="176"/>
      <c r="S2239" s="176"/>
      <c r="T2239" s="176"/>
      <c r="U2239" s="194"/>
      <c r="V2239" s="175"/>
      <c r="W2239" s="174" t="str">
        <f t="shared" si="68"/>
        <v/>
      </c>
      <c r="X2239" s="177"/>
      <c r="Y2239" s="177"/>
      <c r="Z2239" s="177"/>
      <c r="AA2239" s="177"/>
      <c r="AB2239" s="177"/>
      <c r="AC2239" s="177"/>
      <c r="AD2239" s="177"/>
      <c r="AE2239" s="177" t="str">
        <f t="shared" si="69"/>
        <v/>
      </c>
    </row>
    <row r="2240" spans="2:31" ht="12" customHeight="1" x14ac:dyDescent="0.25">
      <c r="B2240" s="179"/>
      <c r="C2240" s="180"/>
      <c r="D2240" s="182"/>
      <c r="E2240" s="175"/>
      <c r="F2240" s="175"/>
      <c r="G2240" s="202"/>
      <c r="H2240" s="175"/>
      <c r="I2240" s="172" t="str">
        <f>IF(H2240="X",TEXT(G2240,0)&amp;ELENCO!$A$4," ")</f>
        <v xml:space="preserve"> </v>
      </c>
      <c r="J2240" s="174"/>
      <c r="K2240" s="203"/>
      <c r="L2240" s="203"/>
      <c r="M2240" s="203"/>
      <c r="N2240" s="203"/>
      <c r="O2240" s="203"/>
      <c r="P2240" s="203"/>
      <c r="Q2240" s="176"/>
      <c r="R2240" s="176"/>
      <c r="S2240" s="176"/>
      <c r="T2240" s="176"/>
      <c r="U2240" s="194"/>
      <c r="V2240" s="175"/>
      <c r="W2240" s="174" t="str">
        <f t="shared" si="68"/>
        <v/>
      </c>
      <c r="X2240" s="177"/>
      <c r="Y2240" s="177"/>
      <c r="Z2240" s="177"/>
      <c r="AA2240" s="177"/>
      <c r="AB2240" s="177"/>
      <c r="AC2240" s="177"/>
      <c r="AD2240" s="177"/>
      <c r="AE2240" s="177" t="str">
        <f t="shared" si="69"/>
        <v/>
      </c>
    </row>
    <row r="2241" spans="2:31" ht="12" customHeight="1" x14ac:dyDescent="0.25">
      <c r="B2241" s="179"/>
      <c r="C2241" s="180"/>
      <c r="D2241" s="182"/>
      <c r="E2241" s="175"/>
      <c r="F2241" s="175"/>
      <c r="G2241" s="202"/>
      <c r="H2241" s="175"/>
      <c r="I2241" s="172" t="str">
        <f>IF(H2241="X",TEXT(G2241,0)&amp;ELENCO!$A$4," ")</f>
        <v xml:space="preserve"> </v>
      </c>
      <c r="J2241" s="174"/>
      <c r="K2241" s="203"/>
      <c r="L2241" s="203"/>
      <c r="M2241" s="203"/>
      <c r="N2241" s="203"/>
      <c r="O2241" s="203"/>
      <c r="P2241" s="203"/>
      <c r="Q2241" s="176"/>
      <c r="R2241" s="176"/>
      <c r="S2241" s="176"/>
      <c r="T2241" s="176"/>
      <c r="U2241" s="194"/>
      <c r="V2241" s="175"/>
      <c r="W2241" s="174" t="str">
        <f t="shared" si="68"/>
        <v/>
      </c>
      <c r="X2241" s="177"/>
      <c r="Y2241" s="177"/>
      <c r="Z2241" s="177"/>
      <c r="AA2241" s="177"/>
      <c r="AB2241" s="177"/>
      <c r="AC2241" s="177"/>
      <c r="AD2241" s="177"/>
      <c r="AE2241" s="177" t="str">
        <f t="shared" si="69"/>
        <v/>
      </c>
    </row>
    <row r="2242" spans="2:31" ht="12" customHeight="1" x14ac:dyDescent="0.25">
      <c r="B2242" s="179"/>
      <c r="C2242" s="180"/>
      <c r="D2242" s="182"/>
      <c r="E2242" s="175"/>
      <c r="F2242" s="175"/>
      <c r="G2242" s="202"/>
      <c r="H2242" s="175"/>
      <c r="I2242" s="172" t="str">
        <f>IF(H2242="X",TEXT(G2242,0)&amp;ELENCO!$A$4," ")</f>
        <v xml:space="preserve"> </v>
      </c>
      <c r="J2242" s="174"/>
      <c r="K2242" s="203"/>
      <c r="L2242" s="203"/>
      <c r="M2242" s="203"/>
      <c r="N2242" s="203"/>
      <c r="O2242" s="203"/>
      <c r="P2242" s="203"/>
      <c r="Q2242" s="176"/>
      <c r="R2242" s="176"/>
      <c r="S2242" s="176"/>
      <c r="T2242" s="176"/>
      <c r="U2242" s="194"/>
      <c r="V2242" s="175"/>
      <c r="W2242" s="174" t="str">
        <f t="shared" si="68"/>
        <v/>
      </c>
      <c r="X2242" s="177"/>
      <c r="Y2242" s="177"/>
      <c r="Z2242" s="177"/>
      <c r="AA2242" s="177"/>
      <c r="AB2242" s="177"/>
      <c r="AC2242" s="177"/>
      <c r="AD2242" s="177"/>
      <c r="AE2242" s="177" t="str">
        <f t="shared" si="69"/>
        <v/>
      </c>
    </row>
    <row r="2243" spans="2:31" ht="12" customHeight="1" x14ac:dyDescent="0.25">
      <c r="B2243" s="179"/>
      <c r="C2243" s="180"/>
      <c r="D2243" s="182"/>
      <c r="E2243" s="175"/>
      <c r="F2243" s="175"/>
      <c r="G2243" s="202"/>
      <c r="H2243" s="175"/>
      <c r="I2243" s="172" t="str">
        <f>IF(H2243="X",TEXT(G2243,0)&amp;ELENCO!$A$4," ")</f>
        <v xml:space="preserve"> </v>
      </c>
      <c r="J2243" s="174"/>
      <c r="K2243" s="203"/>
      <c r="L2243" s="203"/>
      <c r="M2243" s="203"/>
      <c r="N2243" s="203"/>
      <c r="O2243" s="203"/>
      <c r="P2243" s="203"/>
      <c r="Q2243" s="176"/>
      <c r="R2243" s="176"/>
      <c r="S2243" s="176"/>
      <c r="T2243" s="176"/>
      <c r="U2243" s="194"/>
      <c r="V2243" s="175"/>
      <c r="W2243" s="174" t="str">
        <f t="shared" si="68"/>
        <v/>
      </c>
      <c r="X2243" s="177"/>
      <c r="Y2243" s="177"/>
      <c r="Z2243" s="177"/>
      <c r="AA2243" s="177"/>
      <c r="AB2243" s="177"/>
      <c r="AC2243" s="177"/>
      <c r="AD2243" s="177"/>
      <c r="AE2243" s="177" t="str">
        <f t="shared" si="69"/>
        <v/>
      </c>
    </row>
    <row r="2244" spans="2:31" ht="12" customHeight="1" x14ac:dyDescent="0.25">
      <c r="B2244" s="179"/>
      <c r="C2244" s="180"/>
      <c r="D2244" s="182"/>
      <c r="E2244" s="175"/>
      <c r="F2244" s="175"/>
      <c r="G2244" s="202"/>
      <c r="H2244" s="175"/>
      <c r="I2244" s="172" t="str">
        <f>IF(H2244="X",TEXT(G2244,0)&amp;ELENCO!$A$4," ")</f>
        <v xml:space="preserve"> </v>
      </c>
      <c r="J2244" s="174"/>
      <c r="K2244" s="203"/>
      <c r="L2244" s="203"/>
      <c r="M2244" s="203"/>
      <c r="N2244" s="203"/>
      <c r="O2244" s="203"/>
      <c r="P2244" s="203"/>
      <c r="Q2244" s="176"/>
      <c r="R2244" s="176"/>
      <c r="S2244" s="176"/>
      <c r="T2244" s="176"/>
      <c r="U2244" s="194"/>
      <c r="V2244" s="175"/>
      <c r="W2244" s="174" t="str">
        <f t="shared" si="68"/>
        <v/>
      </c>
      <c r="X2244" s="177"/>
      <c r="Y2244" s="177"/>
      <c r="Z2244" s="177"/>
      <c r="AA2244" s="177"/>
      <c r="AB2244" s="177"/>
      <c r="AC2244" s="177"/>
      <c r="AD2244" s="177"/>
      <c r="AE2244" s="177" t="str">
        <f t="shared" si="69"/>
        <v/>
      </c>
    </row>
    <row r="2245" spans="2:31" ht="12" customHeight="1" x14ac:dyDescent="0.25">
      <c r="B2245" s="179"/>
      <c r="C2245" s="180"/>
      <c r="D2245" s="182"/>
      <c r="E2245" s="175"/>
      <c r="F2245" s="175"/>
      <c r="G2245" s="202"/>
      <c r="H2245" s="175"/>
      <c r="I2245" s="172" t="str">
        <f>IF(H2245="X",TEXT(G2245,0)&amp;ELENCO!$A$4," ")</f>
        <v xml:space="preserve"> </v>
      </c>
      <c r="J2245" s="174"/>
      <c r="K2245" s="203"/>
      <c r="L2245" s="203"/>
      <c r="M2245" s="203"/>
      <c r="N2245" s="203"/>
      <c r="O2245" s="203"/>
      <c r="P2245" s="203"/>
      <c r="Q2245" s="176"/>
      <c r="R2245" s="176"/>
      <c r="S2245" s="176"/>
      <c r="T2245" s="176"/>
      <c r="U2245" s="194"/>
      <c r="V2245" s="175"/>
      <c r="W2245" s="174" t="str">
        <f t="shared" si="68"/>
        <v/>
      </c>
      <c r="X2245" s="177"/>
      <c r="Y2245" s="177"/>
      <c r="Z2245" s="177"/>
      <c r="AA2245" s="177"/>
      <c r="AB2245" s="177"/>
      <c r="AC2245" s="177"/>
      <c r="AD2245" s="177"/>
      <c r="AE2245" s="177" t="str">
        <f t="shared" si="69"/>
        <v/>
      </c>
    </row>
    <row r="2246" spans="2:31" ht="12" customHeight="1" x14ac:dyDescent="0.25">
      <c r="B2246" s="179"/>
      <c r="C2246" s="180"/>
      <c r="D2246" s="182"/>
      <c r="E2246" s="175"/>
      <c r="F2246" s="175"/>
      <c r="G2246" s="202"/>
      <c r="H2246" s="175"/>
      <c r="I2246" s="172" t="str">
        <f>IF(H2246="X",TEXT(G2246,0)&amp;ELENCO!$A$4," ")</f>
        <v xml:space="preserve"> </v>
      </c>
      <c r="J2246" s="174"/>
      <c r="K2246" s="203"/>
      <c r="L2246" s="203"/>
      <c r="M2246" s="203"/>
      <c r="N2246" s="203"/>
      <c r="O2246" s="203"/>
      <c r="P2246" s="203"/>
      <c r="Q2246" s="176"/>
      <c r="R2246" s="176"/>
      <c r="S2246" s="176"/>
      <c r="T2246" s="176"/>
      <c r="U2246" s="194"/>
      <c r="V2246" s="175"/>
      <c r="W2246" s="174" t="str">
        <f t="shared" ref="W2246:W2309" si="70">IF(AND(NOT(ISERROR(SEARCH("Ricaricabile",Q2246,1)))),"Tacito Assenso","")</f>
        <v/>
      </c>
      <c r="X2246" s="177"/>
      <c r="Y2246" s="177"/>
      <c r="Z2246" s="177"/>
      <c r="AA2246" s="177"/>
      <c r="AB2246" s="177"/>
      <c r="AC2246" s="177"/>
      <c r="AD2246" s="177"/>
      <c r="AE2246" s="177" t="str">
        <f t="shared" ref="AE2246:AE2309" si="71">IF(AND(NOT(ISERROR(SEARCH("Ricaricabile",Q2246,1))),R2246="Abilitato"),IF(SUM(AB2246:AD2246)=0,4.1,""),"")</f>
        <v/>
      </c>
    </row>
    <row r="2247" spans="2:31" ht="12" customHeight="1" x14ac:dyDescent="0.25">
      <c r="B2247" s="179"/>
      <c r="C2247" s="180"/>
      <c r="D2247" s="182"/>
      <c r="E2247" s="175"/>
      <c r="F2247" s="175"/>
      <c r="G2247" s="202"/>
      <c r="H2247" s="175"/>
      <c r="I2247" s="172" t="str">
        <f>IF(H2247="X",TEXT(G2247,0)&amp;ELENCO!$A$4," ")</f>
        <v xml:space="preserve"> </v>
      </c>
      <c r="J2247" s="174"/>
      <c r="K2247" s="203"/>
      <c r="L2247" s="203"/>
      <c r="M2247" s="203"/>
      <c r="N2247" s="203"/>
      <c r="O2247" s="203"/>
      <c r="P2247" s="203"/>
      <c r="Q2247" s="176"/>
      <c r="R2247" s="176"/>
      <c r="S2247" s="176"/>
      <c r="T2247" s="176"/>
      <c r="U2247" s="194"/>
      <c r="V2247" s="175"/>
      <c r="W2247" s="174" t="str">
        <f t="shared" si="70"/>
        <v/>
      </c>
      <c r="X2247" s="177"/>
      <c r="Y2247" s="177"/>
      <c r="Z2247" s="177"/>
      <c r="AA2247" s="177"/>
      <c r="AB2247" s="177"/>
      <c r="AC2247" s="177"/>
      <c r="AD2247" s="177"/>
      <c r="AE2247" s="177" t="str">
        <f t="shared" si="71"/>
        <v/>
      </c>
    </row>
    <row r="2248" spans="2:31" ht="12" customHeight="1" x14ac:dyDescent="0.25">
      <c r="B2248" s="179"/>
      <c r="C2248" s="180"/>
      <c r="D2248" s="182"/>
      <c r="E2248" s="175"/>
      <c r="F2248" s="175"/>
      <c r="G2248" s="202"/>
      <c r="H2248" s="175"/>
      <c r="I2248" s="172" t="str">
        <f>IF(H2248="X",TEXT(G2248,0)&amp;ELENCO!$A$4," ")</f>
        <v xml:space="preserve"> </v>
      </c>
      <c r="J2248" s="174"/>
      <c r="K2248" s="203"/>
      <c r="L2248" s="203"/>
      <c r="M2248" s="203"/>
      <c r="N2248" s="203"/>
      <c r="O2248" s="203"/>
      <c r="P2248" s="203"/>
      <c r="Q2248" s="176"/>
      <c r="R2248" s="176"/>
      <c r="S2248" s="176"/>
      <c r="T2248" s="176"/>
      <c r="U2248" s="194"/>
      <c r="V2248" s="175"/>
      <c r="W2248" s="174" t="str">
        <f t="shared" si="70"/>
        <v/>
      </c>
      <c r="X2248" s="177"/>
      <c r="Y2248" s="177"/>
      <c r="Z2248" s="177"/>
      <c r="AA2248" s="177"/>
      <c r="AB2248" s="177"/>
      <c r="AC2248" s="177"/>
      <c r="AD2248" s="177"/>
      <c r="AE2248" s="177" t="str">
        <f t="shared" si="71"/>
        <v/>
      </c>
    </row>
    <row r="2249" spans="2:31" ht="12" customHeight="1" x14ac:dyDescent="0.25">
      <c r="B2249" s="179"/>
      <c r="C2249" s="180"/>
      <c r="D2249" s="182"/>
      <c r="E2249" s="175"/>
      <c r="F2249" s="175"/>
      <c r="G2249" s="202"/>
      <c r="H2249" s="175"/>
      <c r="I2249" s="172" t="str">
        <f>IF(H2249="X",TEXT(G2249,0)&amp;ELENCO!$A$4," ")</f>
        <v xml:space="preserve"> </v>
      </c>
      <c r="J2249" s="174"/>
      <c r="K2249" s="203"/>
      <c r="L2249" s="203"/>
      <c r="M2249" s="203"/>
      <c r="N2249" s="203"/>
      <c r="O2249" s="203"/>
      <c r="P2249" s="203"/>
      <c r="Q2249" s="176"/>
      <c r="R2249" s="176"/>
      <c r="S2249" s="176"/>
      <c r="T2249" s="176"/>
      <c r="U2249" s="194"/>
      <c r="V2249" s="175"/>
      <c r="W2249" s="174" t="str">
        <f t="shared" si="70"/>
        <v/>
      </c>
      <c r="X2249" s="177"/>
      <c r="Y2249" s="177"/>
      <c r="Z2249" s="177"/>
      <c r="AA2249" s="177"/>
      <c r="AB2249" s="177"/>
      <c r="AC2249" s="177"/>
      <c r="AD2249" s="177"/>
      <c r="AE2249" s="177" t="str">
        <f t="shared" si="71"/>
        <v/>
      </c>
    </row>
    <row r="2250" spans="2:31" ht="12" customHeight="1" x14ac:dyDescent="0.25">
      <c r="B2250" s="179"/>
      <c r="C2250" s="180"/>
      <c r="D2250" s="182"/>
      <c r="E2250" s="175"/>
      <c r="F2250" s="175"/>
      <c r="G2250" s="202"/>
      <c r="H2250" s="175"/>
      <c r="I2250" s="172" t="str">
        <f>IF(H2250="X",TEXT(G2250,0)&amp;ELENCO!$A$4," ")</f>
        <v xml:space="preserve"> </v>
      </c>
      <c r="J2250" s="174"/>
      <c r="K2250" s="203"/>
      <c r="L2250" s="203"/>
      <c r="M2250" s="203"/>
      <c r="N2250" s="203"/>
      <c r="O2250" s="203"/>
      <c r="P2250" s="203"/>
      <c r="Q2250" s="176"/>
      <c r="R2250" s="176"/>
      <c r="S2250" s="176"/>
      <c r="T2250" s="176"/>
      <c r="U2250" s="194"/>
      <c r="V2250" s="175"/>
      <c r="W2250" s="174" t="str">
        <f t="shared" si="70"/>
        <v/>
      </c>
      <c r="X2250" s="177"/>
      <c r="Y2250" s="177"/>
      <c r="Z2250" s="177"/>
      <c r="AA2250" s="177"/>
      <c r="AB2250" s="177"/>
      <c r="AC2250" s="177"/>
      <c r="AD2250" s="177"/>
      <c r="AE2250" s="177" t="str">
        <f t="shared" si="71"/>
        <v/>
      </c>
    </row>
    <row r="2251" spans="2:31" ht="12" customHeight="1" x14ac:dyDescent="0.25">
      <c r="B2251" s="179"/>
      <c r="C2251" s="180"/>
      <c r="D2251" s="182"/>
      <c r="E2251" s="175"/>
      <c r="F2251" s="175"/>
      <c r="G2251" s="202"/>
      <c r="H2251" s="175"/>
      <c r="I2251" s="172" t="str">
        <f>IF(H2251="X",TEXT(G2251,0)&amp;ELENCO!$A$4," ")</f>
        <v xml:space="preserve"> </v>
      </c>
      <c r="J2251" s="174"/>
      <c r="K2251" s="203"/>
      <c r="L2251" s="203"/>
      <c r="M2251" s="203"/>
      <c r="N2251" s="203"/>
      <c r="O2251" s="203"/>
      <c r="P2251" s="203"/>
      <c r="Q2251" s="176"/>
      <c r="R2251" s="176"/>
      <c r="S2251" s="176"/>
      <c r="T2251" s="176"/>
      <c r="U2251" s="194"/>
      <c r="V2251" s="175"/>
      <c r="W2251" s="174" t="str">
        <f t="shared" si="70"/>
        <v/>
      </c>
      <c r="X2251" s="177"/>
      <c r="Y2251" s="177"/>
      <c r="Z2251" s="177"/>
      <c r="AA2251" s="177"/>
      <c r="AB2251" s="177"/>
      <c r="AC2251" s="177"/>
      <c r="AD2251" s="177"/>
      <c r="AE2251" s="177" t="str">
        <f t="shared" si="71"/>
        <v/>
      </c>
    </row>
    <row r="2252" spans="2:31" ht="12" customHeight="1" x14ac:dyDescent="0.25">
      <c r="B2252" s="179"/>
      <c r="C2252" s="180"/>
      <c r="D2252" s="182"/>
      <c r="E2252" s="175"/>
      <c r="F2252" s="175"/>
      <c r="G2252" s="202"/>
      <c r="H2252" s="175"/>
      <c r="I2252" s="172" t="str">
        <f>IF(H2252="X",TEXT(G2252,0)&amp;ELENCO!$A$4," ")</f>
        <v xml:space="preserve"> </v>
      </c>
      <c r="J2252" s="174"/>
      <c r="K2252" s="203"/>
      <c r="L2252" s="203"/>
      <c r="M2252" s="203"/>
      <c r="N2252" s="203"/>
      <c r="O2252" s="203"/>
      <c r="P2252" s="203"/>
      <c r="Q2252" s="176"/>
      <c r="R2252" s="176"/>
      <c r="S2252" s="176"/>
      <c r="T2252" s="176"/>
      <c r="U2252" s="194"/>
      <c r="V2252" s="175"/>
      <c r="W2252" s="174" t="str">
        <f t="shared" si="70"/>
        <v/>
      </c>
      <c r="X2252" s="177"/>
      <c r="Y2252" s="177"/>
      <c r="Z2252" s="177"/>
      <c r="AA2252" s="177"/>
      <c r="AB2252" s="177"/>
      <c r="AC2252" s="177"/>
      <c r="AD2252" s="177"/>
      <c r="AE2252" s="177" t="str">
        <f t="shared" si="71"/>
        <v/>
      </c>
    </row>
    <row r="2253" spans="2:31" ht="12" customHeight="1" x14ac:dyDescent="0.25">
      <c r="B2253" s="179"/>
      <c r="C2253" s="180"/>
      <c r="D2253" s="182"/>
      <c r="E2253" s="175"/>
      <c r="F2253" s="175"/>
      <c r="G2253" s="202"/>
      <c r="H2253" s="175"/>
      <c r="I2253" s="172" t="str">
        <f>IF(H2253="X",TEXT(G2253,0)&amp;ELENCO!$A$4," ")</f>
        <v xml:space="preserve"> </v>
      </c>
      <c r="J2253" s="174"/>
      <c r="K2253" s="203"/>
      <c r="L2253" s="203"/>
      <c r="M2253" s="203"/>
      <c r="N2253" s="203"/>
      <c r="O2253" s="203"/>
      <c r="P2253" s="203"/>
      <c r="Q2253" s="176"/>
      <c r="R2253" s="176"/>
      <c r="S2253" s="176"/>
      <c r="T2253" s="176"/>
      <c r="U2253" s="194"/>
      <c r="V2253" s="175"/>
      <c r="W2253" s="174" t="str">
        <f t="shared" si="70"/>
        <v/>
      </c>
      <c r="X2253" s="177"/>
      <c r="Y2253" s="177"/>
      <c r="Z2253" s="177"/>
      <c r="AA2253" s="177"/>
      <c r="AB2253" s="177"/>
      <c r="AC2253" s="177"/>
      <c r="AD2253" s="177"/>
      <c r="AE2253" s="177" t="str">
        <f t="shared" si="71"/>
        <v/>
      </c>
    </row>
    <row r="2254" spans="2:31" ht="12" customHeight="1" x14ac:dyDescent="0.25">
      <c r="B2254" s="179"/>
      <c r="C2254" s="180"/>
      <c r="D2254" s="182"/>
      <c r="E2254" s="175"/>
      <c r="F2254" s="175"/>
      <c r="G2254" s="202"/>
      <c r="H2254" s="175"/>
      <c r="I2254" s="172" t="str">
        <f>IF(H2254="X",TEXT(G2254,0)&amp;ELENCO!$A$4," ")</f>
        <v xml:space="preserve"> </v>
      </c>
      <c r="J2254" s="174"/>
      <c r="K2254" s="203"/>
      <c r="L2254" s="203"/>
      <c r="M2254" s="203"/>
      <c r="N2254" s="203"/>
      <c r="O2254" s="203"/>
      <c r="P2254" s="203"/>
      <c r="Q2254" s="176"/>
      <c r="R2254" s="176"/>
      <c r="S2254" s="176"/>
      <c r="T2254" s="176"/>
      <c r="U2254" s="194"/>
      <c r="V2254" s="175"/>
      <c r="W2254" s="174" t="str">
        <f t="shared" si="70"/>
        <v/>
      </c>
      <c r="X2254" s="177"/>
      <c r="Y2254" s="177"/>
      <c r="Z2254" s="177"/>
      <c r="AA2254" s="177"/>
      <c r="AB2254" s="177"/>
      <c r="AC2254" s="177"/>
      <c r="AD2254" s="177"/>
      <c r="AE2254" s="177" t="str">
        <f t="shared" si="71"/>
        <v/>
      </c>
    </row>
    <row r="2255" spans="2:31" ht="12" customHeight="1" x14ac:dyDescent="0.25">
      <c r="B2255" s="179"/>
      <c r="C2255" s="180"/>
      <c r="D2255" s="182"/>
      <c r="E2255" s="175"/>
      <c r="F2255" s="175"/>
      <c r="G2255" s="202"/>
      <c r="H2255" s="175"/>
      <c r="I2255" s="172" t="str">
        <f>IF(H2255="X",TEXT(G2255,0)&amp;ELENCO!$A$4," ")</f>
        <v xml:space="preserve"> </v>
      </c>
      <c r="J2255" s="174"/>
      <c r="K2255" s="203"/>
      <c r="L2255" s="203"/>
      <c r="M2255" s="203"/>
      <c r="N2255" s="203"/>
      <c r="O2255" s="203"/>
      <c r="P2255" s="203"/>
      <c r="Q2255" s="176"/>
      <c r="R2255" s="176"/>
      <c r="S2255" s="176"/>
      <c r="T2255" s="176"/>
      <c r="U2255" s="194"/>
      <c r="V2255" s="175"/>
      <c r="W2255" s="174" t="str">
        <f t="shared" si="70"/>
        <v/>
      </c>
      <c r="X2255" s="177"/>
      <c r="Y2255" s="177"/>
      <c r="Z2255" s="177"/>
      <c r="AA2255" s="177"/>
      <c r="AB2255" s="177"/>
      <c r="AC2255" s="177"/>
      <c r="AD2255" s="177"/>
      <c r="AE2255" s="177" t="str">
        <f t="shared" si="71"/>
        <v/>
      </c>
    </row>
    <row r="2256" spans="2:31" ht="12" customHeight="1" x14ac:dyDescent="0.25">
      <c r="B2256" s="179"/>
      <c r="C2256" s="180"/>
      <c r="D2256" s="182"/>
      <c r="E2256" s="175"/>
      <c r="F2256" s="175"/>
      <c r="G2256" s="202"/>
      <c r="H2256" s="175"/>
      <c r="I2256" s="172" t="str">
        <f>IF(H2256="X",TEXT(G2256,0)&amp;ELENCO!$A$4," ")</f>
        <v xml:space="preserve"> </v>
      </c>
      <c r="J2256" s="174"/>
      <c r="K2256" s="203"/>
      <c r="L2256" s="203"/>
      <c r="M2256" s="203"/>
      <c r="N2256" s="203"/>
      <c r="O2256" s="203"/>
      <c r="P2256" s="203"/>
      <c r="Q2256" s="176"/>
      <c r="R2256" s="176"/>
      <c r="S2256" s="176"/>
      <c r="T2256" s="176"/>
      <c r="U2256" s="194"/>
      <c r="V2256" s="175"/>
      <c r="W2256" s="174" t="str">
        <f t="shared" si="70"/>
        <v/>
      </c>
      <c r="X2256" s="177"/>
      <c r="Y2256" s="177"/>
      <c r="Z2256" s="177"/>
      <c r="AA2256" s="177"/>
      <c r="AB2256" s="177"/>
      <c r="AC2256" s="177"/>
      <c r="AD2256" s="177"/>
      <c r="AE2256" s="177" t="str">
        <f t="shared" si="71"/>
        <v/>
      </c>
    </row>
    <row r="2257" spans="2:31" ht="12" customHeight="1" x14ac:dyDescent="0.25">
      <c r="B2257" s="179"/>
      <c r="C2257" s="180"/>
      <c r="D2257" s="182"/>
      <c r="E2257" s="175"/>
      <c r="F2257" s="175"/>
      <c r="G2257" s="202"/>
      <c r="H2257" s="175"/>
      <c r="I2257" s="172" t="str">
        <f>IF(H2257="X",TEXT(G2257,0)&amp;ELENCO!$A$4," ")</f>
        <v xml:space="preserve"> </v>
      </c>
      <c r="J2257" s="174"/>
      <c r="K2257" s="203"/>
      <c r="L2257" s="203"/>
      <c r="M2257" s="203"/>
      <c r="N2257" s="203"/>
      <c r="O2257" s="203"/>
      <c r="P2257" s="203"/>
      <c r="Q2257" s="176"/>
      <c r="R2257" s="176"/>
      <c r="S2257" s="176"/>
      <c r="T2257" s="176"/>
      <c r="U2257" s="194"/>
      <c r="V2257" s="175"/>
      <c r="W2257" s="174" t="str">
        <f t="shared" si="70"/>
        <v/>
      </c>
      <c r="X2257" s="177"/>
      <c r="Y2257" s="177"/>
      <c r="Z2257" s="177"/>
      <c r="AA2257" s="177"/>
      <c r="AB2257" s="177"/>
      <c r="AC2257" s="177"/>
      <c r="AD2257" s="177"/>
      <c r="AE2257" s="177" t="str">
        <f t="shared" si="71"/>
        <v/>
      </c>
    </row>
    <row r="2258" spans="2:31" ht="12" customHeight="1" x14ac:dyDescent="0.25">
      <c r="B2258" s="179"/>
      <c r="C2258" s="180"/>
      <c r="D2258" s="182"/>
      <c r="E2258" s="175"/>
      <c r="F2258" s="175"/>
      <c r="G2258" s="202"/>
      <c r="H2258" s="175"/>
      <c r="I2258" s="172" t="str">
        <f>IF(H2258="X",TEXT(G2258,0)&amp;ELENCO!$A$4," ")</f>
        <v xml:space="preserve"> </v>
      </c>
      <c r="J2258" s="174"/>
      <c r="K2258" s="203"/>
      <c r="L2258" s="203"/>
      <c r="M2258" s="203"/>
      <c r="N2258" s="203"/>
      <c r="O2258" s="203"/>
      <c r="P2258" s="203"/>
      <c r="Q2258" s="176"/>
      <c r="R2258" s="176"/>
      <c r="S2258" s="176"/>
      <c r="T2258" s="176"/>
      <c r="U2258" s="194"/>
      <c r="V2258" s="175"/>
      <c r="W2258" s="174" t="str">
        <f t="shared" si="70"/>
        <v/>
      </c>
      <c r="X2258" s="177"/>
      <c r="Y2258" s="177"/>
      <c r="Z2258" s="177"/>
      <c r="AA2258" s="177"/>
      <c r="AB2258" s="177"/>
      <c r="AC2258" s="177"/>
      <c r="AD2258" s="177"/>
      <c r="AE2258" s="177" t="str">
        <f t="shared" si="71"/>
        <v/>
      </c>
    </row>
    <row r="2259" spans="2:31" ht="12" customHeight="1" x14ac:dyDescent="0.25">
      <c r="B2259" s="179"/>
      <c r="C2259" s="180"/>
      <c r="D2259" s="182"/>
      <c r="E2259" s="175"/>
      <c r="F2259" s="175"/>
      <c r="G2259" s="202"/>
      <c r="H2259" s="175"/>
      <c r="I2259" s="172" t="str">
        <f>IF(H2259="X",TEXT(G2259,0)&amp;ELENCO!$A$4," ")</f>
        <v xml:space="preserve"> </v>
      </c>
      <c r="J2259" s="174"/>
      <c r="K2259" s="203"/>
      <c r="L2259" s="203"/>
      <c r="M2259" s="203"/>
      <c r="N2259" s="203"/>
      <c r="O2259" s="203"/>
      <c r="P2259" s="203"/>
      <c r="Q2259" s="176"/>
      <c r="R2259" s="176"/>
      <c r="S2259" s="176"/>
      <c r="T2259" s="176"/>
      <c r="U2259" s="194"/>
      <c r="V2259" s="175"/>
      <c r="W2259" s="174" t="str">
        <f t="shared" si="70"/>
        <v/>
      </c>
      <c r="X2259" s="177"/>
      <c r="Y2259" s="177"/>
      <c r="Z2259" s="177"/>
      <c r="AA2259" s="177"/>
      <c r="AB2259" s="177"/>
      <c r="AC2259" s="177"/>
      <c r="AD2259" s="177"/>
      <c r="AE2259" s="177" t="str">
        <f t="shared" si="71"/>
        <v/>
      </c>
    </row>
    <row r="2260" spans="2:31" ht="12" customHeight="1" x14ac:dyDescent="0.25">
      <c r="B2260" s="179"/>
      <c r="C2260" s="180"/>
      <c r="D2260" s="182"/>
      <c r="E2260" s="175"/>
      <c r="F2260" s="175"/>
      <c r="G2260" s="202"/>
      <c r="H2260" s="175"/>
      <c r="I2260" s="172" t="str">
        <f>IF(H2260="X",TEXT(G2260,0)&amp;ELENCO!$A$4," ")</f>
        <v xml:space="preserve"> </v>
      </c>
      <c r="J2260" s="174"/>
      <c r="K2260" s="203"/>
      <c r="L2260" s="203"/>
      <c r="M2260" s="203"/>
      <c r="N2260" s="203"/>
      <c r="O2260" s="203"/>
      <c r="P2260" s="203"/>
      <c r="Q2260" s="176"/>
      <c r="R2260" s="176"/>
      <c r="S2260" s="176"/>
      <c r="T2260" s="176"/>
      <c r="U2260" s="194"/>
      <c r="V2260" s="175"/>
      <c r="W2260" s="174" t="str">
        <f t="shared" si="70"/>
        <v/>
      </c>
      <c r="X2260" s="177"/>
      <c r="Y2260" s="177"/>
      <c r="Z2260" s="177"/>
      <c r="AA2260" s="177"/>
      <c r="AB2260" s="177"/>
      <c r="AC2260" s="177"/>
      <c r="AD2260" s="177"/>
      <c r="AE2260" s="177" t="str">
        <f t="shared" si="71"/>
        <v/>
      </c>
    </row>
    <row r="2261" spans="2:31" ht="12" customHeight="1" x14ac:dyDescent="0.25">
      <c r="B2261" s="179"/>
      <c r="C2261" s="180"/>
      <c r="D2261" s="182"/>
      <c r="E2261" s="175"/>
      <c r="F2261" s="175"/>
      <c r="G2261" s="202"/>
      <c r="H2261" s="175"/>
      <c r="I2261" s="172" t="str">
        <f>IF(H2261="X",TEXT(G2261,0)&amp;ELENCO!$A$4," ")</f>
        <v xml:space="preserve"> </v>
      </c>
      <c r="J2261" s="174"/>
      <c r="K2261" s="203"/>
      <c r="L2261" s="203"/>
      <c r="M2261" s="203"/>
      <c r="N2261" s="203"/>
      <c r="O2261" s="203"/>
      <c r="P2261" s="203"/>
      <c r="Q2261" s="176"/>
      <c r="R2261" s="176"/>
      <c r="S2261" s="176"/>
      <c r="T2261" s="176"/>
      <c r="U2261" s="194"/>
      <c r="V2261" s="175"/>
      <c r="W2261" s="174" t="str">
        <f t="shared" si="70"/>
        <v/>
      </c>
      <c r="X2261" s="177"/>
      <c r="Y2261" s="177"/>
      <c r="Z2261" s="177"/>
      <c r="AA2261" s="177"/>
      <c r="AB2261" s="177"/>
      <c r="AC2261" s="177"/>
      <c r="AD2261" s="177"/>
      <c r="AE2261" s="177" t="str">
        <f t="shared" si="71"/>
        <v/>
      </c>
    </row>
    <row r="2262" spans="2:31" ht="12" customHeight="1" x14ac:dyDescent="0.25">
      <c r="B2262" s="179"/>
      <c r="C2262" s="180"/>
      <c r="D2262" s="182"/>
      <c r="E2262" s="175"/>
      <c r="F2262" s="175"/>
      <c r="G2262" s="202"/>
      <c r="H2262" s="175"/>
      <c r="I2262" s="172" t="str">
        <f>IF(H2262="X",TEXT(G2262,0)&amp;ELENCO!$A$4," ")</f>
        <v xml:space="preserve"> </v>
      </c>
      <c r="J2262" s="174"/>
      <c r="K2262" s="203"/>
      <c r="L2262" s="203"/>
      <c r="M2262" s="203"/>
      <c r="N2262" s="203"/>
      <c r="O2262" s="203"/>
      <c r="P2262" s="203"/>
      <c r="Q2262" s="176"/>
      <c r="R2262" s="176"/>
      <c r="S2262" s="176"/>
      <c r="T2262" s="176"/>
      <c r="U2262" s="194"/>
      <c r="V2262" s="175"/>
      <c r="W2262" s="174" t="str">
        <f t="shared" si="70"/>
        <v/>
      </c>
      <c r="X2262" s="177"/>
      <c r="Y2262" s="177"/>
      <c r="Z2262" s="177"/>
      <c r="AA2262" s="177"/>
      <c r="AB2262" s="177"/>
      <c r="AC2262" s="177"/>
      <c r="AD2262" s="177"/>
      <c r="AE2262" s="177" t="str">
        <f t="shared" si="71"/>
        <v/>
      </c>
    </row>
    <row r="2263" spans="2:31" ht="12" customHeight="1" x14ac:dyDescent="0.25">
      <c r="B2263" s="179"/>
      <c r="C2263" s="180"/>
      <c r="D2263" s="182"/>
      <c r="E2263" s="175"/>
      <c r="F2263" s="175"/>
      <c r="G2263" s="202"/>
      <c r="H2263" s="175"/>
      <c r="I2263" s="172" t="str">
        <f>IF(H2263="X",TEXT(G2263,0)&amp;ELENCO!$A$4," ")</f>
        <v xml:space="preserve"> </v>
      </c>
      <c r="J2263" s="174"/>
      <c r="K2263" s="203"/>
      <c r="L2263" s="203"/>
      <c r="M2263" s="203"/>
      <c r="N2263" s="203"/>
      <c r="O2263" s="203"/>
      <c r="P2263" s="203"/>
      <c r="Q2263" s="176"/>
      <c r="R2263" s="176"/>
      <c r="S2263" s="176"/>
      <c r="T2263" s="176"/>
      <c r="U2263" s="194"/>
      <c r="V2263" s="175"/>
      <c r="W2263" s="174" t="str">
        <f t="shared" si="70"/>
        <v/>
      </c>
      <c r="X2263" s="177"/>
      <c r="Y2263" s="177"/>
      <c r="Z2263" s="177"/>
      <c r="AA2263" s="177"/>
      <c r="AB2263" s="177"/>
      <c r="AC2263" s="177"/>
      <c r="AD2263" s="177"/>
      <c r="AE2263" s="177" t="str">
        <f t="shared" si="71"/>
        <v/>
      </c>
    </row>
    <row r="2264" spans="2:31" ht="12" customHeight="1" x14ac:dyDescent="0.25">
      <c r="B2264" s="179"/>
      <c r="C2264" s="180"/>
      <c r="D2264" s="182"/>
      <c r="E2264" s="175"/>
      <c r="F2264" s="175"/>
      <c r="G2264" s="202"/>
      <c r="H2264" s="175"/>
      <c r="I2264" s="172" t="str">
        <f>IF(H2264="X",TEXT(G2264,0)&amp;ELENCO!$A$4," ")</f>
        <v xml:space="preserve"> </v>
      </c>
      <c r="J2264" s="174"/>
      <c r="K2264" s="203"/>
      <c r="L2264" s="203"/>
      <c r="M2264" s="203"/>
      <c r="N2264" s="203"/>
      <c r="O2264" s="203"/>
      <c r="P2264" s="203"/>
      <c r="Q2264" s="176"/>
      <c r="R2264" s="176"/>
      <c r="S2264" s="176"/>
      <c r="T2264" s="176"/>
      <c r="U2264" s="194"/>
      <c r="V2264" s="175"/>
      <c r="W2264" s="174" t="str">
        <f t="shared" si="70"/>
        <v/>
      </c>
      <c r="X2264" s="177"/>
      <c r="Y2264" s="177"/>
      <c r="Z2264" s="177"/>
      <c r="AA2264" s="177"/>
      <c r="AB2264" s="177"/>
      <c r="AC2264" s="177"/>
      <c r="AD2264" s="177"/>
      <c r="AE2264" s="177" t="str">
        <f t="shared" si="71"/>
        <v/>
      </c>
    </row>
    <row r="2265" spans="2:31" ht="12" customHeight="1" x14ac:dyDescent="0.25">
      <c r="B2265" s="179"/>
      <c r="C2265" s="180"/>
      <c r="D2265" s="182"/>
      <c r="E2265" s="175"/>
      <c r="F2265" s="175"/>
      <c r="G2265" s="202"/>
      <c r="H2265" s="175"/>
      <c r="I2265" s="172" t="str">
        <f>IF(H2265="X",TEXT(G2265,0)&amp;ELENCO!$A$4," ")</f>
        <v xml:space="preserve"> </v>
      </c>
      <c r="J2265" s="174"/>
      <c r="K2265" s="203"/>
      <c r="L2265" s="203"/>
      <c r="M2265" s="203"/>
      <c r="N2265" s="203"/>
      <c r="O2265" s="203"/>
      <c r="P2265" s="203"/>
      <c r="Q2265" s="176"/>
      <c r="R2265" s="176"/>
      <c r="S2265" s="176"/>
      <c r="T2265" s="176"/>
      <c r="U2265" s="194"/>
      <c r="V2265" s="175"/>
      <c r="W2265" s="174" t="str">
        <f t="shared" si="70"/>
        <v/>
      </c>
      <c r="X2265" s="177"/>
      <c r="Y2265" s="177"/>
      <c r="Z2265" s="177"/>
      <c r="AA2265" s="177"/>
      <c r="AB2265" s="177"/>
      <c r="AC2265" s="177"/>
      <c r="AD2265" s="177"/>
      <c r="AE2265" s="177" t="str">
        <f t="shared" si="71"/>
        <v/>
      </c>
    </row>
    <row r="2266" spans="2:31" ht="12" customHeight="1" x14ac:dyDescent="0.25">
      <c r="B2266" s="179"/>
      <c r="C2266" s="180"/>
      <c r="D2266" s="182"/>
      <c r="E2266" s="175"/>
      <c r="F2266" s="175"/>
      <c r="G2266" s="202"/>
      <c r="H2266" s="175"/>
      <c r="I2266" s="172" t="str">
        <f>IF(H2266="X",TEXT(G2266,0)&amp;ELENCO!$A$4," ")</f>
        <v xml:space="preserve"> </v>
      </c>
      <c r="J2266" s="174"/>
      <c r="K2266" s="203"/>
      <c r="L2266" s="203"/>
      <c r="M2266" s="203"/>
      <c r="N2266" s="203"/>
      <c r="O2266" s="203"/>
      <c r="P2266" s="203"/>
      <c r="Q2266" s="176"/>
      <c r="R2266" s="176"/>
      <c r="S2266" s="176"/>
      <c r="T2266" s="176"/>
      <c r="U2266" s="194"/>
      <c r="V2266" s="175"/>
      <c r="W2266" s="174" t="str">
        <f t="shared" si="70"/>
        <v/>
      </c>
      <c r="X2266" s="177"/>
      <c r="Y2266" s="177"/>
      <c r="Z2266" s="177"/>
      <c r="AA2266" s="177"/>
      <c r="AB2266" s="177"/>
      <c r="AC2266" s="177"/>
      <c r="AD2266" s="177"/>
      <c r="AE2266" s="177" t="str">
        <f t="shared" si="71"/>
        <v/>
      </c>
    </row>
    <row r="2267" spans="2:31" ht="12" customHeight="1" x14ac:dyDescent="0.25">
      <c r="B2267" s="179"/>
      <c r="C2267" s="180"/>
      <c r="D2267" s="182"/>
      <c r="E2267" s="175"/>
      <c r="F2267" s="175"/>
      <c r="G2267" s="202"/>
      <c r="H2267" s="175"/>
      <c r="I2267" s="172" t="str">
        <f>IF(H2267="X",TEXT(G2267,0)&amp;ELENCO!$A$4," ")</f>
        <v xml:space="preserve"> </v>
      </c>
      <c r="J2267" s="174"/>
      <c r="K2267" s="203"/>
      <c r="L2267" s="203"/>
      <c r="M2267" s="203"/>
      <c r="N2267" s="203"/>
      <c r="O2267" s="203"/>
      <c r="P2267" s="203"/>
      <c r="Q2267" s="176"/>
      <c r="R2267" s="176"/>
      <c r="S2267" s="176"/>
      <c r="T2267" s="176"/>
      <c r="U2267" s="194"/>
      <c r="V2267" s="175"/>
      <c r="W2267" s="174" t="str">
        <f t="shared" si="70"/>
        <v/>
      </c>
      <c r="X2267" s="177"/>
      <c r="Y2267" s="177"/>
      <c r="Z2267" s="177"/>
      <c r="AA2267" s="177"/>
      <c r="AB2267" s="177"/>
      <c r="AC2267" s="177"/>
      <c r="AD2267" s="177"/>
      <c r="AE2267" s="177" t="str">
        <f t="shared" si="71"/>
        <v/>
      </c>
    </row>
    <row r="2268" spans="2:31" ht="12" customHeight="1" x14ac:dyDescent="0.25">
      <c r="B2268" s="179"/>
      <c r="C2268" s="180"/>
      <c r="D2268" s="182"/>
      <c r="E2268" s="175"/>
      <c r="F2268" s="175"/>
      <c r="G2268" s="202"/>
      <c r="H2268" s="175"/>
      <c r="I2268" s="172" t="str">
        <f>IF(H2268="X",TEXT(G2268,0)&amp;ELENCO!$A$4," ")</f>
        <v xml:space="preserve"> </v>
      </c>
      <c r="J2268" s="174"/>
      <c r="K2268" s="203"/>
      <c r="L2268" s="203"/>
      <c r="M2268" s="203"/>
      <c r="N2268" s="203"/>
      <c r="O2268" s="203"/>
      <c r="P2268" s="203"/>
      <c r="Q2268" s="176"/>
      <c r="R2268" s="176"/>
      <c r="S2268" s="176"/>
      <c r="T2268" s="176"/>
      <c r="U2268" s="194"/>
      <c r="V2268" s="175"/>
      <c r="W2268" s="174" t="str">
        <f t="shared" si="70"/>
        <v/>
      </c>
      <c r="X2268" s="177"/>
      <c r="Y2268" s="177"/>
      <c r="Z2268" s="177"/>
      <c r="AA2268" s="177"/>
      <c r="AB2268" s="177"/>
      <c r="AC2268" s="177"/>
      <c r="AD2268" s="177"/>
      <c r="AE2268" s="177" t="str">
        <f t="shared" si="71"/>
        <v/>
      </c>
    </row>
    <row r="2269" spans="2:31" ht="12" customHeight="1" x14ac:dyDescent="0.25">
      <c r="B2269" s="179"/>
      <c r="C2269" s="180"/>
      <c r="D2269" s="182"/>
      <c r="E2269" s="175"/>
      <c r="F2269" s="175"/>
      <c r="G2269" s="202"/>
      <c r="H2269" s="175"/>
      <c r="I2269" s="172" t="str">
        <f>IF(H2269="X",TEXT(G2269,0)&amp;ELENCO!$A$4," ")</f>
        <v xml:space="preserve"> </v>
      </c>
      <c r="J2269" s="174"/>
      <c r="K2269" s="203"/>
      <c r="L2269" s="203"/>
      <c r="M2269" s="203"/>
      <c r="N2269" s="203"/>
      <c r="O2269" s="203"/>
      <c r="P2269" s="203"/>
      <c r="Q2269" s="176"/>
      <c r="R2269" s="176"/>
      <c r="S2269" s="176"/>
      <c r="T2269" s="176"/>
      <c r="U2269" s="194"/>
      <c r="V2269" s="175"/>
      <c r="W2269" s="174" t="str">
        <f t="shared" si="70"/>
        <v/>
      </c>
      <c r="X2269" s="177"/>
      <c r="Y2269" s="177"/>
      <c r="Z2269" s="177"/>
      <c r="AA2269" s="177"/>
      <c r="AB2269" s="177"/>
      <c r="AC2269" s="177"/>
      <c r="AD2269" s="177"/>
      <c r="AE2269" s="177" t="str">
        <f t="shared" si="71"/>
        <v/>
      </c>
    </row>
    <row r="2270" spans="2:31" ht="12" customHeight="1" x14ac:dyDescent="0.25">
      <c r="B2270" s="179"/>
      <c r="C2270" s="180"/>
      <c r="D2270" s="182"/>
      <c r="E2270" s="175"/>
      <c r="F2270" s="175"/>
      <c r="G2270" s="202"/>
      <c r="H2270" s="175"/>
      <c r="I2270" s="172" t="str">
        <f>IF(H2270="X",TEXT(G2270,0)&amp;ELENCO!$A$4," ")</f>
        <v xml:space="preserve"> </v>
      </c>
      <c r="J2270" s="174"/>
      <c r="K2270" s="203"/>
      <c r="L2270" s="203"/>
      <c r="M2270" s="203"/>
      <c r="N2270" s="203"/>
      <c r="O2270" s="203"/>
      <c r="P2270" s="203"/>
      <c r="Q2270" s="176"/>
      <c r="R2270" s="176"/>
      <c r="S2270" s="176"/>
      <c r="T2270" s="176"/>
      <c r="U2270" s="194"/>
      <c r="V2270" s="175"/>
      <c r="W2270" s="174" t="str">
        <f t="shared" si="70"/>
        <v/>
      </c>
      <c r="X2270" s="177"/>
      <c r="Y2270" s="177"/>
      <c r="Z2270" s="177"/>
      <c r="AA2270" s="177"/>
      <c r="AB2270" s="177"/>
      <c r="AC2270" s="177"/>
      <c r="AD2270" s="177"/>
      <c r="AE2270" s="177" t="str">
        <f t="shared" si="71"/>
        <v/>
      </c>
    </row>
    <row r="2271" spans="2:31" ht="12" customHeight="1" x14ac:dyDescent="0.25">
      <c r="B2271" s="179"/>
      <c r="C2271" s="180"/>
      <c r="D2271" s="182"/>
      <c r="E2271" s="175"/>
      <c r="F2271" s="175"/>
      <c r="G2271" s="202"/>
      <c r="H2271" s="175"/>
      <c r="I2271" s="172" t="str">
        <f>IF(H2271="X",TEXT(G2271,0)&amp;ELENCO!$A$4," ")</f>
        <v xml:space="preserve"> </v>
      </c>
      <c r="J2271" s="174"/>
      <c r="K2271" s="203"/>
      <c r="L2271" s="203"/>
      <c r="M2271" s="203"/>
      <c r="N2271" s="203"/>
      <c r="O2271" s="203"/>
      <c r="P2271" s="203"/>
      <c r="Q2271" s="176"/>
      <c r="R2271" s="176"/>
      <c r="S2271" s="176"/>
      <c r="T2271" s="176"/>
      <c r="U2271" s="194"/>
      <c r="V2271" s="175"/>
      <c r="W2271" s="174" t="str">
        <f t="shared" si="70"/>
        <v/>
      </c>
      <c r="X2271" s="177"/>
      <c r="Y2271" s="177"/>
      <c r="Z2271" s="177"/>
      <c r="AA2271" s="177"/>
      <c r="AB2271" s="177"/>
      <c r="AC2271" s="177"/>
      <c r="AD2271" s="177"/>
      <c r="AE2271" s="177" t="str">
        <f t="shared" si="71"/>
        <v/>
      </c>
    </row>
    <row r="2272" spans="2:31" ht="12" customHeight="1" x14ac:dyDescent="0.25">
      <c r="B2272" s="179"/>
      <c r="C2272" s="180"/>
      <c r="D2272" s="182"/>
      <c r="E2272" s="175"/>
      <c r="F2272" s="175"/>
      <c r="G2272" s="202"/>
      <c r="H2272" s="175"/>
      <c r="I2272" s="172" t="str">
        <f>IF(H2272="X",TEXT(G2272,0)&amp;ELENCO!$A$4," ")</f>
        <v xml:space="preserve"> </v>
      </c>
      <c r="J2272" s="174"/>
      <c r="K2272" s="203"/>
      <c r="L2272" s="203"/>
      <c r="M2272" s="203"/>
      <c r="N2272" s="203"/>
      <c r="O2272" s="203"/>
      <c r="P2272" s="203"/>
      <c r="Q2272" s="176"/>
      <c r="R2272" s="176"/>
      <c r="S2272" s="176"/>
      <c r="T2272" s="176"/>
      <c r="U2272" s="194"/>
      <c r="V2272" s="175"/>
      <c r="W2272" s="174" t="str">
        <f t="shared" si="70"/>
        <v/>
      </c>
      <c r="X2272" s="177"/>
      <c r="Y2272" s="177"/>
      <c r="Z2272" s="177"/>
      <c r="AA2272" s="177"/>
      <c r="AB2272" s="177"/>
      <c r="AC2272" s="177"/>
      <c r="AD2272" s="177"/>
      <c r="AE2272" s="177" t="str">
        <f t="shared" si="71"/>
        <v/>
      </c>
    </row>
    <row r="2273" spans="2:31" ht="12" customHeight="1" x14ac:dyDescent="0.25">
      <c r="B2273" s="179"/>
      <c r="C2273" s="180"/>
      <c r="D2273" s="182"/>
      <c r="E2273" s="175"/>
      <c r="F2273" s="175"/>
      <c r="G2273" s="202"/>
      <c r="H2273" s="175"/>
      <c r="I2273" s="172" t="str">
        <f>IF(H2273="X",TEXT(G2273,0)&amp;ELENCO!$A$4," ")</f>
        <v xml:space="preserve"> </v>
      </c>
      <c r="J2273" s="174"/>
      <c r="K2273" s="203"/>
      <c r="L2273" s="203"/>
      <c r="M2273" s="203"/>
      <c r="N2273" s="203"/>
      <c r="O2273" s="203"/>
      <c r="P2273" s="203"/>
      <c r="Q2273" s="176"/>
      <c r="R2273" s="176"/>
      <c r="S2273" s="176"/>
      <c r="T2273" s="176"/>
      <c r="U2273" s="194"/>
      <c r="V2273" s="175"/>
      <c r="W2273" s="174" t="str">
        <f t="shared" si="70"/>
        <v/>
      </c>
      <c r="X2273" s="177"/>
      <c r="Y2273" s="177"/>
      <c r="Z2273" s="177"/>
      <c r="AA2273" s="177"/>
      <c r="AB2273" s="177"/>
      <c r="AC2273" s="177"/>
      <c r="AD2273" s="177"/>
      <c r="AE2273" s="177" t="str">
        <f t="shared" si="71"/>
        <v/>
      </c>
    </row>
    <row r="2274" spans="2:31" ht="12" customHeight="1" x14ac:dyDescent="0.25">
      <c r="B2274" s="179"/>
      <c r="C2274" s="180"/>
      <c r="D2274" s="182"/>
      <c r="E2274" s="175"/>
      <c r="F2274" s="175"/>
      <c r="G2274" s="202"/>
      <c r="H2274" s="175"/>
      <c r="I2274" s="172" t="str">
        <f>IF(H2274="X",TEXT(G2274,0)&amp;ELENCO!$A$4," ")</f>
        <v xml:space="preserve"> </v>
      </c>
      <c r="J2274" s="174"/>
      <c r="K2274" s="203"/>
      <c r="L2274" s="203"/>
      <c r="M2274" s="203"/>
      <c r="N2274" s="203"/>
      <c r="O2274" s="203"/>
      <c r="P2274" s="203"/>
      <c r="Q2274" s="176"/>
      <c r="R2274" s="176"/>
      <c r="S2274" s="176"/>
      <c r="T2274" s="176"/>
      <c r="U2274" s="194"/>
      <c r="V2274" s="175"/>
      <c r="W2274" s="174" t="str">
        <f t="shared" si="70"/>
        <v/>
      </c>
      <c r="X2274" s="177"/>
      <c r="Y2274" s="177"/>
      <c r="Z2274" s="177"/>
      <c r="AA2274" s="177"/>
      <c r="AB2274" s="177"/>
      <c r="AC2274" s="177"/>
      <c r="AD2274" s="177"/>
      <c r="AE2274" s="177" t="str">
        <f t="shared" si="71"/>
        <v/>
      </c>
    </row>
    <row r="2275" spans="2:31" ht="12" customHeight="1" x14ac:dyDescent="0.25">
      <c r="B2275" s="179"/>
      <c r="C2275" s="180"/>
      <c r="D2275" s="182"/>
      <c r="E2275" s="175"/>
      <c r="F2275" s="175"/>
      <c r="G2275" s="202"/>
      <c r="H2275" s="175"/>
      <c r="I2275" s="172" t="str">
        <f>IF(H2275="X",TEXT(G2275,0)&amp;ELENCO!$A$4," ")</f>
        <v xml:space="preserve"> </v>
      </c>
      <c r="J2275" s="174"/>
      <c r="K2275" s="203"/>
      <c r="L2275" s="203"/>
      <c r="M2275" s="203"/>
      <c r="N2275" s="203"/>
      <c r="O2275" s="203"/>
      <c r="P2275" s="203"/>
      <c r="Q2275" s="176"/>
      <c r="R2275" s="176"/>
      <c r="S2275" s="176"/>
      <c r="T2275" s="176"/>
      <c r="U2275" s="194"/>
      <c r="V2275" s="175"/>
      <c r="W2275" s="174" t="str">
        <f t="shared" si="70"/>
        <v/>
      </c>
      <c r="X2275" s="177"/>
      <c r="Y2275" s="177"/>
      <c r="Z2275" s="177"/>
      <c r="AA2275" s="177"/>
      <c r="AB2275" s="177"/>
      <c r="AC2275" s="177"/>
      <c r="AD2275" s="177"/>
      <c r="AE2275" s="177" t="str">
        <f t="shared" si="71"/>
        <v/>
      </c>
    </row>
    <row r="2276" spans="2:31" ht="12" customHeight="1" x14ac:dyDescent="0.25">
      <c r="B2276" s="179"/>
      <c r="C2276" s="180"/>
      <c r="D2276" s="182"/>
      <c r="E2276" s="175"/>
      <c r="F2276" s="175"/>
      <c r="G2276" s="202"/>
      <c r="H2276" s="175"/>
      <c r="I2276" s="172" t="str">
        <f>IF(H2276="X",TEXT(G2276,0)&amp;ELENCO!$A$4," ")</f>
        <v xml:space="preserve"> </v>
      </c>
      <c r="J2276" s="174"/>
      <c r="K2276" s="203"/>
      <c r="L2276" s="203"/>
      <c r="M2276" s="203"/>
      <c r="N2276" s="203"/>
      <c r="O2276" s="203"/>
      <c r="P2276" s="203"/>
      <c r="Q2276" s="176"/>
      <c r="R2276" s="176"/>
      <c r="S2276" s="176"/>
      <c r="T2276" s="176"/>
      <c r="U2276" s="194"/>
      <c r="V2276" s="175"/>
      <c r="W2276" s="174" t="str">
        <f t="shared" si="70"/>
        <v/>
      </c>
      <c r="X2276" s="177"/>
      <c r="Y2276" s="177"/>
      <c r="Z2276" s="177"/>
      <c r="AA2276" s="177"/>
      <c r="AB2276" s="177"/>
      <c r="AC2276" s="177"/>
      <c r="AD2276" s="177"/>
      <c r="AE2276" s="177" t="str">
        <f t="shared" si="71"/>
        <v/>
      </c>
    </row>
    <row r="2277" spans="2:31" ht="12" customHeight="1" x14ac:dyDescent="0.25">
      <c r="B2277" s="179"/>
      <c r="C2277" s="180"/>
      <c r="D2277" s="182"/>
      <c r="E2277" s="175"/>
      <c r="F2277" s="175"/>
      <c r="G2277" s="202"/>
      <c r="H2277" s="175"/>
      <c r="I2277" s="172" t="str">
        <f>IF(H2277="X",TEXT(G2277,0)&amp;ELENCO!$A$4," ")</f>
        <v xml:space="preserve"> </v>
      </c>
      <c r="J2277" s="174"/>
      <c r="K2277" s="203"/>
      <c r="L2277" s="203"/>
      <c r="M2277" s="203"/>
      <c r="N2277" s="203"/>
      <c r="O2277" s="203"/>
      <c r="P2277" s="203"/>
      <c r="Q2277" s="176"/>
      <c r="R2277" s="176"/>
      <c r="S2277" s="176"/>
      <c r="T2277" s="176"/>
      <c r="U2277" s="194"/>
      <c r="V2277" s="175"/>
      <c r="W2277" s="174" t="str">
        <f t="shared" si="70"/>
        <v/>
      </c>
      <c r="X2277" s="177"/>
      <c r="Y2277" s="177"/>
      <c r="Z2277" s="177"/>
      <c r="AA2277" s="177"/>
      <c r="AB2277" s="177"/>
      <c r="AC2277" s="177"/>
      <c r="AD2277" s="177"/>
      <c r="AE2277" s="177" t="str">
        <f t="shared" si="71"/>
        <v/>
      </c>
    </row>
    <row r="2278" spans="2:31" ht="12" customHeight="1" x14ac:dyDescent="0.25">
      <c r="B2278" s="179"/>
      <c r="C2278" s="180"/>
      <c r="D2278" s="182"/>
      <c r="E2278" s="175"/>
      <c r="F2278" s="175"/>
      <c r="G2278" s="202"/>
      <c r="H2278" s="175"/>
      <c r="I2278" s="172" t="str">
        <f>IF(H2278="X",TEXT(G2278,0)&amp;ELENCO!$A$4," ")</f>
        <v xml:space="preserve"> </v>
      </c>
      <c r="J2278" s="174"/>
      <c r="K2278" s="203"/>
      <c r="L2278" s="203"/>
      <c r="M2278" s="203"/>
      <c r="N2278" s="203"/>
      <c r="O2278" s="203"/>
      <c r="P2278" s="203"/>
      <c r="Q2278" s="176"/>
      <c r="R2278" s="176"/>
      <c r="S2278" s="176"/>
      <c r="T2278" s="176"/>
      <c r="U2278" s="194"/>
      <c r="V2278" s="175"/>
      <c r="W2278" s="174" t="str">
        <f t="shared" si="70"/>
        <v/>
      </c>
      <c r="X2278" s="177"/>
      <c r="Y2278" s="177"/>
      <c r="Z2278" s="177"/>
      <c r="AA2278" s="177"/>
      <c r="AB2278" s="177"/>
      <c r="AC2278" s="177"/>
      <c r="AD2278" s="177"/>
      <c r="AE2278" s="177" t="str">
        <f t="shared" si="71"/>
        <v/>
      </c>
    </row>
    <row r="2279" spans="2:31" ht="12" customHeight="1" x14ac:dyDescent="0.25">
      <c r="B2279" s="179"/>
      <c r="C2279" s="180"/>
      <c r="D2279" s="182"/>
      <c r="E2279" s="175"/>
      <c r="F2279" s="175"/>
      <c r="G2279" s="202"/>
      <c r="H2279" s="175"/>
      <c r="I2279" s="172" t="str">
        <f>IF(H2279="X",TEXT(G2279,0)&amp;ELENCO!$A$4," ")</f>
        <v xml:space="preserve"> </v>
      </c>
      <c r="J2279" s="174"/>
      <c r="K2279" s="203"/>
      <c r="L2279" s="203"/>
      <c r="M2279" s="203"/>
      <c r="N2279" s="203"/>
      <c r="O2279" s="203"/>
      <c r="P2279" s="203"/>
      <c r="Q2279" s="176"/>
      <c r="R2279" s="176"/>
      <c r="S2279" s="176"/>
      <c r="T2279" s="176"/>
      <c r="U2279" s="194"/>
      <c r="V2279" s="175"/>
      <c r="W2279" s="174" t="str">
        <f t="shared" si="70"/>
        <v/>
      </c>
      <c r="X2279" s="177"/>
      <c r="Y2279" s="177"/>
      <c r="Z2279" s="177"/>
      <c r="AA2279" s="177"/>
      <c r="AB2279" s="177"/>
      <c r="AC2279" s="177"/>
      <c r="AD2279" s="177"/>
      <c r="AE2279" s="177" t="str">
        <f t="shared" si="71"/>
        <v/>
      </c>
    </row>
    <row r="2280" spans="2:31" ht="12" customHeight="1" x14ac:dyDescent="0.25">
      <c r="B2280" s="179"/>
      <c r="C2280" s="180"/>
      <c r="D2280" s="182"/>
      <c r="E2280" s="175"/>
      <c r="F2280" s="175"/>
      <c r="G2280" s="202"/>
      <c r="H2280" s="175"/>
      <c r="I2280" s="172" t="str">
        <f>IF(H2280="X",TEXT(G2280,0)&amp;ELENCO!$A$4," ")</f>
        <v xml:space="preserve"> </v>
      </c>
      <c r="J2280" s="174"/>
      <c r="K2280" s="203"/>
      <c r="L2280" s="203"/>
      <c r="M2280" s="203"/>
      <c r="N2280" s="203"/>
      <c r="O2280" s="203"/>
      <c r="P2280" s="203"/>
      <c r="Q2280" s="176"/>
      <c r="R2280" s="176"/>
      <c r="S2280" s="176"/>
      <c r="T2280" s="176"/>
      <c r="U2280" s="194"/>
      <c r="V2280" s="175"/>
      <c r="W2280" s="174" t="str">
        <f t="shared" si="70"/>
        <v/>
      </c>
      <c r="X2280" s="177"/>
      <c r="Y2280" s="177"/>
      <c r="Z2280" s="177"/>
      <c r="AA2280" s="177"/>
      <c r="AB2280" s="177"/>
      <c r="AC2280" s="177"/>
      <c r="AD2280" s="177"/>
      <c r="AE2280" s="177" t="str">
        <f t="shared" si="71"/>
        <v/>
      </c>
    </row>
    <row r="2281" spans="2:31" ht="12" customHeight="1" x14ac:dyDescent="0.25">
      <c r="B2281" s="179"/>
      <c r="C2281" s="180"/>
      <c r="D2281" s="182"/>
      <c r="E2281" s="175"/>
      <c r="F2281" s="175"/>
      <c r="G2281" s="202"/>
      <c r="H2281" s="175"/>
      <c r="I2281" s="172" t="str">
        <f>IF(H2281="X",TEXT(G2281,0)&amp;ELENCO!$A$4," ")</f>
        <v xml:space="preserve"> </v>
      </c>
      <c r="J2281" s="174"/>
      <c r="K2281" s="203"/>
      <c r="L2281" s="203"/>
      <c r="M2281" s="203"/>
      <c r="N2281" s="203"/>
      <c r="O2281" s="203"/>
      <c r="P2281" s="203"/>
      <c r="Q2281" s="176"/>
      <c r="R2281" s="176"/>
      <c r="S2281" s="176"/>
      <c r="T2281" s="176"/>
      <c r="U2281" s="194"/>
      <c r="V2281" s="175"/>
      <c r="W2281" s="174" t="str">
        <f t="shared" si="70"/>
        <v/>
      </c>
      <c r="X2281" s="177"/>
      <c r="Y2281" s="177"/>
      <c r="Z2281" s="177"/>
      <c r="AA2281" s="177"/>
      <c r="AB2281" s="177"/>
      <c r="AC2281" s="177"/>
      <c r="AD2281" s="177"/>
      <c r="AE2281" s="177" t="str">
        <f t="shared" si="71"/>
        <v/>
      </c>
    </row>
    <row r="2282" spans="2:31" ht="12" customHeight="1" x14ac:dyDescent="0.25">
      <c r="B2282" s="179"/>
      <c r="C2282" s="180"/>
      <c r="D2282" s="182"/>
      <c r="E2282" s="175"/>
      <c r="F2282" s="175"/>
      <c r="G2282" s="202"/>
      <c r="H2282" s="175"/>
      <c r="I2282" s="172" t="str">
        <f>IF(H2282="X",TEXT(G2282,0)&amp;ELENCO!$A$4," ")</f>
        <v xml:space="preserve"> </v>
      </c>
      <c r="J2282" s="174"/>
      <c r="K2282" s="203"/>
      <c r="L2282" s="203"/>
      <c r="M2282" s="203"/>
      <c r="N2282" s="203"/>
      <c r="O2282" s="203"/>
      <c r="P2282" s="203"/>
      <c r="Q2282" s="176"/>
      <c r="R2282" s="176"/>
      <c r="S2282" s="176"/>
      <c r="T2282" s="176"/>
      <c r="U2282" s="194"/>
      <c r="V2282" s="175"/>
      <c r="W2282" s="174" t="str">
        <f t="shared" si="70"/>
        <v/>
      </c>
      <c r="X2282" s="177"/>
      <c r="Y2282" s="177"/>
      <c r="Z2282" s="177"/>
      <c r="AA2282" s="177"/>
      <c r="AB2282" s="177"/>
      <c r="AC2282" s="177"/>
      <c r="AD2282" s="177"/>
      <c r="AE2282" s="177" t="str">
        <f t="shared" si="71"/>
        <v/>
      </c>
    </row>
    <row r="2283" spans="2:31" ht="12" customHeight="1" x14ac:dyDescent="0.25">
      <c r="B2283" s="179"/>
      <c r="C2283" s="180"/>
      <c r="D2283" s="182"/>
      <c r="E2283" s="175"/>
      <c r="F2283" s="175"/>
      <c r="G2283" s="202"/>
      <c r="H2283" s="175"/>
      <c r="I2283" s="172" t="str">
        <f>IF(H2283="X",TEXT(G2283,0)&amp;ELENCO!$A$4," ")</f>
        <v xml:space="preserve"> </v>
      </c>
      <c r="J2283" s="174"/>
      <c r="K2283" s="203"/>
      <c r="L2283" s="203"/>
      <c r="M2283" s="203"/>
      <c r="N2283" s="203"/>
      <c r="O2283" s="203"/>
      <c r="P2283" s="203"/>
      <c r="Q2283" s="176"/>
      <c r="R2283" s="176"/>
      <c r="S2283" s="176"/>
      <c r="T2283" s="176"/>
      <c r="U2283" s="194"/>
      <c r="V2283" s="175"/>
      <c r="W2283" s="174" t="str">
        <f t="shared" si="70"/>
        <v/>
      </c>
      <c r="X2283" s="177"/>
      <c r="Y2283" s="177"/>
      <c r="Z2283" s="177"/>
      <c r="AA2283" s="177"/>
      <c r="AB2283" s="177"/>
      <c r="AC2283" s="177"/>
      <c r="AD2283" s="177"/>
      <c r="AE2283" s="177" t="str">
        <f t="shared" si="71"/>
        <v/>
      </c>
    </row>
    <row r="2284" spans="2:31" ht="12" customHeight="1" x14ac:dyDescent="0.25">
      <c r="B2284" s="179"/>
      <c r="C2284" s="180"/>
      <c r="D2284" s="182"/>
      <c r="E2284" s="175"/>
      <c r="F2284" s="175"/>
      <c r="G2284" s="202"/>
      <c r="H2284" s="175"/>
      <c r="I2284" s="172" t="str">
        <f>IF(H2284="X",TEXT(G2284,0)&amp;ELENCO!$A$4," ")</f>
        <v xml:space="preserve"> </v>
      </c>
      <c r="J2284" s="174"/>
      <c r="K2284" s="203"/>
      <c r="L2284" s="203"/>
      <c r="M2284" s="203"/>
      <c r="N2284" s="203"/>
      <c r="O2284" s="203"/>
      <c r="P2284" s="203"/>
      <c r="Q2284" s="176"/>
      <c r="R2284" s="176"/>
      <c r="S2284" s="176"/>
      <c r="T2284" s="176"/>
      <c r="U2284" s="194"/>
      <c r="V2284" s="175"/>
      <c r="W2284" s="174" t="str">
        <f t="shared" si="70"/>
        <v/>
      </c>
      <c r="X2284" s="177"/>
      <c r="Y2284" s="177"/>
      <c r="Z2284" s="177"/>
      <c r="AA2284" s="177"/>
      <c r="AB2284" s="177"/>
      <c r="AC2284" s="177"/>
      <c r="AD2284" s="177"/>
      <c r="AE2284" s="177" t="str">
        <f t="shared" si="71"/>
        <v/>
      </c>
    </row>
    <row r="2285" spans="2:31" ht="12" customHeight="1" x14ac:dyDescent="0.25">
      <c r="B2285" s="179"/>
      <c r="C2285" s="180"/>
      <c r="D2285" s="182"/>
      <c r="E2285" s="175"/>
      <c r="F2285" s="175"/>
      <c r="G2285" s="202"/>
      <c r="H2285" s="175"/>
      <c r="I2285" s="172" t="str">
        <f>IF(H2285="X",TEXT(G2285,0)&amp;ELENCO!$A$4," ")</f>
        <v xml:space="preserve"> </v>
      </c>
      <c r="J2285" s="174"/>
      <c r="K2285" s="203"/>
      <c r="L2285" s="203"/>
      <c r="M2285" s="203"/>
      <c r="N2285" s="203"/>
      <c r="O2285" s="203"/>
      <c r="P2285" s="203"/>
      <c r="Q2285" s="176"/>
      <c r="R2285" s="176"/>
      <c r="S2285" s="176"/>
      <c r="T2285" s="176"/>
      <c r="U2285" s="194"/>
      <c r="V2285" s="175"/>
      <c r="W2285" s="174" t="str">
        <f t="shared" si="70"/>
        <v/>
      </c>
      <c r="X2285" s="177"/>
      <c r="Y2285" s="177"/>
      <c r="Z2285" s="177"/>
      <c r="AA2285" s="177"/>
      <c r="AB2285" s="177"/>
      <c r="AC2285" s="177"/>
      <c r="AD2285" s="177"/>
      <c r="AE2285" s="177" t="str">
        <f t="shared" si="71"/>
        <v/>
      </c>
    </row>
    <row r="2286" spans="2:31" ht="12" customHeight="1" x14ac:dyDescent="0.25">
      <c r="B2286" s="179"/>
      <c r="C2286" s="180"/>
      <c r="D2286" s="182"/>
      <c r="E2286" s="175"/>
      <c r="F2286" s="175"/>
      <c r="G2286" s="202"/>
      <c r="H2286" s="175"/>
      <c r="I2286" s="172" t="str">
        <f>IF(H2286="X",TEXT(G2286,0)&amp;ELENCO!$A$4," ")</f>
        <v xml:space="preserve"> </v>
      </c>
      <c r="J2286" s="174"/>
      <c r="K2286" s="203"/>
      <c r="L2286" s="203"/>
      <c r="M2286" s="203"/>
      <c r="N2286" s="203"/>
      <c r="O2286" s="203"/>
      <c r="P2286" s="203"/>
      <c r="Q2286" s="176"/>
      <c r="R2286" s="176"/>
      <c r="S2286" s="176"/>
      <c r="T2286" s="176"/>
      <c r="U2286" s="194"/>
      <c r="V2286" s="175"/>
      <c r="W2286" s="174" t="str">
        <f t="shared" si="70"/>
        <v/>
      </c>
      <c r="X2286" s="177"/>
      <c r="Y2286" s="177"/>
      <c r="Z2286" s="177"/>
      <c r="AA2286" s="177"/>
      <c r="AB2286" s="177"/>
      <c r="AC2286" s="177"/>
      <c r="AD2286" s="177"/>
      <c r="AE2286" s="177" t="str">
        <f t="shared" si="71"/>
        <v/>
      </c>
    </row>
    <row r="2287" spans="2:31" ht="12" customHeight="1" x14ac:dyDescent="0.25">
      <c r="B2287" s="179"/>
      <c r="C2287" s="180"/>
      <c r="D2287" s="182"/>
      <c r="E2287" s="175"/>
      <c r="F2287" s="175"/>
      <c r="G2287" s="202"/>
      <c r="H2287" s="175"/>
      <c r="I2287" s="172" t="str">
        <f>IF(H2287="X",TEXT(G2287,0)&amp;ELENCO!$A$4," ")</f>
        <v xml:space="preserve"> </v>
      </c>
      <c r="J2287" s="174"/>
      <c r="K2287" s="203"/>
      <c r="L2287" s="203"/>
      <c r="M2287" s="203"/>
      <c r="N2287" s="203"/>
      <c r="O2287" s="203"/>
      <c r="P2287" s="203"/>
      <c r="Q2287" s="176"/>
      <c r="R2287" s="176"/>
      <c r="S2287" s="176"/>
      <c r="T2287" s="176"/>
      <c r="U2287" s="194"/>
      <c r="V2287" s="175"/>
      <c r="W2287" s="174" t="str">
        <f t="shared" si="70"/>
        <v/>
      </c>
      <c r="X2287" s="177"/>
      <c r="Y2287" s="177"/>
      <c r="Z2287" s="177"/>
      <c r="AA2287" s="177"/>
      <c r="AB2287" s="177"/>
      <c r="AC2287" s="177"/>
      <c r="AD2287" s="177"/>
      <c r="AE2287" s="177" t="str">
        <f t="shared" si="71"/>
        <v/>
      </c>
    </row>
    <row r="2288" spans="2:31" ht="12" customHeight="1" x14ac:dyDescent="0.25">
      <c r="B2288" s="179"/>
      <c r="C2288" s="180"/>
      <c r="D2288" s="182"/>
      <c r="E2288" s="175"/>
      <c r="F2288" s="175"/>
      <c r="G2288" s="202"/>
      <c r="H2288" s="175"/>
      <c r="I2288" s="172" t="str">
        <f>IF(H2288="X",TEXT(G2288,0)&amp;ELENCO!$A$4," ")</f>
        <v xml:space="preserve"> </v>
      </c>
      <c r="J2288" s="174"/>
      <c r="K2288" s="203"/>
      <c r="L2288" s="203"/>
      <c r="M2288" s="203"/>
      <c r="N2288" s="203"/>
      <c r="O2288" s="203"/>
      <c r="P2288" s="203"/>
      <c r="Q2288" s="176"/>
      <c r="R2288" s="176"/>
      <c r="S2288" s="176"/>
      <c r="T2288" s="176"/>
      <c r="U2288" s="194"/>
      <c r="V2288" s="175"/>
      <c r="W2288" s="174" t="str">
        <f t="shared" si="70"/>
        <v/>
      </c>
      <c r="X2288" s="177"/>
      <c r="Y2288" s="177"/>
      <c r="Z2288" s="177"/>
      <c r="AA2288" s="177"/>
      <c r="AB2288" s="177"/>
      <c r="AC2288" s="177"/>
      <c r="AD2288" s="177"/>
      <c r="AE2288" s="177" t="str">
        <f t="shared" si="71"/>
        <v/>
      </c>
    </row>
    <row r="2289" spans="2:31" ht="12" customHeight="1" x14ac:dyDescent="0.25">
      <c r="B2289" s="179"/>
      <c r="C2289" s="180"/>
      <c r="D2289" s="182"/>
      <c r="E2289" s="175"/>
      <c r="F2289" s="175"/>
      <c r="G2289" s="202"/>
      <c r="H2289" s="175"/>
      <c r="I2289" s="172" t="str">
        <f>IF(H2289="X",TEXT(G2289,0)&amp;ELENCO!$A$4," ")</f>
        <v xml:space="preserve"> </v>
      </c>
      <c r="J2289" s="174"/>
      <c r="K2289" s="203"/>
      <c r="L2289" s="203"/>
      <c r="M2289" s="203"/>
      <c r="N2289" s="203"/>
      <c r="O2289" s="203"/>
      <c r="P2289" s="203"/>
      <c r="Q2289" s="176"/>
      <c r="R2289" s="176"/>
      <c r="S2289" s="176"/>
      <c r="T2289" s="176"/>
      <c r="U2289" s="194"/>
      <c r="V2289" s="175"/>
      <c r="W2289" s="174" t="str">
        <f t="shared" si="70"/>
        <v/>
      </c>
      <c r="X2289" s="177"/>
      <c r="Y2289" s="177"/>
      <c r="Z2289" s="177"/>
      <c r="AA2289" s="177"/>
      <c r="AB2289" s="177"/>
      <c r="AC2289" s="177"/>
      <c r="AD2289" s="177"/>
      <c r="AE2289" s="177" t="str">
        <f t="shared" si="71"/>
        <v/>
      </c>
    </row>
    <row r="2290" spans="2:31" ht="12" customHeight="1" x14ac:dyDescent="0.25">
      <c r="B2290" s="179"/>
      <c r="C2290" s="180"/>
      <c r="D2290" s="182"/>
      <c r="E2290" s="175"/>
      <c r="F2290" s="175"/>
      <c r="G2290" s="202"/>
      <c r="H2290" s="175"/>
      <c r="I2290" s="172" t="str">
        <f>IF(H2290="X",TEXT(G2290,0)&amp;ELENCO!$A$4," ")</f>
        <v xml:space="preserve"> </v>
      </c>
      <c r="J2290" s="174"/>
      <c r="K2290" s="203"/>
      <c r="L2290" s="203"/>
      <c r="M2290" s="203"/>
      <c r="N2290" s="203"/>
      <c r="O2290" s="203"/>
      <c r="P2290" s="203"/>
      <c r="Q2290" s="176"/>
      <c r="R2290" s="176"/>
      <c r="S2290" s="176"/>
      <c r="T2290" s="176"/>
      <c r="U2290" s="194"/>
      <c r="V2290" s="175"/>
      <c r="W2290" s="174" t="str">
        <f t="shared" si="70"/>
        <v/>
      </c>
      <c r="X2290" s="177"/>
      <c r="Y2290" s="177"/>
      <c r="Z2290" s="177"/>
      <c r="AA2290" s="177"/>
      <c r="AB2290" s="177"/>
      <c r="AC2290" s="177"/>
      <c r="AD2290" s="177"/>
      <c r="AE2290" s="177" t="str">
        <f t="shared" si="71"/>
        <v/>
      </c>
    </row>
    <row r="2291" spans="2:31" ht="12" customHeight="1" x14ac:dyDescent="0.25">
      <c r="B2291" s="179"/>
      <c r="C2291" s="180"/>
      <c r="D2291" s="182"/>
      <c r="E2291" s="175"/>
      <c r="F2291" s="175"/>
      <c r="G2291" s="202"/>
      <c r="H2291" s="175"/>
      <c r="I2291" s="172" t="str">
        <f>IF(H2291="X",TEXT(G2291,0)&amp;ELENCO!$A$4," ")</f>
        <v xml:space="preserve"> </v>
      </c>
      <c r="J2291" s="174"/>
      <c r="K2291" s="203"/>
      <c r="L2291" s="203"/>
      <c r="M2291" s="203"/>
      <c r="N2291" s="203"/>
      <c r="O2291" s="203"/>
      <c r="P2291" s="203"/>
      <c r="Q2291" s="176"/>
      <c r="R2291" s="176"/>
      <c r="S2291" s="176"/>
      <c r="T2291" s="176"/>
      <c r="U2291" s="194"/>
      <c r="V2291" s="175"/>
      <c r="W2291" s="174" t="str">
        <f t="shared" si="70"/>
        <v/>
      </c>
      <c r="X2291" s="177"/>
      <c r="Y2291" s="177"/>
      <c r="Z2291" s="177"/>
      <c r="AA2291" s="177"/>
      <c r="AB2291" s="177"/>
      <c r="AC2291" s="177"/>
      <c r="AD2291" s="177"/>
      <c r="AE2291" s="177" t="str">
        <f t="shared" si="71"/>
        <v/>
      </c>
    </row>
    <row r="2292" spans="2:31" ht="12" customHeight="1" x14ac:dyDescent="0.25">
      <c r="B2292" s="179"/>
      <c r="C2292" s="180"/>
      <c r="D2292" s="182"/>
      <c r="E2292" s="175"/>
      <c r="F2292" s="175"/>
      <c r="G2292" s="202"/>
      <c r="H2292" s="175"/>
      <c r="I2292" s="172" t="str">
        <f>IF(H2292="X",TEXT(G2292,0)&amp;ELENCO!$A$4," ")</f>
        <v xml:space="preserve"> </v>
      </c>
      <c r="J2292" s="174"/>
      <c r="K2292" s="203"/>
      <c r="L2292" s="203"/>
      <c r="M2292" s="203"/>
      <c r="N2292" s="203"/>
      <c r="O2292" s="203"/>
      <c r="P2292" s="203"/>
      <c r="Q2292" s="176"/>
      <c r="R2292" s="176"/>
      <c r="S2292" s="176"/>
      <c r="T2292" s="176"/>
      <c r="U2292" s="194"/>
      <c r="V2292" s="175"/>
      <c r="W2292" s="174" t="str">
        <f t="shared" si="70"/>
        <v/>
      </c>
      <c r="X2292" s="177"/>
      <c r="Y2292" s="177"/>
      <c r="Z2292" s="177"/>
      <c r="AA2292" s="177"/>
      <c r="AB2292" s="177"/>
      <c r="AC2292" s="177"/>
      <c r="AD2292" s="177"/>
      <c r="AE2292" s="177" t="str">
        <f t="shared" si="71"/>
        <v/>
      </c>
    </row>
    <row r="2293" spans="2:31" ht="12" customHeight="1" x14ac:dyDescent="0.25">
      <c r="B2293" s="179"/>
      <c r="C2293" s="180"/>
      <c r="D2293" s="182"/>
      <c r="E2293" s="175"/>
      <c r="F2293" s="175"/>
      <c r="G2293" s="202"/>
      <c r="H2293" s="175"/>
      <c r="I2293" s="172" t="str">
        <f>IF(H2293="X",TEXT(G2293,0)&amp;ELENCO!$A$4," ")</f>
        <v xml:space="preserve"> </v>
      </c>
      <c r="J2293" s="174"/>
      <c r="K2293" s="203"/>
      <c r="L2293" s="203"/>
      <c r="M2293" s="203"/>
      <c r="N2293" s="203"/>
      <c r="O2293" s="203"/>
      <c r="P2293" s="203"/>
      <c r="Q2293" s="176"/>
      <c r="R2293" s="176"/>
      <c r="S2293" s="176"/>
      <c r="T2293" s="176"/>
      <c r="U2293" s="194"/>
      <c r="V2293" s="175"/>
      <c r="W2293" s="174" t="str">
        <f t="shared" si="70"/>
        <v/>
      </c>
      <c r="X2293" s="177"/>
      <c r="Y2293" s="177"/>
      <c r="Z2293" s="177"/>
      <c r="AA2293" s="177"/>
      <c r="AB2293" s="177"/>
      <c r="AC2293" s="177"/>
      <c r="AD2293" s="177"/>
      <c r="AE2293" s="177" t="str">
        <f t="shared" si="71"/>
        <v/>
      </c>
    </row>
    <row r="2294" spans="2:31" ht="12" customHeight="1" x14ac:dyDescent="0.25">
      <c r="B2294" s="179"/>
      <c r="C2294" s="180"/>
      <c r="D2294" s="182"/>
      <c r="E2294" s="175"/>
      <c r="F2294" s="175"/>
      <c r="G2294" s="202"/>
      <c r="H2294" s="175"/>
      <c r="I2294" s="172" t="str">
        <f>IF(H2294="X",TEXT(G2294,0)&amp;ELENCO!$A$4," ")</f>
        <v xml:space="preserve"> </v>
      </c>
      <c r="J2294" s="174"/>
      <c r="K2294" s="203"/>
      <c r="L2294" s="203"/>
      <c r="M2294" s="203"/>
      <c r="N2294" s="203"/>
      <c r="O2294" s="203"/>
      <c r="P2294" s="203"/>
      <c r="Q2294" s="176"/>
      <c r="R2294" s="176"/>
      <c r="S2294" s="176"/>
      <c r="T2294" s="176"/>
      <c r="U2294" s="194"/>
      <c r="V2294" s="175"/>
      <c r="W2294" s="174" t="str">
        <f t="shared" si="70"/>
        <v/>
      </c>
      <c r="X2294" s="177"/>
      <c r="Y2294" s="177"/>
      <c r="Z2294" s="177"/>
      <c r="AA2294" s="177"/>
      <c r="AB2294" s="177"/>
      <c r="AC2294" s="177"/>
      <c r="AD2294" s="177"/>
      <c r="AE2294" s="177" t="str">
        <f t="shared" si="71"/>
        <v/>
      </c>
    </row>
    <row r="2295" spans="2:31" ht="12" customHeight="1" x14ac:dyDescent="0.25">
      <c r="B2295" s="179"/>
      <c r="C2295" s="180"/>
      <c r="D2295" s="182"/>
      <c r="E2295" s="175"/>
      <c r="F2295" s="175"/>
      <c r="G2295" s="202"/>
      <c r="H2295" s="175"/>
      <c r="I2295" s="172" t="str">
        <f>IF(H2295="X",TEXT(G2295,0)&amp;ELENCO!$A$4," ")</f>
        <v xml:space="preserve"> </v>
      </c>
      <c r="J2295" s="174"/>
      <c r="K2295" s="203"/>
      <c r="L2295" s="203"/>
      <c r="M2295" s="203"/>
      <c r="N2295" s="203"/>
      <c r="O2295" s="203"/>
      <c r="P2295" s="203"/>
      <c r="Q2295" s="176"/>
      <c r="R2295" s="176"/>
      <c r="S2295" s="176"/>
      <c r="T2295" s="176"/>
      <c r="U2295" s="194"/>
      <c r="V2295" s="175"/>
      <c r="W2295" s="174" t="str">
        <f t="shared" si="70"/>
        <v/>
      </c>
      <c r="X2295" s="177"/>
      <c r="Y2295" s="177"/>
      <c r="Z2295" s="177"/>
      <c r="AA2295" s="177"/>
      <c r="AB2295" s="177"/>
      <c r="AC2295" s="177"/>
      <c r="AD2295" s="177"/>
      <c r="AE2295" s="177" t="str">
        <f t="shared" si="71"/>
        <v/>
      </c>
    </row>
    <row r="2296" spans="2:31" ht="12" customHeight="1" x14ac:dyDescent="0.25">
      <c r="B2296" s="179"/>
      <c r="C2296" s="180"/>
      <c r="D2296" s="182"/>
      <c r="E2296" s="175"/>
      <c r="F2296" s="175"/>
      <c r="G2296" s="202"/>
      <c r="H2296" s="175"/>
      <c r="I2296" s="172" t="str">
        <f>IF(H2296="X",TEXT(G2296,0)&amp;ELENCO!$A$4," ")</f>
        <v xml:space="preserve"> </v>
      </c>
      <c r="J2296" s="174"/>
      <c r="K2296" s="203"/>
      <c r="L2296" s="203"/>
      <c r="M2296" s="203"/>
      <c r="N2296" s="203"/>
      <c r="O2296" s="203"/>
      <c r="P2296" s="203"/>
      <c r="Q2296" s="176"/>
      <c r="R2296" s="176"/>
      <c r="S2296" s="176"/>
      <c r="T2296" s="176"/>
      <c r="U2296" s="194"/>
      <c r="V2296" s="175"/>
      <c r="W2296" s="174" t="str">
        <f t="shared" si="70"/>
        <v/>
      </c>
      <c r="X2296" s="177"/>
      <c r="Y2296" s="177"/>
      <c r="Z2296" s="177"/>
      <c r="AA2296" s="177"/>
      <c r="AB2296" s="177"/>
      <c r="AC2296" s="177"/>
      <c r="AD2296" s="177"/>
      <c r="AE2296" s="177" t="str">
        <f t="shared" si="71"/>
        <v/>
      </c>
    </row>
    <row r="2297" spans="2:31" ht="12" customHeight="1" x14ac:dyDescent="0.25">
      <c r="B2297" s="179"/>
      <c r="C2297" s="180"/>
      <c r="D2297" s="182"/>
      <c r="E2297" s="175"/>
      <c r="F2297" s="175"/>
      <c r="G2297" s="202"/>
      <c r="H2297" s="175"/>
      <c r="I2297" s="172" t="str">
        <f>IF(H2297="X",TEXT(G2297,0)&amp;ELENCO!$A$4," ")</f>
        <v xml:space="preserve"> </v>
      </c>
      <c r="J2297" s="174"/>
      <c r="K2297" s="203"/>
      <c r="L2297" s="203"/>
      <c r="M2297" s="203"/>
      <c r="N2297" s="203"/>
      <c r="O2297" s="203"/>
      <c r="P2297" s="203"/>
      <c r="Q2297" s="176"/>
      <c r="R2297" s="176"/>
      <c r="S2297" s="176"/>
      <c r="T2297" s="176"/>
      <c r="U2297" s="194"/>
      <c r="V2297" s="175"/>
      <c r="W2297" s="174" t="str">
        <f t="shared" si="70"/>
        <v/>
      </c>
      <c r="X2297" s="177"/>
      <c r="Y2297" s="177"/>
      <c r="Z2297" s="177"/>
      <c r="AA2297" s="177"/>
      <c r="AB2297" s="177"/>
      <c r="AC2297" s="177"/>
      <c r="AD2297" s="177"/>
      <c r="AE2297" s="177" t="str">
        <f t="shared" si="71"/>
        <v/>
      </c>
    </row>
    <row r="2298" spans="2:31" ht="12" customHeight="1" x14ac:dyDescent="0.25">
      <c r="B2298" s="179"/>
      <c r="C2298" s="180"/>
      <c r="D2298" s="182"/>
      <c r="E2298" s="175"/>
      <c r="F2298" s="175"/>
      <c r="G2298" s="202"/>
      <c r="H2298" s="175"/>
      <c r="I2298" s="172" t="str">
        <f>IF(H2298="X",TEXT(G2298,0)&amp;ELENCO!$A$4," ")</f>
        <v xml:space="preserve"> </v>
      </c>
      <c r="J2298" s="174"/>
      <c r="K2298" s="203"/>
      <c r="L2298" s="203"/>
      <c r="M2298" s="203"/>
      <c r="N2298" s="203"/>
      <c r="O2298" s="203"/>
      <c r="P2298" s="203"/>
      <c r="Q2298" s="176"/>
      <c r="R2298" s="176"/>
      <c r="S2298" s="176"/>
      <c r="T2298" s="176"/>
      <c r="U2298" s="194"/>
      <c r="V2298" s="175"/>
      <c r="W2298" s="174" t="str">
        <f t="shared" si="70"/>
        <v/>
      </c>
      <c r="X2298" s="177"/>
      <c r="Y2298" s="177"/>
      <c r="Z2298" s="177"/>
      <c r="AA2298" s="177"/>
      <c r="AB2298" s="177"/>
      <c r="AC2298" s="177"/>
      <c r="AD2298" s="177"/>
      <c r="AE2298" s="177" t="str">
        <f t="shared" si="71"/>
        <v/>
      </c>
    </row>
    <row r="2299" spans="2:31" ht="12" customHeight="1" x14ac:dyDescent="0.25">
      <c r="B2299" s="179"/>
      <c r="C2299" s="180"/>
      <c r="D2299" s="182"/>
      <c r="E2299" s="175"/>
      <c r="F2299" s="175"/>
      <c r="G2299" s="202"/>
      <c r="H2299" s="175"/>
      <c r="I2299" s="172" t="str">
        <f>IF(H2299="X",TEXT(G2299,0)&amp;ELENCO!$A$4," ")</f>
        <v xml:space="preserve"> </v>
      </c>
      <c r="J2299" s="174"/>
      <c r="K2299" s="203"/>
      <c r="L2299" s="203"/>
      <c r="M2299" s="203"/>
      <c r="N2299" s="203"/>
      <c r="O2299" s="203"/>
      <c r="P2299" s="203"/>
      <c r="Q2299" s="176"/>
      <c r="R2299" s="176"/>
      <c r="S2299" s="176"/>
      <c r="T2299" s="176"/>
      <c r="U2299" s="194"/>
      <c r="V2299" s="175"/>
      <c r="W2299" s="174" t="str">
        <f t="shared" si="70"/>
        <v/>
      </c>
      <c r="X2299" s="177"/>
      <c r="Y2299" s="177"/>
      <c r="Z2299" s="177"/>
      <c r="AA2299" s="177"/>
      <c r="AB2299" s="177"/>
      <c r="AC2299" s="177"/>
      <c r="AD2299" s="177"/>
      <c r="AE2299" s="177" t="str">
        <f t="shared" si="71"/>
        <v/>
      </c>
    </row>
    <row r="2300" spans="2:31" ht="12" customHeight="1" x14ac:dyDescent="0.25">
      <c r="B2300" s="179"/>
      <c r="C2300" s="180"/>
      <c r="D2300" s="182"/>
      <c r="E2300" s="175"/>
      <c r="F2300" s="175"/>
      <c r="G2300" s="202"/>
      <c r="H2300" s="175"/>
      <c r="I2300" s="172" t="str">
        <f>IF(H2300="X",TEXT(G2300,0)&amp;ELENCO!$A$4," ")</f>
        <v xml:space="preserve"> </v>
      </c>
      <c r="J2300" s="174"/>
      <c r="K2300" s="203"/>
      <c r="L2300" s="203"/>
      <c r="M2300" s="203"/>
      <c r="N2300" s="203"/>
      <c r="O2300" s="203"/>
      <c r="P2300" s="203"/>
      <c r="Q2300" s="176"/>
      <c r="R2300" s="176"/>
      <c r="S2300" s="176"/>
      <c r="T2300" s="176"/>
      <c r="U2300" s="194"/>
      <c r="V2300" s="175"/>
      <c r="W2300" s="174" t="str">
        <f t="shared" si="70"/>
        <v/>
      </c>
      <c r="X2300" s="177"/>
      <c r="Y2300" s="177"/>
      <c r="Z2300" s="177"/>
      <c r="AA2300" s="177"/>
      <c r="AB2300" s="177"/>
      <c r="AC2300" s="177"/>
      <c r="AD2300" s="177"/>
      <c r="AE2300" s="177" t="str">
        <f t="shared" si="71"/>
        <v/>
      </c>
    </row>
    <row r="2301" spans="2:31" ht="12" customHeight="1" x14ac:dyDescent="0.25">
      <c r="B2301" s="179"/>
      <c r="C2301" s="180"/>
      <c r="D2301" s="182"/>
      <c r="E2301" s="175"/>
      <c r="F2301" s="175"/>
      <c r="G2301" s="202"/>
      <c r="H2301" s="175"/>
      <c r="I2301" s="172" t="str">
        <f>IF(H2301="X",TEXT(G2301,0)&amp;ELENCO!$A$4," ")</f>
        <v xml:space="preserve"> </v>
      </c>
      <c r="J2301" s="174"/>
      <c r="K2301" s="203"/>
      <c r="L2301" s="203"/>
      <c r="M2301" s="203"/>
      <c r="N2301" s="203"/>
      <c r="O2301" s="203"/>
      <c r="P2301" s="203"/>
      <c r="Q2301" s="176"/>
      <c r="R2301" s="176"/>
      <c r="S2301" s="176"/>
      <c r="T2301" s="176"/>
      <c r="U2301" s="194"/>
      <c r="V2301" s="175"/>
      <c r="W2301" s="174" t="str">
        <f t="shared" si="70"/>
        <v/>
      </c>
      <c r="X2301" s="177"/>
      <c r="Y2301" s="177"/>
      <c r="Z2301" s="177"/>
      <c r="AA2301" s="177"/>
      <c r="AB2301" s="177"/>
      <c r="AC2301" s="177"/>
      <c r="AD2301" s="177"/>
      <c r="AE2301" s="177" t="str">
        <f t="shared" si="71"/>
        <v/>
      </c>
    </row>
    <row r="2302" spans="2:31" ht="12" customHeight="1" x14ac:dyDescent="0.25">
      <c r="B2302" s="179"/>
      <c r="C2302" s="180"/>
      <c r="D2302" s="182"/>
      <c r="E2302" s="175"/>
      <c r="F2302" s="175"/>
      <c r="G2302" s="202"/>
      <c r="H2302" s="175"/>
      <c r="I2302" s="172" t="str">
        <f>IF(H2302="X",TEXT(G2302,0)&amp;ELENCO!$A$4," ")</f>
        <v xml:space="preserve"> </v>
      </c>
      <c r="J2302" s="174"/>
      <c r="K2302" s="203"/>
      <c r="L2302" s="203"/>
      <c r="M2302" s="203"/>
      <c r="N2302" s="203"/>
      <c r="O2302" s="203"/>
      <c r="P2302" s="203"/>
      <c r="Q2302" s="176"/>
      <c r="R2302" s="176"/>
      <c r="S2302" s="176"/>
      <c r="T2302" s="176"/>
      <c r="U2302" s="194"/>
      <c r="V2302" s="175"/>
      <c r="W2302" s="174" t="str">
        <f t="shared" si="70"/>
        <v/>
      </c>
      <c r="X2302" s="177"/>
      <c r="Y2302" s="177"/>
      <c r="Z2302" s="177"/>
      <c r="AA2302" s="177"/>
      <c r="AB2302" s="177"/>
      <c r="AC2302" s="177"/>
      <c r="AD2302" s="177"/>
      <c r="AE2302" s="177" t="str">
        <f t="shared" si="71"/>
        <v/>
      </c>
    </row>
    <row r="2303" spans="2:31" ht="12" customHeight="1" x14ac:dyDescent="0.25">
      <c r="B2303" s="179"/>
      <c r="C2303" s="180"/>
      <c r="D2303" s="182"/>
      <c r="E2303" s="175"/>
      <c r="F2303" s="175"/>
      <c r="G2303" s="202"/>
      <c r="H2303" s="175"/>
      <c r="I2303" s="172" t="str">
        <f>IF(H2303="X",TEXT(G2303,0)&amp;ELENCO!$A$4," ")</f>
        <v xml:space="preserve"> </v>
      </c>
      <c r="J2303" s="174"/>
      <c r="K2303" s="203"/>
      <c r="L2303" s="203"/>
      <c r="M2303" s="203"/>
      <c r="N2303" s="203"/>
      <c r="O2303" s="203"/>
      <c r="P2303" s="203"/>
      <c r="Q2303" s="176"/>
      <c r="R2303" s="176"/>
      <c r="S2303" s="176"/>
      <c r="T2303" s="176"/>
      <c r="U2303" s="194"/>
      <c r="V2303" s="175"/>
      <c r="W2303" s="174" t="str">
        <f t="shared" si="70"/>
        <v/>
      </c>
      <c r="X2303" s="177"/>
      <c r="Y2303" s="177"/>
      <c r="Z2303" s="177"/>
      <c r="AA2303" s="177"/>
      <c r="AB2303" s="177"/>
      <c r="AC2303" s="177"/>
      <c r="AD2303" s="177"/>
      <c r="AE2303" s="177" t="str">
        <f t="shared" si="71"/>
        <v/>
      </c>
    </row>
    <row r="2304" spans="2:31" ht="12" customHeight="1" x14ac:dyDescent="0.25">
      <c r="B2304" s="179"/>
      <c r="C2304" s="180"/>
      <c r="D2304" s="182"/>
      <c r="E2304" s="175"/>
      <c r="F2304" s="175"/>
      <c r="G2304" s="202"/>
      <c r="H2304" s="175"/>
      <c r="I2304" s="172" t="str">
        <f>IF(H2304="X",TEXT(G2304,0)&amp;ELENCO!$A$4," ")</f>
        <v xml:space="preserve"> </v>
      </c>
      <c r="J2304" s="174"/>
      <c r="K2304" s="203"/>
      <c r="L2304" s="203"/>
      <c r="M2304" s="203"/>
      <c r="N2304" s="203"/>
      <c r="O2304" s="203"/>
      <c r="P2304" s="203"/>
      <c r="Q2304" s="176"/>
      <c r="R2304" s="176"/>
      <c r="S2304" s="176"/>
      <c r="T2304" s="176"/>
      <c r="U2304" s="194"/>
      <c r="V2304" s="175"/>
      <c r="W2304" s="174" t="str">
        <f t="shared" si="70"/>
        <v/>
      </c>
      <c r="X2304" s="177"/>
      <c r="Y2304" s="177"/>
      <c r="Z2304" s="177"/>
      <c r="AA2304" s="177"/>
      <c r="AB2304" s="177"/>
      <c r="AC2304" s="177"/>
      <c r="AD2304" s="177"/>
      <c r="AE2304" s="177" t="str">
        <f t="shared" si="71"/>
        <v/>
      </c>
    </row>
    <row r="2305" spans="2:31" ht="12" customHeight="1" x14ac:dyDescent="0.25">
      <c r="B2305" s="179"/>
      <c r="C2305" s="180"/>
      <c r="D2305" s="182"/>
      <c r="E2305" s="175"/>
      <c r="F2305" s="175"/>
      <c r="G2305" s="202"/>
      <c r="H2305" s="175"/>
      <c r="I2305" s="172" t="str">
        <f>IF(H2305="X",TEXT(G2305,0)&amp;ELENCO!$A$4," ")</f>
        <v xml:space="preserve"> </v>
      </c>
      <c r="J2305" s="174"/>
      <c r="K2305" s="203"/>
      <c r="L2305" s="203"/>
      <c r="M2305" s="203"/>
      <c r="N2305" s="203"/>
      <c r="O2305" s="203"/>
      <c r="P2305" s="203"/>
      <c r="Q2305" s="176"/>
      <c r="R2305" s="176"/>
      <c r="S2305" s="176"/>
      <c r="T2305" s="176"/>
      <c r="U2305" s="194"/>
      <c r="V2305" s="175"/>
      <c r="W2305" s="174" t="str">
        <f t="shared" si="70"/>
        <v/>
      </c>
      <c r="X2305" s="177"/>
      <c r="Y2305" s="177"/>
      <c r="Z2305" s="177"/>
      <c r="AA2305" s="177"/>
      <c r="AB2305" s="177"/>
      <c r="AC2305" s="177"/>
      <c r="AD2305" s="177"/>
      <c r="AE2305" s="177" t="str">
        <f t="shared" si="71"/>
        <v/>
      </c>
    </row>
    <row r="2306" spans="2:31" ht="12" customHeight="1" x14ac:dyDescent="0.25">
      <c r="B2306" s="179"/>
      <c r="C2306" s="180"/>
      <c r="D2306" s="182"/>
      <c r="E2306" s="175"/>
      <c r="F2306" s="175"/>
      <c r="G2306" s="202"/>
      <c r="H2306" s="175"/>
      <c r="I2306" s="172" t="str">
        <f>IF(H2306="X",TEXT(G2306,0)&amp;ELENCO!$A$4," ")</f>
        <v xml:space="preserve"> </v>
      </c>
      <c r="J2306" s="174"/>
      <c r="K2306" s="203"/>
      <c r="L2306" s="203"/>
      <c r="M2306" s="203"/>
      <c r="N2306" s="203"/>
      <c r="O2306" s="203"/>
      <c r="P2306" s="203"/>
      <c r="Q2306" s="176"/>
      <c r="R2306" s="176"/>
      <c r="S2306" s="176"/>
      <c r="T2306" s="176"/>
      <c r="U2306" s="194"/>
      <c r="V2306" s="175"/>
      <c r="W2306" s="174" t="str">
        <f t="shared" si="70"/>
        <v/>
      </c>
      <c r="X2306" s="177"/>
      <c r="Y2306" s="177"/>
      <c r="Z2306" s="177"/>
      <c r="AA2306" s="177"/>
      <c r="AB2306" s="177"/>
      <c r="AC2306" s="177"/>
      <c r="AD2306" s="177"/>
      <c r="AE2306" s="177" t="str">
        <f t="shared" si="71"/>
        <v/>
      </c>
    </row>
    <row r="2307" spans="2:31" ht="12" customHeight="1" x14ac:dyDescent="0.25">
      <c r="B2307" s="179"/>
      <c r="C2307" s="180"/>
      <c r="D2307" s="182"/>
      <c r="E2307" s="175"/>
      <c r="F2307" s="175"/>
      <c r="G2307" s="202"/>
      <c r="H2307" s="175"/>
      <c r="I2307" s="172" t="str">
        <f>IF(H2307="X",TEXT(G2307,0)&amp;ELENCO!$A$4," ")</f>
        <v xml:space="preserve"> </v>
      </c>
      <c r="J2307" s="174"/>
      <c r="K2307" s="203"/>
      <c r="L2307" s="203"/>
      <c r="M2307" s="203"/>
      <c r="N2307" s="203"/>
      <c r="O2307" s="203"/>
      <c r="P2307" s="203"/>
      <c r="Q2307" s="176"/>
      <c r="R2307" s="176"/>
      <c r="S2307" s="176"/>
      <c r="T2307" s="176"/>
      <c r="U2307" s="194"/>
      <c r="V2307" s="175"/>
      <c r="W2307" s="174" t="str">
        <f t="shared" si="70"/>
        <v/>
      </c>
      <c r="X2307" s="177"/>
      <c r="Y2307" s="177"/>
      <c r="Z2307" s="177"/>
      <c r="AA2307" s="177"/>
      <c r="AB2307" s="177"/>
      <c r="AC2307" s="177"/>
      <c r="AD2307" s="177"/>
      <c r="AE2307" s="177" t="str">
        <f t="shared" si="71"/>
        <v/>
      </c>
    </row>
    <row r="2308" spans="2:31" ht="12" customHeight="1" x14ac:dyDescent="0.25">
      <c r="B2308" s="179"/>
      <c r="C2308" s="180"/>
      <c r="D2308" s="182"/>
      <c r="E2308" s="175"/>
      <c r="F2308" s="175"/>
      <c r="G2308" s="202"/>
      <c r="H2308" s="175"/>
      <c r="I2308" s="172" t="str">
        <f>IF(H2308="X",TEXT(G2308,0)&amp;ELENCO!$A$4," ")</f>
        <v xml:space="preserve"> </v>
      </c>
      <c r="J2308" s="174"/>
      <c r="K2308" s="203"/>
      <c r="L2308" s="203"/>
      <c r="M2308" s="203"/>
      <c r="N2308" s="203"/>
      <c r="O2308" s="203"/>
      <c r="P2308" s="203"/>
      <c r="Q2308" s="176"/>
      <c r="R2308" s="176"/>
      <c r="S2308" s="176"/>
      <c r="T2308" s="176"/>
      <c r="U2308" s="194"/>
      <c r="V2308" s="175"/>
      <c r="W2308" s="174" t="str">
        <f t="shared" si="70"/>
        <v/>
      </c>
      <c r="X2308" s="177"/>
      <c r="Y2308" s="177"/>
      <c r="Z2308" s="177"/>
      <c r="AA2308" s="177"/>
      <c r="AB2308" s="177"/>
      <c r="AC2308" s="177"/>
      <c r="AD2308" s="177"/>
      <c r="AE2308" s="177" t="str">
        <f t="shared" si="71"/>
        <v/>
      </c>
    </row>
    <row r="2309" spans="2:31" ht="12" customHeight="1" x14ac:dyDescent="0.25">
      <c r="B2309" s="179"/>
      <c r="C2309" s="180"/>
      <c r="D2309" s="182"/>
      <c r="E2309" s="175"/>
      <c r="F2309" s="175"/>
      <c r="G2309" s="202"/>
      <c r="H2309" s="175"/>
      <c r="I2309" s="172" t="str">
        <f>IF(H2309="X",TEXT(G2309,0)&amp;ELENCO!$A$4," ")</f>
        <v xml:space="preserve"> </v>
      </c>
      <c r="J2309" s="174"/>
      <c r="K2309" s="203"/>
      <c r="L2309" s="203"/>
      <c r="M2309" s="203"/>
      <c r="N2309" s="203"/>
      <c r="O2309" s="203"/>
      <c r="P2309" s="203"/>
      <c r="Q2309" s="176"/>
      <c r="R2309" s="176"/>
      <c r="S2309" s="176"/>
      <c r="T2309" s="176"/>
      <c r="U2309" s="194"/>
      <c r="V2309" s="175"/>
      <c r="W2309" s="174" t="str">
        <f t="shared" si="70"/>
        <v/>
      </c>
      <c r="X2309" s="177"/>
      <c r="Y2309" s="177"/>
      <c r="Z2309" s="177"/>
      <c r="AA2309" s="177"/>
      <c r="AB2309" s="177"/>
      <c r="AC2309" s="177"/>
      <c r="AD2309" s="177"/>
      <c r="AE2309" s="177" t="str">
        <f t="shared" si="71"/>
        <v/>
      </c>
    </row>
    <row r="2310" spans="2:31" ht="12" customHeight="1" x14ac:dyDescent="0.25">
      <c r="B2310" s="179"/>
      <c r="C2310" s="180"/>
      <c r="D2310" s="182"/>
      <c r="E2310" s="175"/>
      <c r="F2310" s="175"/>
      <c r="G2310" s="202"/>
      <c r="H2310" s="175"/>
      <c r="I2310" s="172" t="str">
        <f>IF(H2310="X",TEXT(G2310,0)&amp;ELENCO!$A$4," ")</f>
        <v xml:space="preserve"> </v>
      </c>
      <c r="J2310" s="174"/>
      <c r="K2310" s="203"/>
      <c r="L2310" s="203"/>
      <c r="M2310" s="203"/>
      <c r="N2310" s="203"/>
      <c r="O2310" s="203"/>
      <c r="P2310" s="203"/>
      <c r="Q2310" s="176"/>
      <c r="R2310" s="176"/>
      <c r="S2310" s="176"/>
      <c r="T2310" s="176"/>
      <c r="U2310" s="194"/>
      <c r="V2310" s="175"/>
      <c r="W2310" s="174" t="str">
        <f t="shared" ref="W2310:W2373" si="72">IF(AND(NOT(ISERROR(SEARCH("Ricaricabile",Q2310,1)))),"Tacito Assenso","")</f>
        <v/>
      </c>
      <c r="X2310" s="177"/>
      <c r="Y2310" s="177"/>
      <c r="Z2310" s="177"/>
      <c r="AA2310" s="177"/>
      <c r="AB2310" s="177"/>
      <c r="AC2310" s="177"/>
      <c r="AD2310" s="177"/>
      <c r="AE2310" s="177" t="str">
        <f t="shared" ref="AE2310:AE2373" si="73">IF(AND(NOT(ISERROR(SEARCH("Ricaricabile",Q2310,1))),R2310="Abilitato"),IF(SUM(AB2310:AD2310)=0,4.1,""),"")</f>
        <v/>
      </c>
    </row>
    <row r="2311" spans="2:31" ht="12" customHeight="1" x14ac:dyDescent="0.25">
      <c r="B2311" s="179"/>
      <c r="C2311" s="180"/>
      <c r="D2311" s="182"/>
      <c r="E2311" s="175"/>
      <c r="F2311" s="175"/>
      <c r="G2311" s="202"/>
      <c r="H2311" s="175"/>
      <c r="I2311" s="172" t="str">
        <f>IF(H2311="X",TEXT(G2311,0)&amp;ELENCO!$A$4," ")</f>
        <v xml:space="preserve"> </v>
      </c>
      <c r="J2311" s="174"/>
      <c r="K2311" s="203"/>
      <c r="L2311" s="203"/>
      <c r="M2311" s="203"/>
      <c r="N2311" s="203"/>
      <c r="O2311" s="203"/>
      <c r="P2311" s="203"/>
      <c r="Q2311" s="176"/>
      <c r="R2311" s="176"/>
      <c r="S2311" s="176"/>
      <c r="T2311" s="176"/>
      <c r="U2311" s="194"/>
      <c r="V2311" s="175"/>
      <c r="W2311" s="174" t="str">
        <f t="shared" si="72"/>
        <v/>
      </c>
      <c r="X2311" s="177"/>
      <c r="Y2311" s="177"/>
      <c r="Z2311" s="177"/>
      <c r="AA2311" s="177"/>
      <c r="AB2311" s="177"/>
      <c r="AC2311" s="177"/>
      <c r="AD2311" s="177"/>
      <c r="AE2311" s="177" t="str">
        <f t="shared" si="73"/>
        <v/>
      </c>
    </row>
    <row r="2312" spans="2:31" ht="12" customHeight="1" x14ac:dyDescent="0.25">
      <c r="B2312" s="179"/>
      <c r="C2312" s="180"/>
      <c r="D2312" s="182"/>
      <c r="E2312" s="175"/>
      <c r="F2312" s="175"/>
      <c r="G2312" s="202"/>
      <c r="H2312" s="175"/>
      <c r="I2312" s="172" t="str">
        <f>IF(H2312="X",TEXT(G2312,0)&amp;ELENCO!$A$4," ")</f>
        <v xml:space="preserve"> </v>
      </c>
      <c r="J2312" s="174"/>
      <c r="K2312" s="203"/>
      <c r="L2312" s="203"/>
      <c r="M2312" s="203"/>
      <c r="N2312" s="203"/>
      <c r="O2312" s="203"/>
      <c r="P2312" s="203"/>
      <c r="Q2312" s="176"/>
      <c r="R2312" s="176"/>
      <c r="S2312" s="176"/>
      <c r="T2312" s="176"/>
      <c r="U2312" s="194"/>
      <c r="V2312" s="175"/>
      <c r="W2312" s="174" t="str">
        <f t="shared" si="72"/>
        <v/>
      </c>
      <c r="X2312" s="177"/>
      <c r="Y2312" s="177"/>
      <c r="Z2312" s="177"/>
      <c r="AA2312" s="177"/>
      <c r="AB2312" s="177"/>
      <c r="AC2312" s="177"/>
      <c r="AD2312" s="177"/>
      <c r="AE2312" s="177" t="str">
        <f t="shared" si="73"/>
        <v/>
      </c>
    </row>
    <row r="2313" spans="2:31" ht="12" customHeight="1" x14ac:dyDescent="0.25">
      <c r="B2313" s="179"/>
      <c r="C2313" s="180"/>
      <c r="D2313" s="182"/>
      <c r="E2313" s="175"/>
      <c r="F2313" s="175"/>
      <c r="G2313" s="202"/>
      <c r="H2313" s="175"/>
      <c r="I2313" s="172" t="str">
        <f>IF(H2313="X",TEXT(G2313,0)&amp;ELENCO!$A$4," ")</f>
        <v xml:space="preserve"> </v>
      </c>
      <c r="J2313" s="174"/>
      <c r="K2313" s="203"/>
      <c r="L2313" s="203"/>
      <c r="M2313" s="203"/>
      <c r="N2313" s="203"/>
      <c r="O2313" s="203"/>
      <c r="P2313" s="203"/>
      <c r="Q2313" s="176"/>
      <c r="R2313" s="176"/>
      <c r="S2313" s="176"/>
      <c r="T2313" s="176"/>
      <c r="U2313" s="194"/>
      <c r="V2313" s="175"/>
      <c r="W2313" s="174" t="str">
        <f t="shared" si="72"/>
        <v/>
      </c>
      <c r="X2313" s="177"/>
      <c r="Y2313" s="177"/>
      <c r="Z2313" s="177"/>
      <c r="AA2313" s="177"/>
      <c r="AB2313" s="177"/>
      <c r="AC2313" s="177"/>
      <c r="AD2313" s="177"/>
      <c r="AE2313" s="177" t="str">
        <f t="shared" si="73"/>
        <v/>
      </c>
    </row>
    <row r="2314" spans="2:31" ht="12" customHeight="1" x14ac:dyDescent="0.25">
      <c r="B2314" s="179"/>
      <c r="C2314" s="180"/>
      <c r="D2314" s="182"/>
      <c r="E2314" s="175"/>
      <c r="F2314" s="175"/>
      <c r="G2314" s="202"/>
      <c r="H2314" s="175"/>
      <c r="I2314" s="172" t="str">
        <f>IF(H2314="X",TEXT(G2314,0)&amp;ELENCO!$A$4," ")</f>
        <v xml:space="preserve"> </v>
      </c>
      <c r="J2314" s="174"/>
      <c r="K2314" s="203"/>
      <c r="L2314" s="203"/>
      <c r="M2314" s="203"/>
      <c r="N2314" s="203"/>
      <c r="O2314" s="203"/>
      <c r="P2314" s="203"/>
      <c r="Q2314" s="176"/>
      <c r="R2314" s="176"/>
      <c r="S2314" s="176"/>
      <c r="T2314" s="176"/>
      <c r="U2314" s="194"/>
      <c r="V2314" s="175"/>
      <c r="W2314" s="174" t="str">
        <f t="shared" si="72"/>
        <v/>
      </c>
      <c r="X2314" s="177"/>
      <c r="Y2314" s="177"/>
      <c r="Z2314" s="177"/>
      <c r="AA2314" s="177"/>
      <c r="AB2314" s="177"/>
      <c r="AC2314" s="177"/>
      <c r="AD2314" s="177"/>
      <c r="AE2314" s="177" t="str">
        <f t="shared" si="73"/>
        <v/>
      </c>
    </row>
    <row r="2315" spans="2:31" ht="12" customHeight="1" x14ac:dyDescent="0.25">
      <c r="B2315" s="179"/>
      <c r="C2315" s="180"/>
      <c r="D2315" s="182"/>
      <c r="E2315" s="175"/>
      <c r="F2315" s="175"/>
      <c r="G2315" s="202"/>
      <c r="H2315" s="175"/>
      <c r="I2315" s="172" t="str">
        <f>IF(H2315="X",TEXT(G2315,0)&amp;ELENCO!$A$4," ")</f>
        <v xml:space="preserve"> </v>
      </c>
      <c r="J2315" s="174"/>
      <c r="K2315" s="203"/>
      <c r="L2315" s="203"/>
      <c r="M2315" s="203"/>
      <c r="N2315" s="203"/>
      <c r="O2315" s="203"/>
      <c r="P2315" s="203"/>
      <c r="Q2315" s="176"/>
      <c r="R2315" s="176"/>
      <c r="S2315" s="176"/>
      <c r="T2315" s="176"/>
      <c r="U2315" s="194"/>
      <c r="V2315" s="175"/>
      <c r="W2315" s="174" t="str">
        <f t="shared" si="72"/>
        <v/>
      </c>
      <c r="X2315" s="177"/>
      <c r="Y2315" s="177"/>
      <c r="Z2315" s="177"/>
      <c r="AA2315" s="177"/>
      <c r="AB2315" s="177"/>
      <c r="AC2315" s="177"/>
      <c r="AD2315" s="177"/>
      <c r="AE2315" s="177" t="str">
        <f t="shared" si="73"/>
        <v/>
      </c>
    </row>
    <row r="2316" spans="2:31" ht="12" customHeight="1" x14ac:dyDescent="0.25">
      <c r="B2316" s="179"/>
      <c r="C2316" s="180"/>
      <c r="D2316" s="182"/>
      <c r="E2316" s="175"/>
      <c r="F2316" s="175"/>
      <c r="G2316" s="202"/>
      <c r="H2316" s="175"/>
      <c r="I2316" s="172" t="str">
        <f>IF(H2316="X",TEXT(G2316,0)&amp;ELENCO!$A$4," ")</f>
        <v xml:space="preserve"> </v>
      </c>
      <c r="J2316" s="174"/>
      <c r="K2316" s="203"/>
      <c r="L2316" s="203"/>
      <c r="M2316" s="203"/>
      <c r="N2316" s="203"/>
      <c r="O2316" s="203"/>
      <c r="P2316" s="203"/>
      <c r="Q2316" s="176"/>
      <c r="R2316" s="176"/>
      <c r="S2316" s="176"/>
      <c r="T2316" s="176"/>
      <c r="U2316" s="194"/>
      <c r="V2316" s="175"/>
      <c r="W2316" s="174" t="str">
        <f t="shared" si="72"/>
        <v/>
      </c>
      <c r="X2316" s="177"/>
      <c r="Y2316" s="177"/>
      <c r="Z2316" s="177"/>
      <c r="AA2316" s="177"/>
      <c r="AB2316" s="177"/>
      <c r="AC2316" s="177"/>
      <c r="AD2316" s="177"/>
      <c r="AE2316" s="177" t="str">
        <f t="shared" si="73"/>
        <v/>
      </c>
    </row>
    <row r="2317" spans="2:31" ht="12" customHeight="1" x14ac:dyDescent="0.25">
      <c r="B2317" s="179"/>
      <c r="C2317" s="180"/>
      <c r="D2317" s="182"/>
      <c r="E2317" s="175"/>
      <c r="F2317" s="175"/>
      <c r="G2317" s="202"/>
      <c r="H2317" s="175"/>
      <c r="I2317" s="172" t="str">
        <f>IF(H2317="X",TEXT(G2317,0)&amp;ELENCO!$A$4," ")</f>
        <v xml:space="preserve"> </v>
      </c>
      <c r="J2317" s="174"/>
      <c r="K2317" s="203"/>
      <c r="L2317" s="203"/>
      <c r="M2317" s="203"/>
      <c r="N2317" s="203"/>
      <c r="O2317" s="203"/>
      <c r="P2317" s="203"/>
      <c r="Q2317" s="176"/>
      <c r="R2317" s="176"/>
      <c r="S2317" s="176"/>
      <c r="T2317" s="176"/>
      <c r="U2317" s="194"/>
      <c r="V2317" s="175"/>
      <c r="W2317" s="174" t="str">
        <f t="shared" si="72"/>
        <v/>
      </c>
      <c r="X2317" s="177"/>
      <c r="Y2317" s="177"/>
      <c r="Z2317" s="177"/>
      <c r="AA2317" s="177"/>
      <c r="AB2317" s="177"/>
      <c r="AC2317" s="177"/>
      <c r="AD2317" s="177"/>
      <c r="AE2317" s="177" t="str">
        <f t="shared" si="73"/>
        <v/>
      </c>
    </row>
    <row r="2318" spans="2:31" ht="12" customHeight="1" x14ac:dyDescent="0.25">
      <c r="B2318" s="179"/>
      <c r="C2318" s="180"/>
      <c r="D2318" s="182"/>
      <c r="E2318" s="175"/>
      <c r="F2318" s="175"/>
      <c r="G2318" s="202"/>
      <c r="H2318" s="175"/>
      <c r="I2318" s="172" t="str">
        <f>IF(H2318="X",TEXT(G2318,0)&amp;ELENCO!$A$4," ")</f>
        <v xml:space="preserve"> </v>
      </c>
      <c r="J2318" s="174"/>
      <c r="K2318" s="203"/>
      <c r="L2318" s="203"/>
      <c r="M2318" s="203"/>
      <c r="N2318" s="203"/>
      <c r="O2318" s="203"/>
      <c r="P2318" s="203"/>
      <c r="Q2318" s="176"/>
      <c r="R2318" s="176"/>
      <c r="S2318" s="176"/>
      <c r="T2318" s="176"/>
      <c r="U2318" s="194"/>
      <c r="V2318" s="175"/>
      <c r="W2318" s="174" t="str">
        <f t="shared" si="72"/>
        <v/>
      </c>
      <c r="X2318" s="177"/>
      <c r="Y2318" s="177"/>
      <c r="Z2318" s="177"/>
      <c r="AA2318" s="177"/>
      <c r="AB2318" s="177"/>
      <c r="AC2318" s="177"/>
      <c r="AD2318" s="177"/>
      <c r="AE2318" s="177" t="str">
        <f t="shared" si="73"/>
        <v/>
      </c>
    </row>
    <row r="2319" spans="2:31" ht="12" customHeight="1" x14ac:dyDescent="0.25">
      <c r="B2319" s="179"/>
      <c r="C2319" s="180"/>
      <c r="D2319" s="182"/>
      <c r="E2319" s="175"/>
      <c r="F2319" s="175"/>
      <c r="G2319" s="202"/>
      <c r="H2319" s="175"/>
      <c r="I2319" s="172" t="str">
        <f>IF(H2319="X",TEXT(G2319,0)&amp;ELENCO!$A$4," ")</f>
        <v xml:space="preserve"> </v>
      </c>
      <c r="J2319" s="174"/>
      <c r="K2319" s="203"/>
      <c r="L2319" s="203"/>
      <c r="M2319" s="203"/>
      <c r="N2319" s="203"/>
      <c r="O2319" s="203"/>
      <c r="P2319" s="203"/>
      <c r="Q2319" s="176"/>
      <c r="R2319" s="176"/>
      <c r="S2319" s="176"/>
      <c r="T2319" s="176"/>
      <c r="U2319" s="194"/>
      <c r="V2319" s="175"/>
      <c r="W2319" s="174" t="str">
        <f t="shared" si="72"/>
        <v/>
      </c>
      <c r="X2319" s="177"/>
      <c r="Y2319" s="177"/>
      <c r="Z2319" s="177"/>
      <c r="AA2319" s="177"/>
      <c r="AB2319" s="177"/>
      <c r="AC2319" s="177"/>
      <c r="AD2319" s="177"/>
      <c r="AE2319" s="177" t="str">
        <f t="shared" si="73"/>
        <v/>
      </c>
    </row>
    <row r="2320" spans="2:31" ht="12" customHeight="1" x14ac:dyDescent="0.25">
      <c r="B2320" s="179"/>
      <c r="C2320" s="180"/>
      <c r="D2320" s="182"/>
      <c r="E2320" s="175"/>
      <c r="F2320" s="175"/>
      <c r="G2320" s="202"/>
      <c r="H2320" s="175"/>
      <c r="I2320" s="172" t="str">
        <f>IF(H2320="X",TEXT(G2320,0)&amp;ELENCO!$A$4," ")</f>
        <v xml:space="preserve"> </v>
      </c>
      <c r="J2320" s="174"/>
      <c r="K2320" s="203"/>
      <c r="L2320" s="203"/>
      <c r="M2320" s="203"/>
      <c r="N2320" s="203"/>
      <c r="O2320" s="203"/>
      <c r="P2320" s="203"/>
      <c r="Q2320" s="176"/>
      <c r="R2320" s="176"/>
      <c r="S2320" s="176"/>
      <c r="T2320" s="176"/>
      <c r="U2320" s="194"/>
      <c r="V2320" s="175"/>
      <c r="W2320" s="174" t="str">
        <f t="shared" si="72"/>
        <v/>
      </c>
      <c r="X2320" s="177"/>
      <c r="Y2320" s="177"/>
      <c r="Z2320" s="177"/>
      <c r="AA2320" s="177"/>
      <c r="AB2320" s="177"/>
      <c r="AC2320" s="177"/>
      <c r="AD2320" s="177"/>
      <c r="AE2320" s="177" t="str">
        <f t="shared" si="73"/>
        <v/>
      </c>
    </row>
    <row r="2321" spans="2:31" ht="12" customHeight="1" x14ac:dyDescent="0.25">
      <c r="B2321" s="179"/>
      <c r="C2321" s="180"/>
      <c r="D2321" s="182"/>
      <c r="E2321" s="175"/>
      <c r="F2321" s="175"/>
      <c r="G2321" s="202"/>
      <c r="H2321" s="175"/>
      <c r="I2321" s="172" t="str">
        <f>IF(H2321="X",TEXT(G2321,0)&amp;ELENCO!$A$4," ")</f>
        <v xml:space="preserve"> </v>
      </c>
      <c r="J2321" s="174"/>
      <c r="K2321" s="203"/>
      <c r="L2321" s="203"/>
      <c r="M2321" s="203"/>
      <c r="N2321" s="203"/>
      <c r="O2321" s="203"/>
      <c r="P2321" s="203"/>
      <c r="Q2321" s="176"/>
      <c r="R2321" s="176"/>
      <c r="S2321" s="176"/>
      <c r="T2321" s="176"/>
      <c r="U2321" s="194"/>
      <c r="V2321" s="175"/>
      <c r="W2321" s="174" t="str">
        <f t="shared" si="72"/>
        <v/>
      </c>
      <c r="X2321" s="177"/>
      <c r="Y2321" s="177"/>
      <c r="Z2321" s="177"/>
      <c r="AA2321" s="177"/>
      <c r="AB2321" s="177"/>
      <c r="AC2321" s="177"/>
      <c r="AD2321" s="177"/>
      <c r="AE2321" s="177" t="str">
        <f t="shared" si="73"/>
        <v/>
      </c>
    </row>
    <row r="2322" spans="2:31" ht="12" customHeight="1" x14ac:dyDescent="0.25">
      <c r="B2322" s="179"/>
      <c r="C2322" s="180"/>
      <c r="D2322" s="182"/>
      <c r="E2322" s="175"/>
      <c r="F2322" s="175"/>
      <c r="G2322" s="202"/>
      <c r="H2322" s="175"/>
      <c r="I2322" s="172" t="str">
        <f>IF(H2322="X",TEXT(G2322,0)&amp;ELENCO!$A$4," ")</f>
        <v xml:space="preserve"> </v>
      </c>
      <c r="J2322" s="174"/>
      <c r="K2322" s="203"/>
      <c r="L2322" s="203"/>
      <c r="M2322" s="203"/>
      <c r="N2322" s="203"/>
      <c r="O2322" s="203"/>
      <c r="P2322" s="203"/>
      <c r="Q2322" s="176"/>
      <c r="R2322" s="176"/>
      <c r="S2322" s="176"/>
      <c r="T2322" s="176"/>
      <c r="U2322" s="194"/>
      <c r="V2322" s="175"/>
      <c r="W2322" s="174" t="str">
        <f t="shared" si="72"/>
        <v/>
      </c>
      <c r="X2322" s="177"/>
      <c r="Y2322" s="177"/>
      <c r="Z2322" s="177"/>
      <c r="AA2322" s="177"/>
      <c r="AB2322" s="177"/>
      <c r="AC2322" s="177"/>
      <c r="AD2322" s="177"/>
      <c r="AE2322" s="177" t="str">
        <f t="shared" si="73"/>
        <v/>
      </c>
    </row>
    <row r="2323" spans="2:31" ht="12" customHeight="1" x14ac:dyDescent="0.25">
      <c r="B2323" s="179"/>
      <c r="C2323" s="180"/>
      <c r="D2323" s="182"/>
      <c r="E2323" s="175"/>
      <c r="F2323" s="175"/>
      <c r="G2323" s="202"/>
      <c r="H2323" s="175"/>
      <c r="I2323" s="172" t="str">
        <f>IF(H2323="X",TEXT(G2323,0)&amp;ELENCO!$A$4," ")</f>
        <v xml:space="preserve"> </v>
      </c>
      <c r="J2323" s="174"/>
      <c r="K2323" s="203"/>
      <c r="L2323" s="203"/>
      <c r="M2323" s="203"/>
      <c r="N2323" s="203"/>
      <c r="O2323" s="203"/>
      <c r="P2323" s="203"/>
      <c r="Q2323" s="176"/>
      <c r="R2323" s="176"/>
      <c r="S2323" s="176"/>
      <c r="T2323" s="176"/>
      <c r="U2323" s="194"/>
      <c r="V2323" s="175"/>
      <c r="W2323" s="174" t="str">
        <f t="shared" si="72"/>
        <v/>
      </c>
      <c r="X2323" s="177"/>
      <c r="Y2323" s="177"/>
      <c r="Z2323" s="177"/>
      <c r="AA2323" s="177"/>
      <c r="AB2323" s="177"/>
      <c r="AC2323" s="177"/>
      <c r="AD2323" s="177"/>
      <c r="AE2323" s="177" t="str">
        <f t="shared" si="73"/>
        <v/>
      </c>
    </row>
    <row r="2324" spans="2:31" ht="12" customHeight="1" x14ac:dyDescent="0.25">
      <c r="B2324" s="179"/>
      <c r="C2324" s="180"/>
      <c r="D2324" s="182"/>
      <c r="E2324" s="175"/>
      <c r="F2324" s="175"/>
      <c r="G2324" s="202"/>
      <c r="H2324" s="175"/>
      <c r="I2324" s="172" t="str">
        <f>IF(H2324="X",TEXT(G2324,0)&amp;ELENCO!$A$4," ")</f>
        <v xml:space="preserve"> </v>
      </c>
      <c r="J2324" s="174"/>
      <c r="K2324" s="203"/>
      <c r="L2324" s="203"/>
      <c r="M2324" s="203"/>
      <c r="N2324" s="203"/>
      <c r="O2324" s="203"/>
      <c r="P2324" s="203"/>
      <c r="Q2324" s="176"/>
      <c r="R2324" s="176"/>
      <c r="S2324" s="176"/>
      <c r="T2324" s="176"/>
      <c r="U2324" s="194"/>
      <c r="V2324" s="175"/>
      <c r="W2324" s="174" t="str">
        <f t="shared" si="72"/>
        <v/>
      </c>
      <c r="X2324" s="177"/>
      <c r="Y2324" s="177"/>
      <c r="Z2324" s="177"/>
      <c r="AA2324" s="177"/>
      <c r="AB2324" s="177"/>
      <c r="AC2324" s="177"/>
      <c r="AD2324" s="177"/>
      <c r="AE2324" s="177" t="str">
        <f t="shared" si="73"/>
        <v/>
      </c>
    </row>
    <row r="2325" spans="2:31" ht="12" customHeight="1" x14ac:dyDescent="0.25">
      <c r="B2325" s="179"/>
      <c r="C2325" s="180"/>
      <c r="D2325" s="182"/>
      <c r="E2325" s="175"/>
      <c r="F2325" s="175"/>
      <c r="G2325" s="202"/>
      <c r="H2325" s="175"/>
      <c r="I2325" s="172" t="str">
        <f>IF(H2325="X",TEXT(G2325,0)&amp;ELENCO!$A$4," ")</f>
        <v xml:space="preserve"> </v>
      </c>
      <c r="J2325" s="174"/>
      <c r="K2325" s="203"/>
      <c r="L2325" s="203"/>
      <c r="M2325" s="203"/>
      <c r="N2325" s="203"/>
      <c r="O2325" s="203"/>
      <c r="P2325" s="203"/>
      <c r="Q2325" s="176"/>
      <c r="R2325" s="176"/>
      <c r="S2325" s="176"/>
      <c r="T2325" s="176"/>
      <c r="U2325" s="194"/>
      <c r="V2325" s="175"/>
      <c r="W2325" s="174" t="str">
        <f t="shared" si="72"/>
        <v/>
      </c>
      <c r="X2325" s="177"/>
      <c r="Y2325" s="177"/>
      <c r="Z2325" s="177"/>
      <c r="AA2325" s="177"/>
      <c r="AB2325" s="177"/>
      <c r="AC2325" s="177"/>
      <c r="AD2325" s="177"/>
      <c r="AE2325" s="177" t="str">
        <f t="shared" si="73"/>
        <v/>
      </c>
    </row>
    <row r="2326" spans="2:31" ht="12" customHeight="1" x14ac:dyDescent="0.25">
      <c r="B2326" s="179"/>
      <c r="C2326" s="180"/>
      <c r="D2326" s="182"/>
      <c r="E2326" s="175"/>
      <c r="F2326" s="175"/>
      <c r="G2326" s="202"/>
      <c r="H2326" s="175"/>
      <c r="I2326" s="172" t="str">
        <f>IF(H2326="X",TEXT(G2326,0)&amp;ELENCO!$A$4," ")</f>
        <v xml:space="preserve"> </v>
      </c>
      <c r="J2326" s="174"/>
      <c r="K2326" s="203"/>
      <c r="L2326" s="203"/>
      <c r="M2326" s="203"/>
      <c r="N2326" s="203"/>
      <c r="O2326" s="203"/>
      <c r="P2326" s="203"/>
      <c r="Q2326" s="176"/>
      <c r="R2326" s="176"/>
      <c r="S2326" s="176"/>
      <c r="T2326" s="176"/>
      <c r="U2326" s="194"/>
      <c r="V2326" s="175"/>
      <c r="W2326" s="174" t="str">
        <f t="shared" si="72"/>
        <v/>
      </c>
      <c r="X2326" s="177"/>
      <c r="Y2326" s="177"/>
      <c r="Z2326" s="177"/>
      <c r="AA2326" s="177"/>
      <c r="AB2326" s="177"/>
      <c r="AC2326" s="177"/>
      <c r="AD2326" s="177"/>
      <c r="AE2326" s="177" t="str">
        <f t="shared" si="73"/>
        <v/>
      </c>
    </row>
    <row r="2327" spans="2:31" ht="12" customHeight="1" x14ac:dyDescent="0.25">
      <c r="B2327" s="179"/>
      <c r="C2327" s="180"/>
      <c r="D2327" s="182"/>
      <c r="E2327" s="175"/>
      <c r="F2327" s="175"/>
      <c r="G2327" s="202"/>
      <c r="H2327" s="175"/>
      <c r="I2327" s="172" t="str">
        <f>IF(H2327="X",TEXT(G2327,0)&amp;ELENCO!$A$4," ")</f>
        <v xml:space="preserve"> </v>
      </c>
      <c r="J2327" s="174"/>
      <c r="K2327" s="203"/>
      <c r="L2327" s="203"/>
      <c r="M2327" s="203"/>
      <c r="N2327" s="203"/>
      <c r="O2327" s="203"/>
      <c r="P2327" s="203"/>
      <c r="Q2327" s="176"/>
      <c r="R2327" s="176"/>
      <c r="S2327" s="176"/>
      <c r="T2327" s="176"/>
      <c r="U2327" s="194"/>
      <c r="V2327" s="175"/>
      <c r="W2327" s="174" t="str">
        <f t="shared" si="72"/>
        <v/>
      </c>
      <c r="X2327" s="177"/>
      <c r="Y2327" s="177"/>
      <c r="Z2327" s="177"/>
      <c r="AA2327" s="177"/>
      <c r="AB2327" s="177"/>
      <c r="AC2327" s="177"/>
      <c r="AD2327" s="177"/>
      <c r="AE2327" s="177" t="str">
        <f t="shared" si="73"/>
        <v/>
      </c>
    </row>
    <row r="2328" spans="2:31" ht="12" customHeight="1" x14ac:dyDescent="0.25">
      <c r="B2328" s="179"/>
      <c r="C2328" s="180"/>
      <c r="D2328" s="182"/>
      <c r="E2328" s="175"/>
      <c r="F2328" s="175"/>
      <c r="G2328" s="202"/>
      <c r="H2328" s="175"/>
      <c r="I2328" s="172" t="str">
        <f>IF(H2328="X",TEXT(G2328,0)&amp;ELENCO!$A$4," ")</f>
        <v xml:space="preserve"> </v>
      </c>
      <c r="J2328" s="174"/>
      <c r="K2328" s="203"/>
      <c r="L2328" s="203"/>
      <c r="M2328" s="203"/>
      <c r="N2328" s="203"/>
      <c r="O2328" s="203"/>
      <c r="P2328" s="203"/>
      <c r="Q2328" s="176"/>
      <c r="R2328" s="176"/>
      <c r="S2328" s="176"/>
      <c r="T2328" s="176"/>
      <c r="U2328" s="194"/>
      <c r="V2328" s="175"/>
      <c r="W2328" s="174" t="str">
        <f t="shared" si="72"/>
        <v/>
      </c>
      <c r="X2328" s="177"/>
      <c r="Y2328" s="177"/>
      <c r="Z2328" s="177"/>
      <c r="AA2328" s="177"/>
      <c r="AB2328" s="177"/>
      <c r="AC2328" s="177"/>
      <c r="AD2328" s="177"/>
      <c r="AE2328" s="177" t="str">
        <f t="shared" si="73"/>
        <v/>
      </c>
    </row>
    <row r="2329" spans="2:31" ht="12" customHeight="1" x14ac:dyDescent="0.25">
      <c r="B2329" s="179"/>
      <c r="C2329" s="180"/>
      <c r="D2329" s="182"/>
      <c r="E2329" s="175"/>
      <c r="F2329" s="175"/>
      <c r="G2329" s="202"/>
      <c r="H2329" s="175"/>
      <c r="I2329" s="172" t="str">
        <f>IF(H2329="X",TEXT(G2329,0)&amp;ELENCO!$A$4," ")</f>
        <v xml:space="preserve"> </v>
      </c>
      <c r="J2329" s="174"/>
      <c r="K2329" s="203"/>
      <c r="L2329" s="203"/>
      <c r="M2329" s="203"/>
      <c r="N2329" s="203"/>
      <c r="O2329" s="203"/>
      <c r="P2329" s="203"/>
      <c r="Q2329" s="176"/>
      <c r="R2329" s="176"/>
      <c r="S2329" s="176"/>
      <c r="T2329" s="176"/>
      <c r="U2329" s="194"/>
      <c r="V2329" s="175"/>
      <c r="W2329" s="174" t="str">
        <f t="shared" si="72"/>
        <v/>
      </c>
      <c r="X2329" s="177"/>
      <c r="Y2329" s="177"/>
      <c r="Z2329" s="177"/>
      <c r="AA2329" s="177"/>
      <c r="AB2329" s="177"/>
      <c r="AC2329" s="177"/>
      <c r="AD2329" s="177"/>
      <c r="AE2329" s="177" t="str">
        <f t="shared" si="73"/>
        <v/>
      </c>
    </row>
    <row r="2330" spans="2:31" ht="12" customHeight="1" x14ac:dyDescent="0.25">
      <c r="B2330" s="179"/>
      <c r="C2330" s="180"/>
      <c r="D2330" s="182"/>
      <c r="E2330" s="175"/>
      <c r="F2330" s="175"/>
      <c r="G2330" s="202"/>
      <c r="H2330" s="175"/>
      <c r="I2330" s="172" t="str">
        <f>IF(H2330="X",TEXT(G2330,0)&amp;ELENCO!$A$4," ")</f>
        <v xml:space="preserve"> </v>
      </c>
      <c r="J2330" s="174"/>
      <c r="K2330" s="203"/>
      <c r="L2330" s="203"/>
      <c r="M2330" s="203"/>
      <c r="N2330" s="203"/>
      <c r="O2330" s="203"/>
      <c r="P2330" s="203"/>
      <c r="Q2330" s="176"/>
      <c r="R2330" s="176"/>
      <c r="S2330" s="176"/>
      <c r="T2330" s="176"/>
      <c r="U2330" s="194"/>
      <c r="V2330" s="175"/>
      <c r="W2330" s="174" t="str">
        <f t="shared" si="72"/>
        <v/>
      </c>
      <c r="X2330" s="177"/>
      <c r="Y2330" s="177"/>
      <c r="Z2330" s="177"/>
      <c r="AA2330" s="177"/>
      <c r="AB2330" s="177"/>
      <c r="AC2330" s="177"/>
      <c r="AD2330" s="177"/>
      <c r="AE2330" s="177" t="str">
        <f t="shared" si="73"/>
        <v/>
      </c>
    </row>
    <row r="2331" spans="2:31" ht="12" customHeight="1" x14ac:dyDescent="0.25">
      <c r="B2331" s="179"/>
      <c r="C2331" s="180"/>
      <c r="D2331" s="182"/>
      <c r="E2331" s="175"/>
      <c r="F2331" s="175"/>
      <c r="G2331" s="202"/>
      <c r="H2331" s="175"/>
      <c r="I2331" s="172" t="str">
        <f>IF(H2331="X",TEXT(G2331,0)&amp;ELENCO!$A$4," ")</f>
        <v xml:space="preserve"> </v>
      </c>
      <c r="J2331" s="174"/>
      <c r="K2331" s="203"/>
      <c r="L2331" s="203"/>
      <c r="M2331" s="203"/>
      <c r="N2331" s="203"/>
      <c r="O2331" s="203"/>
      <c r="P2331" s="203"/>
      <c r="Q2331" s="176"/>
      <c r="R2331" s="176"/>
      <c r="S2331" s="176"/>
      <c r="T2331" s="176"/>
      <c r="U2331" s="194"/>
      <c r="V2331" s="175"/>
      <c r="W2331" s="174" t="str">
        <f t="shared" si="72"/>
        <v/>
      </c>
      <c r="X2331" s="177"/>
      <c r="Y2331" s="177"/>
      <c r="Z2331" s="177"/>
      <c r="AA2331" s="177"/>
      <c r="AB2331" s="177"/>
      <c r="AC2331" s="177"/>
      <c r="AD2331" s="177"/>
      <c r="AE2331" s="177" t="str">
        <f t="shared" si="73"/>
        <v/>
      </c>
    </row>
    <row r="2332" spans="2:31" ht="12" customHeight="1" x14ac:dyDescent="0.25">
      <c r="B2332" s="179"/>
      <c r="C2332" s="180"/>
      <c r="D2332" s="182"/>
      <c r="E2332" s="175"/>
      <c r="F2332" s="175"/>
      <c r="G2332" s="202"/>
      <c r="H2332" s="175"/>
      <c r="I2332" s="172" t="str">
        <f>IF(H2332="X",TEXT(G2332,0)&amp;ELENCO!$A$4," ")</f>
        <v xml:space="preserve"> </v>
      </c>
      <c r="J2332" s="174"/>
      <c r="K2332" s="203"/>
      <c r="L2332" s="203"/>
      <c r="M2332" s="203"/>
      <c r="N2332" s="203"/>
      <c r="O2332" s="203"/>
      <c r="P2332" s="203"/>
      <c r="Q2332" s="176"/>
      <c r="R2332" s="176"/>
      <c r="S2332" s="176"/>
      <c r="T2332" s="176"/>
      <c r="U2332" s="194"/>
      <c r="V2332" s="175"/>
      <c r="W2332" s="174" t="str">
        <f t="shared" si="72"/>
        <v/>
      </c>
      <c r="X2332" s="177"/>
      <c r="Y2332" s="177"/>
      <c r="Z2332" s="177"/>
      <c r="AA2332" s="177"/>
      <c r="AB2332" s="177"/>
      <c r="AC2332" s="177"/>
      <c r="AD2332" s="177"/>
      <c r="AE2332" s="177" t="str">
        <f t="shared" si="73"/>
        <v/>
      </c>
    </row>
    <row r="2333" spans="2:31" ht="12" customHeight="1" x14ac:dyDescent="0.25">
      <c r="B2333" s="179"/>
      <c r="C2333" s="180"/>
      <c r="D2333" s="182"/>
      <c r="E2333" s="175"/>
      <c r="F2333" s="175"/>
      <c r="G2333" s="202"/>
      <c r="H2333" s="175"/>
      <c r="I2333" s="172" t="str">
        <f>IF(H2333="X",TEXT(G2333,0)&amp;ELENCO!$A$4," ")</f>
        <v xml:space="preserve"> </v>
      </c>
      <c r="J2333" s="174"/>
      <c r="K2333" s="203"/>
      <c r="L2333" s="203"/>
      <c r="M2333" s="203"/>
      <c r="N2333" s="203"/>
      <c r="O2333" s="203"/>
      <c r="P2333" s="203"/>
      <c r="Q2333" s="176"/>
      <c r="R2333" s="176"/>
      <c r="S2333" s="176"/>
      <c r="T2333" s="176"/>
      <c r="U2333" s="194"/>
      <c r="V2333" s="175"/>
      <c r="W2333" s="174" t="str">
        <f t="shared" si="72"/>
        <v/>
      </c>
      <c r="X2333" s="177"/>
      <c r="Y2333" s="177"/>
      <c r="Z2333" s="177"/>
      <c r="AA2333" s="177"/>
      <c r="AB2333" s="177"/>
      <c r="AC2333" s="177"/>
      <c r="AD2333" s="177"/>
      <c r="AE2333" s="177" t="str">
        <f t="shared" si="73"/>
        <v/>
      </c>
    </row>
    <row r="2334" spans="2:31" ht="12" customHeight="1" x14ac:dyDescent="0.25">
      <c r="B2334" s="179"/>
      <c r="C2334" s="180"/>
      <c r="D2334" s="182"/>
      <c r="E2334" s="175"/>
      <c r="F2334" s="175"/>
      <c r="G2334" s="202"/>
      <c r="H2334" s="175"/>
      <c r="I2334" s="172" t="str">
        <f>IF(H2334="X",TEXT(G2334,0)&amp;ELENCO!$A$4," ")</f>
        <v xml:space="preserve"> </v>
      </c>
      <c r="J2334" s="174"/>
      <c r="K2334" s="203"/>
      <c r="L2334" s="203"/>
      <c r="M2334" s="203"/>
      <c r="N2334" s="203"/>
      <c r="O2334" s="203"/>
      <c r="P2334" s="203"/>
      <c r="Q2334" s="176"/>
      <c r="R2334" s="176"/>
      <c r="S2334" s="176"/>
      <c r="T2334" s="176"/>
      <c r="U2334" s="194"/>
      <c r="V2334" s="175"/>
      <c r="W2334" s="174" t="str">
        <f t="shared" si="72"/>
        <v/>
      </c>
      <c r="X2334" s="177"/>
      <c r="Y2334" s="177"/>
      <c r="Z2334" s="177"/>
      <c r="AA2334" s="177"/>
      <c r="AB2334" s="177"/>
      <c r="AC2334" s="177"/>
      <c r="AD2334" s="177"/>
      <c r="AE2334" s="177" t="str">
        <f t="shared" si="73"/>
        <v/>
      </c>
    </row>
    <row r="2335" spans="2:31" ht="12" customHeight="1" x14ac:dyDescent="0.25">
      <c r="B2335" s="179"/>
      <c r="C2335" s="180"/>
      <c r="D2335" s="182"/>
      <c r="E2335" s="175"/>
      <c r="F2335" s="175"/>
      <c r="G2335" s="202"/>
      <c r="H2335" s="175"/>
      <c r="I2335" s="172" t="str">
        <f>IF(H2335="X",TEXT(G2335,0)&amp;ELENCO!$A$4," ")</f>
        <v xml:space="preserve"> </v>
      </c>
      <c r="J2335" s="174"/>
      <c r="K2335" s="203"/>
      <c r="L2335" s="203"/>
      <c r="M2335" s="203"/>
      <c r="N2335" s="203"/>
      <c r="O2335" s="203"/>
      <c r="P2335" s="203"/>
      <c r="Q2335" s="176"/>
      <c r="R2335" s="176"/>
      <c r="S2335" s="176"/>
      <c r="T2335" s="176"/>
      <c r="U2335" s="194"/>
      <c r="V2335" s="175"/>
      <c r="W2335" s="174" t="str">
        <f t="shared" si="72"/>
        <v/>
      </c>
      <c r="X2335" s="177"/>
      <c r="Y2335" s="177"/>
      <c r="Z2335" s="177"/>
      <c r="AA2335" s="177"/>
      <c r="AB2335" s="177"/>
      <c r="AC2335" s="177"/>
      <c r="AD2335" s="177"/>
      <c r="AE2335" s="177" t="str">
        <f t="shared" si="73"/>
        <v/>
      </c>
    </row>
    <row r="2336" spans="2:31" ht="12" customHeight="1" x14ac:dyDescent="0.25">
      <c r="B2336" s="179"/>
      <c r="C2336" s="180"/>
      <c r="D2336" s="182"/>
      <c r="E2336" s="175"/>
      <c r="F2336" s="175"/>
      <c r="G2336" s="202"/>
      <c r="H2336" s="175"/>
      <c r="I2336" s="172" t="str">
        <f>IF(H2336="X",TEXT(G2336,0)&amp;ELENCO!$A$4," ")</f>
        <v xml:space="preserve"> </v>
      </c>
      <c r="J2336" s="174"/>
      <c r="K2336" s="203"/>
      <c r="L2336" s="203"/>
      <c r="M2336" s="203"/>
      <c r="N2336" s="203"/>
      <c r="O2336" s="203"/>
      <c r="P2336" s="203"/>
      <c r="Q2336" s="176"/>
      <c r="R2336" s="176"/>
      <c r="S2336" s="176"/>
      <c r="T2336" s="176"/>
      <c r="U2336" s="194"/>
      <c r="V2336" s="175"/>
      <c r="W2336" s="174" t="str">
        <f t="shared" si="72"/>
        <v/>
      </c>
      <c r="X2336" s="177"/>
      <c r="Y2336" s="177"/>
      <c r="Z2336" s="177"/>
      <c r="AA2336" s="177"/>
      <c r="AB2336" s="177"/>
      <c r="AC2336" s="177"/>
      <c r="AD2336" s="177"/>
      <c r="AE2336" s="177" t="str">
        <f t="shared" si="73"/>
        <v/>
      </c>
    </row>
    <row r="2337" spans="2:31" ht="12" customHeight="1" x14ac:dyDescent="0.25">
      <c r="B2337" s="179"/>
      <c r="C2337" s="180"/>
      <c r="D2337" s="182"/>
      <c r="E2337" s="175"/>
      <c r="F2337" s="175"/>
      <c r="G2337" s="202"/>
      <c r="H2337" s="175"/>
      <c r="I2337" s="172" t="str">
        <f>IF(H2337="X",TEXT(G2337,0)&amp;ELENCO!$A$4," ")</f>
        <v xml:space="preserve"> </v>
      </c>
      <c r="J2337" s="174"/>
      <c r="K2337" s="203"/>
      <c r="L2337" s="203"/>
      <c r="M2337" s="203"/>
      <c r="N2337" s="203"/>
      <c r="O2337" s="203"/>
      <c r="P2337" s="203"/>
      <c r="Q2337" s="176"/>
      <c r="R2337" s="176"/>
      <c r="S2337" s="176"/>
      <c r="T2337" s="176"/>
      <c r="U2337" s="194"/>
      <c r="V2337" s="175"/>
      <c r="W2337" s="174" t="str">
        <f t="shared" si="72"/>
        <v/>
      </c>
      <c r="X2337" s="177"/>
      <c r="Y2337" s="177"/>
      <c r="Z2337" s="177"/>
      <c r="AA2337" s="177"/>
      <c r="AB2337" s="177"/>
      <c r="AC2337" s="177"/>
      <c r="AD2337" s="177"/>
      <c r="AE2337" s="177" t="str">
        <f t="shared" si="73"/>
        <v/>
      </c>
    </row>
    <row r="2338" spans="2:31" ht="12" customHeight="1" x14ac:dyDescent="0.25">
      <c r="B2338" s="179"/>
      <c r="C2338" s="180"/>
      <c r="D2338" s="182"/>
      <c r="E2338" s="175"/>
      <c r="F2338" s="175"/>
      <c r="G2338" s="202"/>
      <c r="H2338" s="175"/>
      <c r="I2338" s="172" t="str">
        <f>IF(H2338="X",TEXT(G2338,0)&amp;ELENCO!$A$4," ")</f>
        <v xml:space="preserve"> </v>
      </c>
      <c r="J2338" s="174"/>
      <c r="K2338" s="203"/>
      <c r="L2338" s="203"/>
      <c r="M2338" s="203"/>
      <c r="N2338" s="203"/>
      <c r="O2338" s="203"/>
      <c r="P2338" s="203"/>
      <c r="Q2338" s="176"/>
      <c r="R2338" s="176"/>
      <c r="S2338" s="176"/>
      <c r="T2338" s="176"/>
      <c r="U2338" s="194"/>
      <c r="V2338" s="175"/>
      <c r="W2338" s="174" t="str">
        <f t="shared" si="72"/>
        <v/>
      </c>
      <c r="X2338" s="177"/>
      <c r="Y2338" s="177"/>
      <c r="Z2338" s="177"/>
      <c r="AA2338" s="177"/>
      <c r="AB2338" s="177"/>
      <c r="AC2338" s="177"/>
      <c r="AD2338" s="177"/>
      <c r="AE2338" s="177" t="str">
        <f t="shared" si="73"/>
        <v/>
      </c>
    </row>
    <row r="2339" spans="2:31" ht="12" customHeight="1" x14ac:dyDescent="0.25">
      <c r="B2339" s="179"/>
      <c r="C2339" s="180"/>
      <c r="D2339" s="182"/>
      <c r="E2339" s="175"/>
      <c r="F2339" s="175"/>
      <c r="G2339" s="202"/>
      <c r="H2339" s="175"/>
      <c r="I2339" s="172" t="str">
        <f>IF(H2339="X",TEXT(G2339,0)&amp;ELENCO!$A$4," ")</f>
        <v xml:space="preserve"> </v>
      </c>
      <c r="J2339" s="174"/>
      <c r="K2339" s="203"/>
      <c r="L2339" s="203"/>
      <c r="M2339" s="203"/>
      <c r="N2339" s="203"/>
      <c r="O2339" s="203"/>
      <c r="P2339" s="203"/>
      <c r="Q2339" s="176"/>
      <c r="R2339" s="176"/>
      <c r="S2339" s="176"/>
      <c r="T2339" s="176"/>
      <c r="U2339" s="194"/>
      <c r="V2339" s="175"/>
      <c r="W2339" s="174" t="str">
        <f t="shared" si="72"/>
        <v/>
      </c>
      <c r="X2339" s="177"/>
      <c r="Y2339" s="177"/>
      <c r="Z2339" s="177"/>
      <c r="AA2339" s="177"/>
      <c r="AB2339" s="177"/>
      <c r="AC2339" s="177"/>
      <c r="AD2339" s="177"/>
      <c r="AE2339" s="177" t="str">
        <f t="shared" si="73"/>
        <v/>
      </c>
    </row>
    <row r="2340" spans="2:31" ht="12" customHeight="1" x14ac:dyDescent="0.25">
      <c r="B2340" s="179"/>
      <c r="C2340" s="180"/>
      <c r="D2340" s="182"/>
      <c r="E2340" s="175"/>
      <c r="F2340" s="175"/>
      <c r="G2340" s="202"/>
      <c r="H2340" s="175"/>
      <c r="I2340" s="172" t="str">
        <f>IF(H2340="X",TEXT(G2340,0)&amp;ELENCO!$A$4," ")</f>
        <v xml:space="preserve"> </v>
      </c>
      <c r="J2340" s="174"/>
      <c r="K2340" s="203"/>
      <c r="L2340" s="203"/>
      <c r="M2340" s="203"/>
      <c r="N2340" s="203"/>
      <c r="O2340" s="203"/>
      <c r="P2340" s="203"/>
      <c r="Q2340" s="176"/>
      <c r="R2340" s="176"/>
      <c r="S2340" s="176"/>
      <c r="T2340" s="176"/>
      <c r="U2340" s="194"/>
      <c r="V2340" s="175"/>
      <c r="W2340" s="174" t="str">
        <f t="shared" si="72"/>
        <v/>
      </c>
      <c r="X2340" s="177"/>
      <c r="Y2340" s="177"/>
      <c r="Z2340" s="177"/>
      <c r="AA2340" s="177"/>
      <c r="AB2340" s="177"/>
      <c r="AC2340" s="177"/>
      <c r="AD2340" s="177"/>
      <c r="AE2340" s="177" t="str">
        <f t="shared" si="73"/>
        <v/>
      </c>
    </row>
    <row r="2341" spans="2:31" ht="12" customHeight="1" x14ac:dyDescent="0.25">
      <c r="B2341" s="179"/>
      <c r="C2341" s="180"/>
      <c r="D2341" s="182"/>
      <c r="E2341" s="175"/>
      <c r="F2341" s="175"/>
      <c r="G2341" s="202"/>
      <c r="H2341" s="175"/>
      <c r="I2341" s="172" t="str">
        <f>IF(H2341="X",TEXT(G2341,0)&amp;ELENCO!$A$4," ")</f>
        <v xml:space="preserve"> </v>
      </c>
      <c r="J2341" s="174"/>
      <c r="K2341" s="203"/>
      <c r="L2341" s="203"/>
      <c r="M2341" s="203"/>
      <c r="N2341" s="203"/>
      <c r="O2341" s="203"/>
      <c r="P2341" s="203"/>
      <c r="Q2341" s="176"/>
      <c r="R2341" s="176"/>
      <c r="S2341" s="176"/>
      <c r="T2341" s="176"/>
      <c r="U2341" s="194"/>
      <c r="V2341" s="175"/>
      <c r="W2341" s="174" t="str">
        <f t="shared" si="72"/>
        <v/>
      </c>
      <c r="X2341" s="177"/>
      <c r="Y2341" s="177"/>
      <c r="Z2341" s="177"/>
      <c r="AA2341" s="177"/>
      <c r="AB2341" s="177"/>
      <c r="AC2341" s="177"/>
      <c r="AD2341" s="177"/>
      <c r="AE2341" s="177" t="str">
        <f t="shared" si="73"/>
        <v/>
      </c>
    </row>
    <row r="2342" spans="2:31" ht="12" customHeight="1" x14ac:dyDescent="0.25">
      <c r="B2342" s="179"/>
      <c r="C2342" s="180"/>
      <c r="D2342" s="182"/>
      <c r="E2342" s="175"/>
      <c r="F2342" s="175"/>
      <c r="G2342" s="202"/>
      <c r="H2342" s="175"/>
      <c r="I2342" s="172" t="str">
        <f>IF(H2342="X",TEXT(G2342,0)&amp;ELENCO!$A$4," ")</f>
        <v xml:space="preserve"> </v>
      </c>
      <c r="J2342" s="174"/>
      <c r="K2342" s="203"/>
      <c r="L2342" s="203"/>
      <c r="M2342" s="203"/>
      <c r="N2342" s="203"/>
      <c r="O2342" s="203"/>
      <c r="P2342" s="203"/>
      <c r="Q2342" s="176"/>
      <c r="R2342" s="176"/>
      <c r="S2342" s="176"/>
      <c r="T2342" s="176"/>
      <c r="U2342" s="194"/>
      <c r="V2342" s="175"/>
      <c r="W2342" s="174" t="str">
        <f t="shared" si="72"/>
        <v/>
      </c>
      <c r="X2342" s="177"/>
      <c r="Y2342" s="177"/>
      <c r="Z2342" s="177"/>
      <c r="AA2342" s="177"/>
      <c r="AB2342" s="177"/>
      <c r="AC2342" s="177"/>
      <c r="AD2342" s="177"/>
      <c r="AE2342" s="177" t="str">
        <f t="shared" si="73"/>
        <v/>
      </c>
    </row>
    <row r="2343" spans="2:31" ht="12" customHeight="1" x14ac:dyDescent="0.25">
      <c r="B2343" s="179"/>
      <c r="C2343" s="180"/>
      <c r="D2343" s="182"/>
      <c r="E2343" s="175"/>
      <c r="F2343" s="175"/>
      <c r="G2343" s="202"/>
      <c r="H2343" s="175"/>
      <c r="I2343" s="172" t="str">
        <f>IF(H2343="X",TEXT(G2343,0)&amp;ELENCO!$A$4," ")</f>
        <v xml:space="preserve"> </v>
      </c>
      <c r="J2343" s="174"/>
      <c r="K2343" s="203"/>
      <c r="L2343" s="203"/>
      <c r="M2343" s="203"/>
      <c r="N2343" s="203"/>
      <c r="O2343" s="203"/>
      <c r="P2343" s="203"/>
      <c r="Q2343" s="176"/>
      <c r="R2343" s="176"/>
      <c r="S2343" s="176"/>
      <c r="T2343" s="176"/>
      <c r="U2343" s="194"/>
      <c r="V2343" s="175"/>
      <c r="W2343" s="174" t="str">
        <f t="shared" si="72"/>
        <v/>
      </c>
      <c r="X2343" s="177"/>
      <c r="Y2343" s="177"/>
      <c r="Z2343" s="177"/>
      <c r="AA2343" s="177"/>
      <c r="AB2343" s="177"/>
      <c r="AC2343" s="177"/>
      <c r="AD2343" s="177"/>
      <c r="AE2343" s="177" t="str">
        <f t="shared" si="73"/>
        <v/>
      </c>
    </row>
    <row r="2344" spans="2:31" ht="12" customHeight="1" x14ac:dyDescent="0.25">
      <c r="B2344" s="179"/>
      <c r="C2344" s="180"/>
      <c r="D2344" s="182"/>
      <c r="E2344" s="175"/>
      <c r="F2344" s="175"/>
      <c r="G2344" s="202"/>
      <c r="H2344" s="175"/>
      <c r="I2344" s="172" t="str">
        <f>IF(H2344="X",TEXT(G2344,0)&amp;ELENCO!$A$4," ")</f>
        <v xml:space="preserve"> </v>
      </c>
      <c r="J2344" s="174"/>
      <c r="K2344" s="203"/>
      <c r="L2344" s="203"/>
      <c r="M2344" s="203"/>
      <c r="N2344" s="203"/>
      <c r="O2344" s="203"/>
      <c r="P2344" s="203"/>
      <c r="Q2344" s="176"/>
      <c r="R2344" s="176"/>
      <c r="S2344" s="176"/>
      <c r="T2344" s="176"/>
      <c r="U2344" s="194"/>
      <c r="V2344" s="175"/>
      <c r="W2344" s="174" t="str">
        <f t="shared" si="72"/>
        <v/>
      </c>
      <c r="X2344" s="177"/>
      <c r="Y2344" s="177"/>
      <c r="Z2344" s="177"/>
      <c r="AA2344" s="177"/>
      <c r="AB2344" s="177"/>
      <c r="AC2344" s="177"/>
      <c r="AD2344" s="177"/>
      <c r="AE2344" s="177" t="str">
        <f t="shared" si="73"/>
        <v/>
      </c>
    </row>
    <row r="2345" spans="2:31" ht="12" customHeight="1" x14ac:dyDescent="0.25">
      <c r="B2345" s="179"/>
      <c r="C2345" s="180"/>
      <c r="D2345" s="182"/>
      <c r="E2345" s="175"/>
      <c r="F2345" s="175"/>
      <c r="G2345" s="202"/>
      <c r="H2345" s="175"/>
      <c r="I2345" s="172" t="str">
        <f>IF(H2345="X",TEXT(G2345,0)&amp;ELENCO!$A$4," ")</f>
        <v xml:space="preserve"> </v>
      </c>
      <c r="J2345" s="174"/>
      <c r="K2345" s="203"/>
      <c r="L2345" s="203"/>
      <c r="M2345" s="203"/>
      <c r="N2345" s="203"/>
      <c r="O2345" s="203"/>
      <c r="P2345" s="203"/>
      <c r="Q2345" s="176"/>
      <c r="R2345" s="176"/>
      <c r="S2345" s="176"/>
      <c r="T2345" s="176"/>
      <c r="U2345" s="194"/>
      <c r="V2345" s="175"/>
      <c r="W2345" s="174" t="str">
        <f t="shared" si="72"/>
        <v/>
      </c>
      <c r="X2345" s="177"/>
      <c r="Y2345" s="177"/>
      <c r="Z2345" s="177"/>
      <c r="AA2345" s="177"/>
      <c r="AB2345" s="177"/>
      <c r="AC2345" s="177"/>
      <c r="AD2345" s="177"/>
      <c r="AE2345" s="177" t="str">
        <f t="shared" si="73"/>
        <v/>
      </c>
    </row>
    <row r="2346" spans="2:31" ht="12" customHeight="1" x14ac:dyDescent="0.25">
      <c r="B2346" s="179"/>
      <c r="C2346" s="180"/>
      <c r="D2346" s="182"/>
      <c r="E2346" s="175"/>
      <c r="F2346" s="175"/>
      <c r="G2346" s="202"/>
      <c r="H2346" s="175"/>
      <c r="I2346" s="172" t="str">
        <f>IF(H2346="X",TEXT(G2346,0)&amp;ELENCO!$A$4," ")</f>
        <v xml:space="preserve"> </v>
      </c>
      <c r="J2346" s="174"/>
      <c r="K2346" s="203"/>
      <c r="L2346" s="203"/>
      <c r="M2346" s="203"/>
      <c r="N2346" s="203"/>
      <c r="O2346" s="203"/>
      <c r="P2346" s="203"/>
      <c r="Q2346" s="176"/>
      <c r="R2346" s="176"/>
      <c r="S2346" s="176"/>
      <c r="T2346" s="176"/>
      <c r="U2346" s="194"/>
      <c r="V2346" s="175"/>
      <c r="W2346" s="174" t="str">
        <f t="shared" si="72"/>
        <v/>
      </c>
      <c r="X2346" s="177"/>
      <c r="Y2346" s="177"/>
      <c r="Z2346" s="177"/>
      <c r="AA2346" s="177"/>
      <c r="AB2346" s="177"/>
      <c r="AC2346" s="177"/>
      <c r="AD2346" s="177"/>
      <c r="AE2346" s="177" t="str">
        <f t="shared" si="73"/>
        <v/>
      </c>
    </row>
    <row r="2347" spans="2:31" ht="12" customHeight="1" x14ac:dyDescent="0.25">
      <c r="B2347" s="179"/>
      <c r="C2347" s="180"/>
      <c r="D2347" s="182"/>
      <c r="E2347" s="175"/>
      <c r="F2347" s="175"/>
      <c r="G2347" s="202"/>
      <c r="H2347" s="175"/>
      <c r="I2347" s="172" t="str">
        <f>IF(H2347="X",TEXT(G2347,0)&amp;ELENCO!$A$4," ")</f>
        <v xml:space="preserve"> </v>
      </c>
      <c r="J2347" s="174"/>
      <c r="K2347" s="203"/>
      <c r="L2347" s="203"/>
      <c r="M2347" s="203"/>
      <c r="N2347" s="203"/>
      <c r="O2347" s="203"/>
      <c r="P2347" s="203"/>
      <c r="Q2347" s="176"/>
      <c r="R2347" s="176"/>
      <c r="S2347" s="176"/>
      <c r="T2347" s="176"/>
      <c r="U2347" s="194"/>
      <c r="V2347" s="175"/>
      <c r="W2347" s="174" t="str">
        <f t="shared" si="72"/>
        <v/>
      </c>
      <c r="X2347" s="177"/>
      <c r="Y2347" s="177"/>
      <c r="Z2347" s="177"/>
      <c r="AA2347" s="177"/>
      <c r="AB2347" s="177"/>
      <c r="AC2347" s="177"/>
      <c r="AD2347" s="177"/>
      <c r="AE2347" s="177" t="str">
        <f t="shared" si="73"/>
        <v/>
      </c>
    </row>
    <row r="2348" spans="2:31" ht="12" customHeight="1" x14ac:dyDescent="0.25">
      <c r="B2348" s="179"/>
      <c r="C2348" s="180"/>
      <c r="D2348" s="182"/>
      <c r="E2348" s="175"/>
      <c r="F2348" s="175"/>
      <c r="G2348" s="202"/>
      <c r="H2348" s="175"/>
      <c r="I2348" s="172" t="str">
        <f>IF(H2348="X",TEXT(G2348,0)&amp;ELENCO!$A$4," ")</f>
        <v xml:space="preserve"> </v>
      </c>
      <c r="J2348" s="174"/>
      <c r="K2348" s="203"/>
      <c r="L2348" s="203"/>
      <c r="M2348" s="203"/>
      <c r="N2348" s="203"/>
      <c r="O2348" s="203"/>
      <c r="P2348" s="203"/>
      <c r="Q2348" s="176"/>
      <c r="R2348" s="176"/>
      <c r="S2348" s="176"/>
      <c r="T2348" s="176"/>
      <c r="U2348" s="194"/>
      <c r="V2348" s="175"/>
      <c r="W2348" s="174" t="str">
        <f t="shared" si="72"/>
        <v/>
      </c>
      <c r="X2348" s="177"/>
      <c r="Y2348" s="177"/>
      <c r="Z2348" s="177"/>
      <c r="AA2348" s="177"/>
      <c r="AB2348" s="177"/>
      <c r="AC2348" s="177"/>
      <c r="AD2348" s="177"/>
      <c r="AE2348" s="177" t="str">
        <f t="shared" si="73"/>
        <v/>
      </c>
    </row>
    <row r="2349" spans="2:31" ht="12" customHeight="1" x14ac:dyDescent="0.25">
      <c r="B2349" s="179"/>
      <c r="C2349" s="180"/>
      <c r="D2349" s="182"/>
      <c r="E2349" s="175"/>
      <c r="F2349" s="175"/>
      <c r="G2349" s="202"/>
      <c r="H2349" s="175"/>
      <c r="I2349" s="172" t="str">
        <f>IF(H2349="X",TEXT(G2349,0)&amp;ELENCO!$A$4," ")</f>
        <v xml:space="preserve"> </v>
      </c>
      <c r="J2349" s="174"/>
      <c r="K2349" s="203"/>
      <c r="L2349" s="203"/>
      <c r="M2349" s="203"/>
      <c r="N2349" s="203"/>
      <c r="O2349" s="203"/>
      <c r="P2349" s="203"/>
      <c r="Q2349" s="176"/>
      <c r="R2349" s="176"/>
      <c r="S2349" s="176"/>
      <c r="T2349" s="176"/>
      <c r="U2349" s="194"/>
      <c r="V2349" s="175"/>
      <c r="W2349" s="174" t="str">
        <f t="shared" si="72"/>
        <v/>
      </c>
      <c r="X2349" s="177"/>
      <c r="Y2349" s="177"/>
      <c r="Z2349" s="177"/>
      <c r="AA2349" s="177"/>
      <c r="AB2349" s="177"/>
      <c r="AC2349" s="177"/>
      <c r="AD2349" s="177"/>
      <c r="AE2349" s="177" t="str">
        <f t="shared" si="73"/>
        <v/>
      </c>
    </row>
    <row r="2350" spans="2:31" ht="12" customHeight="1" x14ac:dyDescent="0.25">
      <c r="B2350" s="179"/>
      <c r="C2350" s="180"/>
      <c r="D2350" s="182"/>
      <c r="E2350" s="175"/>
      <c r="F2350" s="175"/>
      <c r="G2350" s="202"/>
      <c r="H2350" s="175"/>
      <c r="I2350" s="172" t="str">
        <f>IF(H2350="X",TEXT(G2350,0)&amp;ELENCO!$A$4," ")</f>
        <v xml:space="preserve"> </v>
      </c>
      <c r="J2350" s="174"/>
      <c r="K2350" s="203"/>
      <c r="L2350" s="203"/>
      <c r="M2350" s="203"/>
      <c r="N2350" s="203"/>
      <c r="O2350" s="203"/>
      <c r="P2350" s="203"/>
      <c r="Q2350" s="176"/>
      <c r="R2350" s="176"/>
      <c r="S2350" s="176"/>
      <c r="T2350" s="176"/>
      <c r="U2350" s="194"/>
      <c r="V2350" s="175"/>
      <c r="W2350" s="174" t="str">
        <f t="shared" si="72"/>
        <v/>
      </c>
      <c r="X2350" s="177"/>
      <c r="Y2350" s="177"/>
      <c r="Z2350" s="177"/>
      <c r="AA2350" s="177"/>
      <c r="AB2350" s="177"/>
      <c r="AC2350" s="177"/>
      <c r="AD2350" s="177"/>
      <c r="AE2350" s="177" t="str">
        <f t="shared" si="73"/>
        <v/>
      </c>
    </row>
    <row r="2351" spans="2:31" ht="12" customHeight="1" x14ac:dyDescent="0.25">
      <c r="B2351" s="179"/>
      <c r="C2351" s="180"/>
      <c r="D2351" s="182"/>
      <c r="E2351" s="175"/>
      <c r="F2351" s="175"/>
      <c r="G2351" s="202"/>
      <c r="H2351" s="175"/>
      <c r="I2351" s="172" t="str">
        <f>IF(H2351="X",TEXT(G2351,0)&amp;ELENCO!$A$4," ")</f>
        <v xml:space="preserve"> </v>
      </c>
      <c r="J2351" s="174"/>
      <c r="K2351" s="203"/>
      <c r="L2351" s="203"/>
      <c r="M2351" s="203"/>
      <c r="N2351" s="203"/>
      <c r="O2351" s="203"/>
      <c r="P2351" s="203"/>
      <c r="Q2351" s="176"/>
      <c r="R2351" s="176"/>
      <c r="S2351" s="176"/>
      <c r="T2351" s="176"/>
      <c r="U2351" s="194"/>
      <c r="V2351" s="175"/>
      <c r="W2351" s="174" t="str">
        <f t="shared" si="72"/>
        <v/>
      </c>
      <c r="X2351" s="177"/>
      <c r="Y2351" s="177"/>
      <c r="Z2351" s="177"/>
      <c r="AA2351" s="177"/>
      <c r="AB2351" s="177"/>
      <c r="AC2351" s="177"/>
      <c r="AD2351" s="177"/>
      <c r="AE2351" s="177" t="str">
        <f t="shared" si="73"/>
        <v/>
      </c>
    </row>
    <row r="2352" spans="2:31" ht="12" customHeight="1" x14ac:dyDescent="0.25">
      <c r="B2352" s="179"/>
      <c r="C2352" s="180"/>
      <c r="D2352" s="182"/>
      <c r="E2352" s="175"/>
      <c r="F2352" s="175"/>
      <c r="G2352" s="202"/>
      <c r="H2352" s="175"/>
      <c r="I2352" s="172" t="str">
        <f>IF(H2352="X",TEXT(G2352,0)&amp;ELENCO!$A$4," ")</f>
        <v xml:space="preserve"> </v>
      </c>
      <c r="J2352" s="174"/>
      <c r="K2352" s="203"/>
      <c r="L2352" s="203"/>
      <c r="M2352" s="203"/>
      <c r="N2352" s="203"/>
      <c r="O2352" s="203"/>
      <c r="P2352" s="203"/>
      <c r="Q2352" s="176"/>
      <c r="R2352" s="176"/>
      <c r="S2352" s="176"/>
      <c r="T2352" s="176"/>
      <c r="U2352" s="194"/>
      <c r="V2352" s="175"/>
      <c r="W2352" s="174" t="str">
        <f t="shared" si="72"/>
        <v/>
      </c>
      <c r="X2352" s="177"/>
      <c r="Y2352" s="177"/>
      <c r="Z2352" s="177"/>
      <c r="AA2352" s="177"/>
      <c r="AB2352" s="177"/>
      <c r="AC2352" s="177"/>
      <c r="AD2352" s="177"/>
      <c r="AE2352" s="177" t="str">
        <f t="shared" si="73"/>
        <v/>
      </c>
    </row>
    <row r="2353" spans="2:31" ht="12" customHeight="1" x14ac:dyDescent="0.25">
      <c r="B2353" s="179"/>
      <c r="C2353" s="180"/>
      <c r="D2353" s="182"/>
      <c r="E2353" s="175"/>
      <c r="F2353" s="175"/>
      <c r="G2353" s="202"/>
      <c r="H2353" s="175"/>
      <c r="I2353" s="172" t="str">
        <f>IF(H2353="X",TEXT(G2353,0)&amp;ELENCO!$A$4," ")</f>
        <v xml:space="preserve"> </v>
      </c>
      <c r="J2353" s="174"/>
      <c r="K2353" s="203"/>
      <c r="L2353" s="203"/>
      <c r="M2353" s="203"/>
      <c r="N2353" s="203"/>
      <c r="O2353" s="203"/>
      <c r="P2353" s="203"/>
      <c r="Q2353" s="176"/>
      <c r="R2353" s="176"/>
      <c r="S2353" s="176"/>
      <c r="T2353" s="176"/>
      <c r="U2353" s="194"/>
      <c r="V2353" s="175"/>
      <c r="W2353" s="174" t="str">
        <f t="shared" si="72"/>
        <v/>
      </c>
      <c r="X2353" s="177"/>
      <c r="Y2353" s="177"/>
      <c r="Z2353" s="177"/>
      <c r="AA2353" s="177"/>
      <c r="AB2353" s="177"/>
      <c r="AC2353" s="177"/>
      <c r="AD2353" s="177"/>
      <c r="AE2353" s="177" t="str">
        <f t="shared" si="73"/>
        <v/>
      </c>
    </row>
    <row r="2354" spans="2:31" ht="12" customHeight="1" x14ac:dyDescent="0.25">
      <c r="B2354" s="179"/>
      <c r="C2354" s="180"/>
      <c r="D2354" s="182"/>
      <c r="E2354" s="175"/>
      <c r="F2354" s="175"/>
      <c r="G2354" s="202"/>
      <c r="H2354" s="175"/>
      <c r="I2354" s="172" t="str">
        <f>IF(H2354="X",TEXT(G2354,0)&amp;ELENCO!$A$4," ")</f>
        <v xml:space="preserve"> </v>
      </c>
      <c r="J2354" s="174"/>
      <c r="K2354" s="203"/>
      <c r="L2354" s="203"/>
      <c r="M2354" s="203"/>
      <c r="N2354" s="203"/>
      <c r="O2354" s="203"/>
      <c r="P2354" s="203"/>
      <c r="Q2354" s="176"/>
      <c r="R2354" s="176"/>
      <c r="S2354" s="176"/>
      <c r="T2354" s="176"/>
      <c r="U2354" s="194"/>
      <c r="V2354" s="175"/>
      <c r="W2354" s="174" t="str">
        <f t="shared" si="72"/>
        <v/>
      </c>
      <c r="X2354" s="177"/>
      <c r="Y2354" s="177"/>
      <c r="Z2354" s="177"/>
      <c r="AA2354" s="177"/>
      <c r="AB2354" s="177"/>
      <c r="AC2354" s="177"/>
      <c r="AD2354" s="177"/>
      <c r="AE2354" s="177" t="str">
        <f t="shared" si="73"/>
        <v/>
      </c>
    </row>
    <row r="2355" spans="2:31" ht="12" customHeight="1" x14ac:dyDescent="0.25">
      <c r="B2355" s="179"/>
      <c r="C2355" s="180"/>
      <c r="D2355" s="182"/>
      <c r="E2355" s="175"/>
      <c r="F2355" s="175"/>
      <c r="G2355" s="202"/>
      <c r="H2355" s="175"/>
      <c r="I2355" s="172" t="str">
        <f>IF(H2355="X",TEXT(G2355,0)&amp;ELENCO!$A$4," ")</f>
        <v xml:space="preserve"> </v>
      </c>
      <c r="J2355" s="174"/>
      <c r="K2355" s="203"/>
      <c r="L2355" s="203"/>
      <c r="M2355" s="203"/>
      <c r="N2355" s="203"/>
      <c r="O2355" s="203"/>
      <c r="P2355" s="203"/>
      <c r="Q2355" s="176"/>
      <c r="R2355" s="176"/>
      <c r="S2355" s="176"/>
      <c r="T2355" s="176"/>
      <c r="U2355" s="194"/>
      <c r="V2355" s="175"/>
      <c r="W2355" s="174" t="str">
        <f t="shared" si="72"/>
        <v/>
      </c>
      <c r="X2355" s="177"/>
      <c r="Y2355" s="177"/>
      <c r="Z2355" s="177"/>
      <c r="AA2355" s="177"/>
      <c r="AB2355" s="177"/>
      <c r="AC2355" s="177"/>
      <c r="AD2355" s="177"/>
      <c r="AE2355" s="177" t="str">
        <f t="shared" si="73"/>
        <v/>
      </c>
    </row>
    <row r="2356" spans="2:31" ht="12" customHeight="1" x14ac:dyDescent="0.25">
      <c r="B2356" s="179"/>
      <c r="C2356" s="180"/>
      <c r="D2356" s="182"/>
      <c r="E2356" s="175"/>
      <c r="F2356" s="175"/>
      <c r="G2356" s="202"/>
      <c r="H2356" s="175"/>
      <c r="I2356" s="172" t="str">
        <f>IF(H2356="X",TEXT(G2356,0)&amp;ELENCO!$A$4," ")</f>
        <v xml:space="preserve"> </v>
      </c>
      <c r="J2356" s="174"/>
      <c r="K2356" s="203"/>
      <c r="L2356" s="203"/>
      <c r="M2356" s="203"/>
      <c r="N2356" s="203"/>
      <c r="O2356" s="203"/>
      <c r="P2356" s="203"/>
      <c r="Q2356" s="176"/>
      <c r="R2356" s="176"/>
      <c r="S2356" s="176"/>
      <c r="T2356" s="176"/>
      <c r="U2356" s="194"/>
      <c r="V2356" s="175"/>
      <c r="W2356" s="174" t="str">
        <f t="shared" si="72"/>
        <v/>
      </c>
      <c r="X2356" s="177"/>
      <c r="Y2356" s="177"/>
      <c r="Z2356" s="177"/>
      <c r="AA2356" s="177"/>
      <c r="AB2356" s="177"/>
      <c r="AC2356" s="177"/>
      <c r="AD2356" s="177"/>
      <c r="AE2356" s="177" t="str">
        <f t="shared" si="73"/>
        <v/>
      </c>
    </row>
    <row r="2357" spans="2:31" ht="12" customHeight="1" x14ac:dyDescent="0.25">
      <c r="B2357" s="179"/>
      <c r="C2357" s="180"/>
      <c r="D2357" s="182"/>
      <c r="E2357" s="175"/>
      <c r="F2357" s="175"/>
      <c r="G2357" s="202"/>
      <c r="H2357" s="175"/>
      <c r="I2357" s="172" t="str">
        <f>IF(H2357="X",TEXT(G2357,0)&amp;ELENCO!$A$4," ")</f>
        <v xml:space="preserve"> </v>
      </c>
      <c r="J2357" s="174"/>
      <c r="K2357" s="203"/>
      <c r="L2357" s="203"/>
      <c r="M2357" s="203"/>
      <c r="N2357" s="203"/>
      <c r="O2357" s="203"/>
      <c r="P2357" s="203"/>
      <c r="Q2357" s="176"/>
      <c r="R2357" s="176"/>
      <c r="S2357" s="176"/>
      <c r="T2357" s="176"/>
      <c r="U2357" s="194"/>
      <c r="V2357" s="175"/>
      <c r="W2357" s="174" t="str">
        <f t="shared" si="72"/>
        <v/>
      </c>
      <c r="X2357" s="177"/>
      <c r="Y2357" s="177"/>
      <c r="Z2357" s="177"/>
      <c r="AA2357" s="177"/>
      <c r="AB2357" s="177"/>
      <c r="AC2357" s="177"/>
      <c r="AD2357" s="177"/>
      <c r="AE2357" s="177" t="str">
        <f t="shared" si="73"/>
        <v/>
      </c>
    </row>
    <row r="2358" spans="2:31" ht="12" customHeight="1" x14ac:dyDescent="0.25">
      <c r="B2358" s="179"/>
      <c r="C2358" s="180"/>
      <c r="D2358" s="182"/>
      <c r="E2358" s="175"/>
      <c r="F2358" s="175"/>
      <c r="G2358" s="202"/>
      <c r="H2358" s="175"/>
      <c r="I2358" s="172" t="str">
        <f>IF(H2358="X",TEXT(G2358,0)&amp;ELENCO!$A$4," ")</f>
        <v xml:space="preserve"> </v>
      </c>
      <c r="J2358" s="174"/>
      <c r="K2358" s="203"/>
      <c r="L2358" s="203"/>
      <c r="M2358" s="203"/>
      <c r="N2358" s="203"/>
      <c r="O2358" s="203"/>
      <c r="P2358" s="203"/>
      <c r="Q2358" s="176"/>
      <c r="R2358" s="176"/>
      <c r="S2358" s="176"/>
      <c r="T2358" s="176"/>
      <c r="U2358" s="194"/>
      <c r="V2358" s="175"/>
      <c r="W2358" s="174" t="str">
        <f t="shared" si="72"/>
        <v/>
      </c>
      <c r="X2358" s="177"/>
      <c r="Y2358" s="177"/>
      <c r="Z2358" s="177"/>
      <c r="AA2358" s="177"/>
      <c r="AB2358" s="177"/>
      <c r="AC2358" s="177"/>
      <c r="AD2358" s="177"/>
      <c r="AE2358" s="177" t="str">
        <f t="shared" si="73"/>
        <v/>
      </c>
    </row>
    <row r="2359" spans="2:31" ht="12" customHeight="1" x14ac:dyDescent="0.25">
      <c r="B2359" s="179"/>
      <c r="C2359" s="180"/>
      <c r="D2359" s="182"/>
      <c r="E2359" s="175"/>
      <c r="F2359" s="175"/>
      <c r="G2359" s="202"/>
      <c r="H2359" s="175"/>
      <c r="I2359" s="172" t="str">
        <f>IF(H2359="X",TEXT(G2359,0)&amp;ELENCO!$A$4," ")</f>
        <v xml:space="preserve"> </v>
      </c>
      <c r="J2359" s="174"/>
      <c r="K2359" s="203"/>
      <c r="L2359" s="203"/>
      <c r="M2359" s="203"/>
      <c r="N2359" s="203"/>
      <c r="O2359" s="203"/>
      <c r="P2359" s="203"/>
      <c r="Q2359" s="176"/>
      <c r="R2359" s="176"/>
      <c r="S2359" s="176"/>
      <c r="T2359" s="176"/>
      <c r="U2359" s="194"/>
      <c r="V2359" s="175"/>
      <c r="W2359" s="174" t="str">
        <f t="shared" si="72"/>
        <v/>
      </c>
      <c r="X2359" s="177"/>
      <c r="Y2359" s="177"/>
      <c r="Z2359" s="177"/>
      <c r="AA2359" s="177"/>
      <c r="AB2359" s="177"/>
      <c r="AC2359" s="177"/>
      <c r="AD2359" s="177"/>
      <c r="AE2359" s="177" t="str">
        <f t="shared" si="73"/>
        <v/>
      </c>
    </row>
    <row r="2360" spans="2:31" ht="12" customHeight="1" x14ac:dyDescent="0.25">
      <c r="B2360" s="179"/>
      <c r="C2360" s="180"/>
      <c r="D2360" s="182"/>
      <c r="E2360" s="175"/>
      <c r="F2360" s="175"/>
      <c r="G2360" s="202"/>
      <c r="H2360" s="175"/>
      <c r="I2360" s="172" t="str">
        <f>IF(H2360="X",TEXT(G2360,0)&amp;ELENCO!$A$4," ")</f>
        <v xml:space="preserve"> </v>
      </c>
      <c r="J2360" s="174"/>
      <c r="K2360" s="203"/>
      <c r="L2360" s="203"/>
      <c r="M2360" s="203"/>
      <c r="N2360" s="203"/>
      <c r="O2360" s="203"/>
      <c r="P2360" s="203"/>
      <c r="Q2360" s="176"/>
      <c r="R2360" s="176"/>
      <c r="S2360" s="176"/>
      <c r="T2360" s="176"/>
      <c r="U2360" s="194"/>
      <c r="V2360" s="175"/>
      <c r="W2360" s="174" t="str">
        <f t="shared" si="72"/>
        <v/>
      </c>
      <c r="X2360" s="177"/>
      <c r="Y2360" s="177"/>
      <c r="Z2360" s="177"/>
      <c r="AA2360" s="177"/>
      <c r="AB2360" s="177"/>
      <c r="AC2360" s="177"/>
      <c r="AD2360" s="177"/>
      <c r="AE2360" s="177" t="str">
        <f t="shared" si="73"/>
        <v/>
      </c>
    </row>
    <row r="2361" spans="2:31" ht="12" customHeight="1" x14ac:dyDescent="0.25">
      <c r="B2361" s="179"/>
      <c r="C2361" s="180"/>
      <c r="D2361" s="182"/>
      <c r="E2361" s="175"/>
      <c r="F2361" s="175"/>
      <c r="G2361" s="202"/>
      <c r="H2361" s="175"/>
      <c r="I2361" s="172" t="str">
        <f>IF(H2361="X",TEXT(G2361,0)&amp;ELENCO!$A$4," ")</f>
        <v xml:space="preserve"> </v>
      </c>
      <c r="J2361" s="174"/>
      <c r="K2361" s="203"/>
      <c r="L2361" s="203"/>
      <c r="M2361" s="203"/>
      <c r="N2361" s="203"/>
      <c r="O2361" s="203"/>
      <c r="P2361" s="203"/>
      <c r="Q2361" s="176"/>
      <c r="R2361" s="176"/>
      <c r="S2361" s="176"/>
      <c r="T2361" s="176"/>
      <c r="U2361" s="194"/>
      <c r="V2361" s="175"/>
      <c r="W2361" s="174" t="str">
        <f t="shared" si="72"/>
        <v/>
      </c>
      <c r="X2361" s="177"/>
      <c r="Y2361" s="177"/>
      <c r="Z2361" s="177"/>
      <c r="AA2361" s="177"/>
      <c r="AB2361" s="177"/>
      <c r="AC2361" s="177"/>
      <c r="AD2361" s="177"/>
      <c r="AE2361" s="177" t="str">
        <f t="shared" si="73"/>
        <v/>
      </c>
    </row>
    <row r="2362" spans="2:31" ht="12" customHeight="1" x14ac:dyDescent="0.25">
      <c r="B2362" s="179"/>
      <c r="C2362" s="180"/>
      <c r="D2362" s="182"/>
      <c r="E2362" s="175"/>
      <c r="F2362" s="175"/>
      <c r="G2362" s="202"/>
      <c r="H2362" s="175"/>
      <c r="I2362" s="172" t="str">
        <f>IF(H2362="X",TEXT(G2362,0)&amp;ELENCO!$A$4," ")</f>
        <v xml:space="preserve"> </v>
      </c>
      <c r="J2362" s="174"/>
      <c r="K2362" s="203"/>
      <c r="L2362" s="203"/>
      <c r="M2362" s="203"/>
      <c r="N2362" s="203"/>
      <c r="O2362" s="203"/>
      <c r="P2362" s="203"/>
      <c r="Q2362" s="176"/>
      <c r="R2362" s="176"/>
      <c r="S2362" s="176"/>
      <c r="T2362" s="176"/>
      <c r="U2362" s="194"/>
      <c r="V2362" s="175"/>
      <c r="W2362" s="174" t="str">
        <f t="shared" si="72"/>
        <v/>
      </c>
      <c r="X2362" s="177"/>
      <c r="Y2362" s="177"/>
      <c r="Z2362" s="177"/>
      <c r="AA2362" s="177"/>
      <c r="AB2362" s="177"/>
      <c r="AC2362" s="177"/>
      <c r="AD2362" s="177"/>
      <c r="AE2362" s="177" t="str">
        <f t="shared" si="73"/>
        <v/>
      </c>
    </row>
    <row r="2363" spans="2:31" ht="12" customHeight="1" x14ac:dyDescent="0.25">
      <c r="B2363" s="179"/>
      <c r="C2363" s="180"/>
      <c r="D2363" s="182"/>
      <c r="E2363" s="175"/>
      <c r="F2363" s="175"/>
      <c r="G2363" s="202"/>
      <c r="H2363" s="175"/>
      <c r="I2363" s="172" t="str">
        <f>IF(H2363="X",TEXT(G2363,0)&amp;ELENCO!$A$4," ")</f>
        <v xml:space="preserve"> </v>
      </c>
      <c r="J2363" s="174"/>
      <c r="K2363" s="203"/>
      <c r="L2363" s="203"/>
      <c r="M2363" s="203"/>
      <c r="N2363" s="203"/>
      <c r="O2363" s="203"/>
      <c r="P2363" s="203"/>
      <c r="Q2363" s="176"/>
      <c r="R2363" s="176"/>
      <c r="S2363" s="176"/>
      <c r="T2363" s="176"/>
      <c r="U2363" s="194"/>
      <c r="V2363" s="175"/>
      <c r="W2363" s="174" t="str">
        <f t="shared" si="72"/>
        <v/>
      </c>
      <c r="X2363" s="177"/>
      <c r="Y2363" s="177"/>
      <c r="Z2363" s="177"/>
      <c r="AA2363" s="177"/>
      <c r="AB2363" s="177"/>
      <c r="AC2363" s="177"/>
      <c r="AD2363" s="177"/>
      <c r="AE2363" s="177" t="str">
        <f t="shared" si="73"/>
        <v/>
      </c>
    </row>
    <row r="2364" spans="2:31" ht="12" customHeight="1" x14ac:dyDescent="0.25">
      <c r="B2364" s="179"/>
      <c r="C2364" s="180"/>
      <c r="D2364" s="182"/>
      <c r="E2364" s="175"/>
      <c r="F2364" s="175"/>
      <c r="G2364" s="202"/>
      <c r="H2364" s="175"/>
      <c r="I2364" s="172" t="str">
        <f>IF(H2364="X",TEXT(G2364,0)&amp;ELENCO!$A$4," ")</f>
        <v xml:space="preserve"> </v>
      </c>
      <c r="J2364" s="174"/>
      <c r="K2364" s="203"/>
      <c r="L2364" s="203"/>
      <c r="M2364" s="203"/>
      <c r="N2364" s="203"/>
      <c r="O2364" s="203"/>
      <c r="P2364" s="203"/>
      <c r="Q2364" s="176"/>
      <c r="R2364" s="176"/>
      <c r="S2364" s="176"/>
      <c r="T2364" s="176"/>
      <c r="U2364" s="194"/>
      <c r="V2364" s="175"/>
      <c r="W2364" s="174" t="str">
        <f t="shared" si="72"/>
        <v/>
      </c>
      <c r="X2364" s="177"/>
      <c r="Y2364" s="177"/>
      <c r="Z2364" s="177"/>
      <c r="AA2364" s="177"/>
      <c r="AB2364" s="177"/>
      <c r="AC2364" s="177"/>
      <c r="AD2364" s="177"/>
      <c r="AE2364" s="177" t="str">
        <f t="shared" si="73"/>
        <v/>
      </c>
    </row>
    <row r="2365" spans="2:31" ht="12" customHeight="1" x14ac:dyDescent="0.25">
      <c r="B2365" s="179"/>
      <c r="C2365" s="180"/>
      <c r="D2365" s="182"/>
      <c r="E2365" s="175"/>
      <c r="F2365" s="175"/>
      <c r="G2365" s="202"/>
      <c r="H2365" s="175"/>
      <c r="I2365" s="172" t="str">
        <f>IF(H2365="X",TEXT(G2365,0)&amp;ELENCO!$A$4," ")</f>
        <v xml:space="preserve"> </v>
      </c>
      <c r="J2365" s="174"/>
      <c r="K2365" s="203"/>
      <c r="L2365" s="203"/>
      <c r="M2365" s="203"/>
      <c r="N2365" s="203"/>
      <c r="O2365" s="203"/>
      <c r="P2365" s="203"/>
      <c r="Q2365" s="176"/>
      <c r="R2365" s="176"/>
      <c r="S2365" s="176"/>
      <c r="T2365" s="176"/>
      <c r="U2365" s="194"/>
      <c r="V2365" s="175"/>
      <c r="W2365" s="174" t="str">
        <f t="shared" si="72"/>
        <v/>
      </c>
      <c r="X2365" s="177"/>
      <c r="Y2365" s="177"/>
      <c r="Z2365" s="177"/>
      <c r="AA2365" s="177"/>
      <c r="AB2365" s="177"/>
      <c r="AC2365" s="177"/>
      <c r="AD2365" s="177"/>
      <c r="AE2365" s="177" t="str">
        <f t="shared" si="73"/>
        <v/>
      </c>
    </row>
    <row r="2366" spans="2:31" ht="12" customHeight="1" x14ac:dyDescent="0.25">
      <c r="B2366" s="179"/>
      <c r="C2366" s="180"/>
      <c r="D2366" s="182"/>
      <c r="E2366" s="175"/>
      <c r="F2366" s="175"/>
      <c r="G2366" s="202"/>
      <c r="H2366" s="175"/>
      <c r="I2366" s="172" t="str">
        <f>IF(H2366="X",TEXT(G2366,0)&amp;ELENCO!$A$4," ")</f>
        <v xml:space="preserve"> </v>
      </c>
      <c r="J2366" s="174"/>
      <c r="K2366" s="203"/>
      <c r="L2366" s="203"/>
      <c r="M2366" s="203"/>
      <c r="N2366" s="203"/>
      <c r="O2366" s="203"/>
      <c r="P2366" s="203"/>
      <c r="Q2366" s="176"/>
      <c r="R2366" s="176"/>
      <c r="S2366" s="176"/>
      <c r="T2366" s="176"/>
      <c r="U2366" s="194"/>
      <c r="V2366" s="175"/>
      <c r="W2366" s="174" t="str">
        <f t="shared" si="72"/>
        <v/>
      </c>
      <c r="X2366" s="177"/>
      <c r="Y2366" s="177"/>
      <c r="Z2366" s="177"/>
      <c r="AA2366" s="177"/>
      <c r="AB2366" s="177"/>
      <c r="AC2366" s="177"/>
      <c r="AD2366" s="177"/>
      <c r="AE2366" s="177" t="str">
        <f t="shared" si="73"/>
        <v/>
      </c>
    </row>
    <row r="2367" spans="2:31" ht="12" customHeight="1" x14ac:dyDescent="0.25">
      <c r="B2367" s="179"/>
      <c r="C2367" s="180"/>
      <c r="D2367" s="182"/>
      <c r="E2367" s="175"/>
      <c r="F2367" s="175"/>
      <c r="G2367" s="202"/>
      <c r="H2367" s="175"/>
      <c r="I2367" s="172" t="str">
        <f>IF(H2367="X",TEXT(G2367,0)&amp;ELENCO!$A$4," ")</f>
        <v xml:space="preserve"> </v>
      </c>
      <c r="J2367" s="174"/>
      <c r="K2367" s="203"/>
      <c r="L2367" s="203"/>
      <c r="M2367" s="203"/>
      <c r="N2367" s="203"/>
      <c r="O2367" s="203"/>
      <c r="P2367" s="203"/>
      <c r="Q2367" s="176"/>
      <c r="R2367" s="176"/>
      <c r="S2367" s="176"/>
      <c r="T2367" s="176"/>
      <c r="U2367" s="194"/>
      <c r="V2367" s="175"/>
      <c r="W2367" s="174" t="str">
        <f t="shared" si="72"/>
        <v/>
      </c>
      <c r="X2367" s="177"/>
      <c r="Y2367" s="177"/>
      <c r="Z2367" s="177"/>
      <c r="AA2367" s="177"/>
      <c r="AB2367" s="177"/>
      <c r="AC2367" s="177"/>
      <c r="AD2367" s="177"/>
      <c r="AE2367" s="177" t="str">
        <f t="shared" si="73"/>
        <v/>
      </c>
    </row>
    <row r="2368" spans="2:31" ht="12" customHeight="1" x14ac:dyDescent="0.25">
      <c r="B2368" s="179"/>
      <c r="C2368" s="180"/>
      <c r="D2368" s="182"/>
      <c r="E2368" s="175"/>
      <c r="F2368" s="175"/>
      <c r="G2368" s="202"/>
      <c r="H2368" s="175"/>
      <c r="I2368" s="172" t="str">
        <f>IF(H2368="X",TEXT(G2368,0)&amp;ELENCO!$A$4," ")</f>
        <v xml:space="preserve"> </v>
      </c>
      <c r="J2368" s="174"/>
      <c r="K2368" s="203"/>
      <c r="L2368" s="203"/>
      <c r="M2368" s="203"/>
      <c r="N2368" s="203"/>
      <c r="O2368" s="203"/>
      <c r="P2368" s="203"/>
      <c r="Q2368" s="176"/>
      <c r="R2368" s="176"/>
      <c r="S2368" s="176"/>
      <c r="T2368" s="176"/>
      <c r="U2368" s="194"/>
      <c r="V2368" s="175"/>
      <c r="W2368" s="174" t="str">
        <f t="shared" si="72"/>
        <v/>
      </c>
      <c r="X2368" s="177"/>
      <c r="Y2368" s="177"/>
      <c r="Z2368" s="177"/>
      <c r="AA2368" s="177"/>
      <c r="AB2368" s="177"/>
      <c r="AC2368" s="177"/>
      <c r="AD2368" s="177"/>
      <c r="AE2368" s="177" t="str">
        <f t="shared" si="73"/>
        <v/>
      </c>
    </row>
    <row r="2369" spans="2:31" ht="12" customHeight="1" x14ac:dyDescent="0.25">
      <c r="B2369" s="179"/>
      <c r="C2369" s="180"/>
      <c r="D2369" s="182"/>
      <c r="E2369" s="175"/>
      <c r="F2369" s="175"/>
      <c r="G2369" s="202"/>
      <c r="H2369" s="175"/>
      <c r="I2369" s="172" t="str">
        <f>IF(H2369="X",TEXT(G2369,0)&amp;ELENCO!$A$4," ")</f>
        <v xml:space="preserve"> </v>
      </c>
      <c r="J2369" s="174"/>
      <c r="K2369" s="203"/>
      <c r="L2369" s="203"/>
      <c r="M2369" s="203"/>
      <c r="N2369" s="203"/>
      <c r="O2369" s="203"/>
      <c r="P2369" s="203"/>
      <c r="Q2369" s="176"/>
      <c r="R2369" s="176"/>
      <c r="S2369" s="176"/>
      <c r="T2369" s="176"/>
      <c r="U2369" s="194"/>
      <c r="V2369" s="175"/>
      <c r="W2369" s="174" t="str">
        <f t="shared" si="72"/>
        <v/>
      </c>
      <c r="X2369" s="177"/>
      <c r="Y2369" s="177"/>
      <c r="Z2369" s="177"/>
      <c r="AA2369" s="177"/>
      <c r="AB2369" s="177"/>
      <c r="AC2369" s="177"/>
      <c r="AD2369" s="177"/>
      <c r="AE2369" s="177" t="str">
        <f t="shared" si="73"/>
        <v/>
      </c>
    </row>
    <row r="2370" spans="2:31" ht="12" customHeight="1" x14ac:dyDescent="0.25">
      <c r="B2370" s="179"/>
      <c r="C2370" s="180"/>
      <c r="D2370" s="182"/>
      <c r="E2370" s="175"/>
      <c r="F2370" s="175"/>
      <c r="G2370" s="202"/>
      <c r="H2370" s="175"/>
      <c r="I2370" s="172" t="str">
        <f>IF(H2370="X",TEXT(G2370,0)&amp;ELENCO!$A$4," ")</f>
        <v xml:space="preserve"> </v>
      </c>
      <c r="J2370" s="174"/>
      <c r="K2370" s="203"/>
      <c r="L2370" s="203"/>
      <c r="M2370" s="203"/>
      <c r="N2370" s="203"/>
      <c r="O2370" s="203"/>
      <c r="P2370" s="203"/>
      <c r="Q2370" s="176"/>
      <c r="R2370" s="176"/>
      <c r="S2370" s="176"/>
      <c r="T2370" s="176"/>
      <c r="U2370" s="194"/>
      <c r="V2370" s="175"/>
      <c r="W2370" s="174" t="str">
        <f t="shared" si="72"/>
        <v/>
      </c>
      <c r="X2370" s="177"/>
      <c r="Y2370" s="177"/>
      <c r="Z2370" s="177"/>
      <c r="AA2370" s="177"/>
      <c r="AB2370" s="177"/>
      <c r="AC2370" s="177"/>
      <c r="AD2370" s="177"/>
      <c r="AE2370" s="177" t="str">
        <f t="shared" si="73"/>
        <v/>
      </c>
    </row>
    <row r="2371" spans="2:31" ht="12" customHeight="1" x14ac:dyDescent="0.25">
      <c r="B2371" s="179"/>
      <c r="C2371" s="180"/>
      <c r="D2371" s="182"/>
      <c r="E2371" s="175"/>
      <c r="F2371" s="175"/>
      <c r="G2371" s="202"/>
      <c r="H2371" s="175"/>
      <c r="I2371" s="172" t="str">
        <f>IF(H2371="X",TEXT(G2371,0)&amp;ELENCO!$A$4," ")</f>
        <v xml:space="preserve"> </v>
      </c>
      <c r="J2371" s="174"/>
      <c r="K2371" s="203"/>
      <c r="L2371" s="203"/>
      <c r="M2371" s="203"/>
      <c r="N2371" s="203"/>
      <c r="O2371" s="203"/>
      <c r="P2371" s="203"/>
      <c r="Q2371" s="176"/>
      <c r="R2371" s="176"/>
      <c r="S2371" s="176"/>
      <c r="T2371" s="176"/>
      <c r="U2371" s="194"/>
      <c r="V2371" s="175"/>
      <c r="W2371" s="174" t="str">
        <f t="shared" si="72"/>
        <v/>
      </c>
      <c r="X2371" s="177"/>
      <c r="Y2371" s="177"/>
      <c r="Z2371" s="177"/>
      <c r="AA2371" s="177"/>
      <c r="AB2371" s="177"/>
      <c r="AC2371" s="177"/>
      <c r="AD2371" s="177"/>
      <c r="AE2371" s="177" t="str">
        <f t="shared" si="73"/>
        <v/>
      </c>
    </row>
    <row r="2372" spans="2:31" ht="12" customHeight="1" x14ac:dyDescent="0.25">
      <c r="B2372" s="179"/>
      <c r="C2372" s="180"/>
      <c r="D2372" s="182"/>
      <c r="E2372" s="175"/>
      <c r="F2372" s="175"/>
      <c r="G2372" s="202"/>
      <c r="H2372" s="175"/>
      <c r="I2372" s="172" t="str">
        <f>IF(H2372="X",TEXT(G2372,0)&amp;ELENCO!$A$4," ")</f>
        <v xml:space="preserve"> </v>
      </c>
      <c r="J2372" s="174"/>
      <c r="K2372" s="203"/>
      <c r="L2372" s="203"/>
      <c r="M2372" s="203"/>
      <c r="N2372" s="203"/>
      <c r="O2372" s="203"/>
      <c r="P2372" s="203"/>
      <c r="Q2372" s="176"/>
      <c r="R2372" s="176"/>
      <c r="S2372" s="176"/>
      <c r="T2372" s="176"/>
      <c r="U2372" s="194"/>
      <c r="V2372" s="175"/>
      <c r="W2372" s="174" t="str">
        <f t="shared" si="72"/>
        <v/>
      </c>
      <c r="X2372" s="177"/>
      <c r="Y2372" s="177"/>
      <c r="Z2372" s="177"/>
      <c r="AA2372" s="177"/>
      <c r="AB2372" s="177"/>
      <c r="AC2372" s="177"/>
      <c r="AD2372" s="177"/>
      <c r="AE2372" s="177" t="str">
        <f t="shared" si="73"/>
        <v/>
      </c>
    </row>
    <row r="2373" spans="2:31" ht="12" customHeight="1" x14ac:dyDescent="0.25">
      <c r="B2373" s="179"/>
      <c r="C2373" s="180"/>
      <c r="D2373" s="182"/>
      <c r="E2373" s="175"/>
      <c r="F2373" s="175"/>
      <c r="G2373" s="202"/>
      <c r="H2373" s="175"/>
      <c r="I2373" s="172" t="str">
        <f>IF(H2373="X",TEXT(G2373,0)&amp;ELENCO!$A$4," ")</f>
        <v xml:space="preserve"> </v>
      </c>
      <c r="J2373" s="174"/>
      <c r="K2373" s="203"/>
      <c r="L2373" s="203"/>
      <c r="M2373" s="203"/>
      <c r="N2373" s="203"/>
      <c r="O2373" s="203"/>
      <c r="P2373" s="203"/>
      <c r="Q2373" s="176"/>
      <c r="R2373" s="176"/>
      <c r="S2373" s="176"/>
      <c r="T2373" s="176"/>
      <c r="U2373" s="194"/>
      <c r="V2373" s="175"/>
      <c r="W2373" s="174" t="str">
        <f t="shared" si="72"/>
        <v/>
      </c>
      <c r="X2373" s="177"/>
      <c r="Y2373" s="177"/>
      <c r="Z2373" s="177"/>
      <c r="AA2373" s="177"/>
      <c r="AB2373" s="177"/>
      <c r="AC2373" s="177"/>
      <c r="AD2373" s="177"/>
      <c r="AE2373" s="177" t="str">
        <f t="shared" si="73"/>
        <v/>
      </c>
    </row>
    <row r="2374" spans="2:31" ht="12" customHeight="1" x14ac:dyDescent="0.25">
      <c r="B2374" s="179"/>
      <c r="C2374" s="180"/>
      <c r="D2374" s="182"/>
      <c r="E2374" s="175"/>
      <c r="F2374" s="175"/>
      <c r="G2374" s="202"/>
      <c r="H2374" s="175"/>
      <c r="I2374" s="172" t="str">
        <f>IF(H2374="X",TEXT(G2374,0)&amp;ELENCO!$A$4," ")</f>
        <v xml:space="preserve"> </v>
      </c>
      <c r="J2374" s="174"/>
      <c r="K2374" s="203"/>
      <c r="L2374" s="203"/>
      <c r="M2374" s="203"/>
      <c r="N2374" s="203"/>
      <c r="O2374" s="203"/>
      <c r="P2374" s="203"/>
      <c r="Q2374" s="176"/>
      <c r="R2374" s="176"/>
      <c r="S2374" s="176"/>
      <c r="T2374" s="176"/>
      <c r="U2374" s="194"/>
      <c r="V2374" s="175"/>
      <c r="W2374" s="174" t="str">
        <f t="shared" ref="W2374:W2437" si="74">IF(AND(NOT(ISERROR(SEARCH("Ricaricabile",Q2374,1)))),"Tacito Assenso","")</f>
        <v/>
      </c>
      <c r="X2374" s="177"/>
      <c r="Y2374" s="177"/>
      <c r="Z2374" s="177"/>
      <c r="AA2374" s="177"/>
      <c r="AB2374" s="177"/>
      <c r="AC2374" s="177"/>
      <c r="AD2374" s="177"/>
      <c r="AE2374" s="177" t="str">
        <f t="shared" ref="AE2374:AE2437" si="75">IF(AND(NOT(ISERROR(SEARCH("Ricaricabile",Q2374,1))),R2374="Abilitato"),IF(SUM(AB2374:AD2374)=0,4.1,""),"")</f>
        <v/>
      </c>
    </row>
    <row r="2375" spans="2:31" ht="12" customHeight="1" x14ac:dyDescent="0.25">
      <c r="B2375" s="179"/>
      <c r="C2375" s="180"/>
      <c r="D2375" s="182"/>
      <c r="E2375" s="175"/>
      <c r="F2375" s="175"/>
      <c r="G2375" s="202"/>
      <c r="H2375" s="175"/>
      <c r="I2375" s="172" t="str">
        <f>IF(H2375="X",TEXT(G2375,0)&amp;ELENCO!$A$4," ")</f>
        <v xml:space="preserve"> </v>
      </c>
      <c r="J2375" s="174"/>
      <c r="K2375" s="203"/>
      <c r="L2375" s="203"/>
      <c r="M2375" s="203"/>
      <c r="N2375" s="203"/>
      <c r="O2375" s="203"/>
      <c r="P2375" s="203"/>
      <c r="Q2375" s="176"/>
      <c r="R2375" s="176"/>
      <c r="S2375" s="176"/>
      <c r="T2375" s="176"/>
      <c r="U2375" s="194"/>
      <c r="V2375" s="175"/>
      <c r="W2375" s="174" t="str">
        <f t="shared" si="74"/>
        <v/>
      </c>
      <c r="X2375" s="177"/>
      <c r="Y2375" s="177"/>
      <c r="Z2375" s="177"/>
      <c r="AA2375" s="177"/>
      <c r="AB2375" s="177"/>
      <c r="AC2375" s="177"/>
      <c r="AD2375" s="177"/>
      <c r="AE2375" s="177" t="str">
        <f t="shared" si="75"/>
        <v/>
      </c>
    </row>
    <row r="2376" spans="2:31" ht="12" customHeight="1" x14ac:dyDescent="0.25">
      <c r="B2376" s="179"/>
      <c r="C2376" s="180"/>
      <c r="D2376" s="182"/>
      <c r="E2376" s="175"/>
      <c r="F2376" s="175"/>
      <c r="G2376" s="202"/>
      <c r="H2376" s="175"/>
      <c r="I2376" s="172" t="str">
        <f>IF(H2376="X",TEXT(G2376,0)&amp;ELENCO!$A$4," ")</f>
        <v xml:space="preserve"> </v>
      </c>
      <c r="J2376" s="174"/>
      <c r="K2376" s="203"/>
      <c r="L2376" s="203"/>
      <c r="M2376" s="203"/>
      <c r="N2376" s="203"/>
      <c r="O2376" s="203"/>
      <c r="P2376" s="203"/>
      <c r="Q2376" s="176"/>
      <c r="R2376" s="176"/>
      <c r="S2376" s="176"/>
      <c r="T2376" s="176"/>
      <c r="U2376" s="194"/>
      <c r="V2376" s="175"/>
      <c r="W2376" s="174" t="str">
        <f t="shared" si="74"/>
        <v/>
      </c>
      <c r="X2376" s="177"/>
      <c r="Y2376" s="177"/>
      <c r="Z2376" s="177"/>
      <c r="AA2376" s="177"/>
      <c r="AB2376" s="177"/>
      <c r="AC2376" s="177"/>
      <c r="AD2376" s="177"/>
      <c r="AE2376" s="177" t="str">
        <f t="shared" si="75"/>
        <v/>
      </c>
    </row>
    <row r="2377" spans="2:31" ht="12" customHeight="1" x14ac:dyDescent="0.25">
      <c r="B2377" s="179"/>
      <c r="C2377" s="180"/>
      <c r="D2377" s="182"/>
      <c r="E2377" s="175"/>
      <c r="F2377" s="175"/>
      <c r="G2377" s="202"/>
      <c r="H2377" s="175"/>
      <c r="I2377" s="172" t="str">
        <f>IF(H2377="X",TEXT(G2377,0)&amp;ELENCO!$A$4," ")</f>
        <v xml:space="preserve"> </v>
      </c>
      <c r="J2377" s="174"/>
      <c r="K2377" s="203"/>
      <c r="L2377" s="203"/>
      <c r="M2377" s="203"/>
      <c r="N2377" s="203"/>
      <c r="O2377" s="203"/>
      <c r="P2377" s="203"/>
      <c r="Q2377" s="176"/>
      <c r="R2377" s="176"/>
      <c r="S2377" s="176"/>
      <c r="T2377" s="176"/>
      <c r="U2377" s="194"/>
      <c r="V2377" s="175"/>
      <c r="W2377" s="174" t="str">
        <f t="shared" si="74"/>
        <v/>
      </c>
      <c r="X2377" s="177"/>
      <c r="Y2377" s="177"/>
      <c r="Z2377" s="177"/>
      <c r="AA2377" s="177"/>
      <c r="AB2377" s="177"/>
      <c r="AC2377" s="177"/>
      <c r="AD2377" s="177"/>
      <c r="AE2377" s="177" t="str">
        <f t="shared" si="75"/>
        <v/>
      </c>
    </row>
    <row r="2378" spans="2:31" ht="12" customHeight="1" x14ac:dyDescent="0.25">
      <c r="B2378" s="179"/>
      <c r="C2378" s="180"/>
      <c r="D2378" s="182"/>
      <c r="E2378" s="175"/>
      <c r="F2378" s="175"/>
      <c r="G2378" s="202"/>
      <c r="H2378" s="175"/>
      <c r="I2378" s="172" t="str">
        <f>IF(H2378="X",TEXT(G2378,0)&amp;ELENCO!$A$4," ")</f>
        <v xml:space="preserve"> </v>
      </c>
      <c r="J2378" s="174"/>
      <c r="K2378" s="203"/>
      <c r="L2378" s="203"/>
      <c r="M2378" s="203"/>
      <c r="N2378" s="203"/>
      <c r="O2378" s="203"/>
      <c r="P2378" s="203"/>
      <c r="Q2378" s="176"/>
      <c r="R2378" s="176"/>
      <c r="S2378" s="176"/>
      <c r="T2378" s="176"/>
      <c r="U2378" s="194"/>
      <c r="V2378" s="175"/>
      <c r="W2378" s="174" t="str">
        <f t="shared" si="74"/>
        <v/>
      </c>
      <c r="X2378" s="177"/>
      <c r="Y2378" s="177"/>
      <c r="Z2378" s="177"/>
      <c r="AA2378" s="177"/>
      <c r="AB2378" s="177"/>
      <c r="AC2378" s="177"/>
      <c r="AD2378" s="177"/>
      <c r="AE2378" s="177" t="str">
        <f t="shared" si="75"/>
        <v/>
      </c>
    </row>
    <row r="2379" spans="2:31" ht="12" customHeight="1" x14ac:dyDescent="0.25">
      <c r="B2379" s="179"/>
      <c r="C2379" s="180"/>
      <c r="D2379" s="182"/>
      <c r="E2379" s="175"/>
      <c r="F2379" s="175"/>
      <c r="G2379" s="202"/>
      <c r="H2379" s="175"/>
      <c r="I2379" s="172" t="str">
        <f>IF(H2379="X",TEXT(G2379,0)&amp;ELENCO!$A$4," ")</f>
        <v xml:space="preserve"> </v>
      </c>
      <c r="J2379" s="174"/>
      <c r="K2379" s="203"/>
      <c r="L2379" s="203"/>
      <c r="M2379" s="203"/>
      <c r="N2379" s="203"/>
      <c r="O2379" s="203"/>
      <c r="P2379" s="203"/>
      <c r="Q2379" s="176"/>
      <c r="R2379" s="176"/>
      <c r="S2379" s="176"/>
      <c r="T2379" s="176"/>
      <c r="U2379" s="194"/>
      <c r="V2379" s="175"/>
      <c r="W2379" s="174" t="str">
        <f t="shared" si="74"/>
        <v/>
      </c>
      <c r="X2379" s="177"/>
      <c r="Y2379" s="177"/>
      <c r="Z2379" s="177"/>
      <c r="AA2379" s="177"/>
      <c r="AB2379" s="177"/>
      <c r="AC2379" s="177"/>
      <c r="AD2379" s="177"/>
      <c r="AE2379" s="177" t="str">
        <f t="shared" si="75"/>
        <v/>
      </c>
    </row>
    <row r="2380" spans="2:31" ht="12" customHeight="1" x14ac:dyDescent="0.25">
      <c r="B2380" s="179"/>
      <c r="C2380" s="180"/>
      <c r="D2380" s="182"/>
      <c r="E2380" s="175"/>
      <c r="F2380" s="175"/>
      <c r="G2380" s="202"/>
      <c r="H2380" s="175"/>
      <c r="I2380" s="172" t="str">
        <f>IF(H2380="X",TEXT(G2380,0)&amp;ELENCO!$A$4," ")</f>
        <v xml:space="preserve"> </v>
      </c>
      <c r="J2380" s="174"/>
      <c r="K2380" s="203"/>
      <c r="L2380" s="203"/>
      <c r="M2380" s="203"/>
      <c r="N2380" s="203"/>
      <c r="O2380" s="203"/>
      <c r="P2380" s="203"/>
      <c r="Q2380" s="176"/>
      <c r="R2380" s="176"/>
      <c r="S2380" s="176"/>
      <c r="T2380" s="176"/>
      <c r="U2380" s="194"/>
      <c r="V2380" s="175"/>
      <c r="W2380" s="174" t="str">
        <f t="shared" si="74"/>
        <v/>
      </c>
      <c r="X2380" s="177"/>
      <c r="Y2380" s="177"/>
      <c r="Z2380" s="177"/>
      <c r="AA2380" s="177"/>
      <c r="AB2380" s="177"/>
      <c r="AC2380" s="177"/>
      <c r="AD2380" s="177"/>
      <c r="AE2380" s="177" t="str">
        <f t="shared" si="75"/>
        <v/>
      </c>
    </row>
    <row r="2381" spans="2:31" ht="12" customHeight="1" x14ac:dyDescent="0.25">
      <c r="B2381" s="179"/>
      <c r="C2381" s="180"/>
      <c r="D2381" s="182"/>
      <c r="E2381" s="175"/>
      <c r="F2381" s="175"/>
      <c r="G2381" s="202"/>
      <c r="H2381" s="175"/>
      <c r="I2381" s="172" t="str">
        <f>IF(H2381="X",TEXT(G2381,0)&amp;ELENCO!$A$4," ")</f>
        <v xml:space="preserve"> </v>
      </c>
      <c r="J2381" s="174"/>
      <c r="K2381" s="203"/>
      <c r="L2381" s="203"/>
      <c r="M2381" s="203"/>
      <c r="N2381" s="203"/>
      <c r="O2381" s="203"/>
      <c r="P2381" s="203"/>
      <c r="Q2381" s="176"/>
      <c r="R2381" s="176"/>
      <c r="S2381" s="176"/>
      <c r="T2381" s="176"/>
      <c r="U2381" s="194"/>
      <c r="V2381" s="175"/>
      <c r="W2381" s="174" t="str">
        <f t="shared" si="74"/>
        <v/>
      </c>
      <c r="X2381" s="177"/>
      <c r="Y2381" s="177"/>
      <c r="Z2381" s="177"/>
      <c r="AA2381" s="177"/>
      <c r="AB2381" s="177"/>
      <c r="AC2381" s="177"/>
      <c r="AD2381" s="177"/>
      <c r="AE2381" s="177" t="str">
        <f t="shared" si="75"/>
        <v/>
      </c>
    </row>
    <row r="2382" spans="2:31" ht="12" customHeight="1" x14ac:dyDescent="0.25">
      <c r="B2382" s="179"/>
      <c r="C2382" s="180"/>
      <c r="D2382" s="182"/>
      <c r="E2382" s="175"/>
      <c r="F2382" s="175"/>
      <c r="G2382" s="202"/>
      <c r="H2382" s="175"/>
      <c r="I2382" s="172" t="str">
        <f>IF(H2382="X",TEXT(G2382,0)&amp;ELENCO!$A$4," ")</f>
        <v xml:space="preserve"> </v>
      </c>
      <c r="J2382" s="174"/>
      <c r="K2382" s="203"/>
      <c r="L2382" s="203"/>
      <c r="M2382" s="203"/>
      <c r="N2382" s="203"/>
      <c r="O2382" s="203"/>
      <c r="P2382" s="203"/>
      <c r="Q2382" s="176"/>
      <c r="R2382" s="176"/>
      <c r="S2382" s="176"/>
      <c r="T2382" s="176"/>
      <c r="U2382" s="194"/>
      <c r="V2382" s="175"/>
      <c r="W2382" s="174" t="str">
        <f t="shared" si="74"/>
        <v/>
      </c>
      <c r="X2382" s="177"/>
      <c r="Y2382" s="177"/>
      <c r="Z2382" s="177"/>
      <c r="AA2382" s="177"/>
      <c r="AB2382" s="177"/>
      <c r="AC2382" s="177"/>
      <c r="AD2382" s="177"/>
      <c r="AE2382" s="177" t="str">
        <f t="shared" si="75"/>
        <v/>
      </c>
    </row>
    <row r="2383" spans="2:31" ht="12" customHeight="1" x14ac:dyDescent="0.25">
      <c r="B2383" s="179"/>
      <c r="C2383" s="180"/>
      <c r="D2383" s="182"/>
      <c r="E2383" s="175"/>
      <c r="F2383" s="175"/>
      <c r="G2383" s="202"/>
      <c r="H2383" s="175"/>
      <c r="I2383" s="172" t="str">
        <f>IF(H2383="X",TEXT(G2383,0)&amp;ELENCO!$A$4," ")</f>
        <v xml:space="preserve"> </v>
      </c>
      <c r="J2383" s="174"/>
      <c r="K2383" s="203"/>
      <c r="L2383" s="203"/>
      <c r="M2383" s="203"/>
      <c r="N2383" s="203"/>
      <c r="O2383" s="203"/>
      <c r="P2383" s="203"/>
      <c r="Q2383" s="176"/>
      <c r="R2383" s="176"/>
      <c r="S2383" s="176"/>
      <c r="T2383" s="176"/>
      <c r="U2383" s="194"/>
      <c r="V2383" s="175"/>
      <c r="W2383" s="174" t="str">
        <f t="shared" si="74"/>
        <v/>
      </c>
      <c r="X2383" s="177"/>
      <c r="Y2383" s="177"/>
      <c r="Z2383" s="177"/>
      <c r="AA2383" s="177"/>
      <c r="AB2383" s="177"/>
      <c r="AC2383" s="177"/>
      <c r="AD2383" s="177"/>
      <c r="AE2383" s="177" t="str">
        <f t="shared" si="75"/>
        <v/>
      </c>
    </row>
    <row r="2384" spans="2:31" ht="12" customHeight="1" x14ac:dyDescent="0.25">
      <c r="B2384" s="179"/>
      <c r="C2384" s="180"/>
      <c r="D2384" s="182"/>
      <c r="E2384" s="175"/>
      <c r="F2384" s="175"/>
      <c r="G2384" s="202"/>
      <c r="H2384" s="175"/>
      <c r="I2384" s="172" t="str">
        <f>IF(H2384="X",TEXT(G2384,0)&amp;ELENCO!$A$4," ")</f>
        <v xml:space="preserve"> </v>
      </c>
      <c r="J2384" s="174"/>
      <c r="K2384" s="203"/>
      <c r="L2384" s="203"/>
      <c r="M2384" s="203"/>
      <c r="N2384" s="203"/>
      <c r="O2384" s="203"/>
      <c r="P2384" s="203"/>
      <c r="Q2384" s="176"/>
      <c r="R2384" s="176"/>
      <c r="S2384" s="176"/>
      <c r="T2384" s="176"/>
      <c r="U2384" s="194"/>
      <c r="V2384" s="175"/>
      <c r="W2384" s="174" t="str">
        <f t="shared" si="74"/>
        <v/>
      </c>
      <c r="X2384" s="177"/>
      <c r="Y2384" s="177"/>
      <c r="Z2384" s="177"/>
      <c r="AA2384" s="177"/>
      <c r="AB2384" s="177"/>
      <c r="AC2384" s="177"/>
      <c r="AD2384" s="177"/>
      <c r="AE2384" s="177" t="str">
        <f t="shared" si="75"/>
        <v/>
      </c>
    </row>
    <row r="2385" spans="2:31" ht="12" customHeight="1" x14ac:dyDescent="0.25">
      <c r="B2385" s="179"/>
      <c r="C2385" s="180"/>
      <c r="D2385" s="182"/>
      <c r="E2385" s="175"/>
      <c r="F2385" s="175"/>
      <c r="G2385" s="202"/>
      <c r="H2385" s="175"/>
      <c r="I2385" s="172" t="str">
        <f>IF(H2385="X",TEXT(G2385,0)&amp;ELENCO!$A$4," ")</f>
        <v xml:space="preserve"> </v>
      </c>
      <c r="J2385" s="174"/>
      <c r="K2385" s="203"/>
      <c r="L2385" s="203"/>
      <c r="M2385" s="203"/>
      <c r="N2385" s="203"/>
      <c r="O2385" s="203"/>
      <c r="P2385" s="203"/>
      <c r="Q2385" s="176"/>
      <c r="R2385" s="176"/>
      <c r="S2385" s="176"/>
      <c r="T2385" s="176"/>
      <c r="U2385" s="194"/>
      <c r="V2385" s="175"/>
      <c r="W2385" s="174" t="str">
        <f t="shared" si="74"/>
        <v/>
      </c>
      <c r="X2385" s="177"/>
      <c r="Y2385" s="177"/>
      <c r="Z2385" s="177"/>
      <c r="AA2385" s="177"/>
      <c r="AB2385" s="177"/>
      <c r="AC2385" s="177"/>
      <c r="AD2385" s="177"/>
      <c r="AE2385" s="177" t="str">
        <f t="shared" si="75"/>
        <v/>
      </c>
    </row>
    <row r="2386" spans="2:31" ht="12" customHeight="1" x14ac:dyDescent="0.25">
      <c r="B2386" s="179"/>
      <c r="C2386" s="180"/>
      <c r="D2386" s="182"/>
      <c r="E2386" s="175"/>
      <c r="F2386" s="175"/>
      <c r="G2386" s="202"/>
      <c r="H2386" s="175"/>
      <c r="I2386" s="172" t="str">
        <f>IF(H2386="X",TEXT(G2386,0)&amp;ELENCO!$A$4," ")</f>
        <v xml:space="preserve"> </v>
      </c>
      <c r="J2386" s="174"/>
      <c r="K2386" s="203"/>
      <c r="L2386" s="203"/>
      <c r="M2386" s="203"/>
      <c r="N2386" s="203"/>
      <c r="O2386" s="203"/>
      <c r="P2386" s="203"/>
      <c r="Q2386" s="176"/>
      <c r="R2386" s="176"/>
      <c r="S2386" s="176"/>
      <c r="T2386" s="176"/>
      <c r="U2386" s="194"/>
      <c r="V2386" s="175"/>
      <c r="W2386" s="174" t="str">
        <f t="shared" si="74"/>
        <v/>
      </c>
      <c r="X2386" s="177"/>
      <c r="Y2386" s="177"/>
      <c r="Z2386" s="177"/>
      <c r="AA2386" s="177"/>
      <c r="AB2386" s="177"/>
      <c r="AC2386" s="177"/>
      <c r="AD2386" s="177"/>
      <c r="AE2386" s="177" t="str">
        <f t="shared" si="75"/>
        <v/>
      </c>
    </row>
    <row r="2387" spans="2:31" ht="12" customHeight="1" x14ac:dyDescent="0.25">
      <c r="B2387" s="179"/>
      <c r="C2387" s="180"/>
      <c r="D2387" s="182"/>
      <c r="E2387" s="175"/>
      <c r="F2387" s="175"/>
      <c r="G2387" s="202"/>
      <c r="H2387" s="175"/>
      <c r="I2387" s="172" t="str">
        <f>IF(H2387="X",TEXT(G2387,0)&amp;ELENCO!$A$4," ")</f>
        <v xml:space="preserve"> </v>
      </c>
      <c r="J2387" s="174"/>
      <c r="K2387" s="203"/>
      <c r="L2387" s="203"/>
      <c r="M2387" s="203"/>
      <c r="N2387" s="203"/>
      <c r="O2387" s="203"/>
      <c r="P2387" s="203"/>
      <c r="Q2387" s="176"/>
      <c r="R2387" s="176"/>
      <c r="S2387" s="176"/>
      <c r="T2387" s="176"/>
      <c r="U2387" s="194"/>
      <c r="V2387" s="175"/>
      <c r="W2387" s="174" t="str">
        <f t="shared" si="74"/>
        <v/>
      </c>
      <c r="X2387" s="177"/>
      <c r="Y2387" s="177"/>
      <c r="Z2387" s="177"/>
      <c r="AA2387" s="177"/>
      <c r="AB2387" s="177"/>
      <c r="AC2387" s="177"/>
      <c r="AD2387" s="177"/>
      <c r="AE2387" s="177" t="str">
        <f t="shared" si="75"/>
        <v/>
      </c>
    </row>
    <row r="2388" spans="2:31" ht="12" customHeight="1" x14ac:dyDescent="0.25">
      <c r="B2388" s="179"/>
      <c r="C2388" s="180"/>
      <c r="D2388" s="182"/>
      <c r="E2388" s="175"/>
      <c r="F2388" s="175"/>
      <c r="G2388" s="202"/>
      <c r="H2388" s="175"/>
      <c r="I2388" s="172" t="str">
        <f>IF(H2388="X",TEXT(G2388,0)&amp;ELENCO!$A$4," ")</f>
        <v xml:space="preserve"> </v>
      </c>
      <c r="J2388" s="174"/>
      <c r="K2388" s="203"/>
      <c r="L2388" s="203"/>
      <c r="M2388" s="203"/>
      <c r="N2388" s="203"/>
      <c r="O2388" s="203"/>
      <c r="P2388" s="203"/>
      <c r="Q2388" s="176"/>
      <c r="R2388" s="176"/>
      <c r="S2388" s="176"/>
      <c r="T2388" s="176"/>
      <c r="U2388" s="194"/>
      <c r="V2388" s="175"/>
      <c r="W2388" s="174" t="str">
        <f t="shared" si="74"/>
        <v/>
      </c>
      <c r="X2388" s="177"/>
      <c r="Y2388" s="177"/>
      <c r="Z2388" s="177"/>
      <c r="AA2388" s="177"/>
      <c r="AB2388" s="177"/>
      <c r="AC2388" s="177"/>
      <c r="AD2388" s="177"/>
      <c r="AE2388" s="177" t="str">
        <f t="shared" si="75"/>
        <v/>
      </c>
    </row>
    <row r="2389" spans="2:31" ht="12" customHeight="1" x14ac:dyDescent="0.25">
      <c r="B2389" s="179"/>
      <c r="C2389" s="180"/>
      <c r="D2389" s="182"/>
      <c r="E2389" s="175"/>
      <c r="F2389" s="175"/>
      <c r="G2389" s="202"/>
      <c r="H2389" s="175"/>
      <c r="I2389" s="172" t="str">
        <f>IF(H2389="X",TEXT(G2389,0)&amp;ELENCO!$A$4," ")</f>
        <v xml:space="preserve"> </v>
      </c>
      <c r="J2389" s="174"/>
      <c r="K2389" s="203"/>
      <c r="L2389" s="203"/>
      <c r="M2389" s="203"/>
      <c r="N2389" s="203"/>
      <c r="O2389" s="203"/>
      <c r="P2389" s="203"/>
      <c r="Q2389" s="176"/>
      <c r="R2389" s="176"/>
      <c r="S2389" s="176"/>
      <c r="T2389" s="176"/>
      <c r="U2389" s="194"/>
      <c r="V2389" s="175"/>
      <c r="W2389" s="174" t="str">
        <f t="shared" si="74"/>
        <v/>
      </c>
      <c r="X2389" s="177"/>
      <c r="Y2389" s="177"/>
      <c r="Z2389" s="177"/>
      <c r="AA2389" s="177"/>
      <c r="AB2389" s="177"/>
      <c r="AC2389" s="177"/>
      <c r="AD2389" s="177"/>
      <c r="AE2389" s="177" t="str">
        <f t="shared" si="75"/>
        <v/>
      </c>
    </row>
    <row r="2390" spans="2:31" ht="12" customHeight="1" x14ac:dyDescent="0.25">
      <c r="B2390" s="179"/>
      <c r="C2390" s="180"/>
      <c r="D2390" s="182"/>
      <c r="E2390" s="175"/>
      <c r="F2390" s="175"/>
      <c r="G2390" s="202"/>
      <c r="H2390" s="175"/>
      <c r="I2390" s="172" t="str">
        <f>IF(H2390="X",TEXT(G2390,0)&amp;ELENCO!$A$4," ")</f>
        <v xml:space="preserve"> </v>
      </c>
      <c r="J2390" s="174"/>
      <c r="K2390" s="203"/>
      <c r="L2390" s="203"/>
      <c r="M2390" s="203"/>
      <c r="N2390" s="203"/>
      <c r="O2390" s="203"/>
      <c r="P2390" s="203"/>
      <c r="Q2390" s="176"/>
      <c r="R2390" s="176"/>
      <c r="S2390" s="176"/>
      <c r="T2390" s="176"/>
      <c r="U2390" s="194"/>
      <c r="V2390" s="175"/>
      <c r="W2390" s="174" t="str">
        <f t="shared" si="74"/>
        <v/>
      </c>
      <c r="X2390" s="177"/>
      <c r="Y2390" s="177"/>
      <c r="Z2390" s="177"/>
      <c r="AA2390" s="177"/>
      <c r="AB2390" s="177"/>
      <c r="AC2390" s="177"/>
      <c r="AD2390" s="177"/>
      <c r="AE2390" s="177" t="str">
        <f t="shared" si="75"/>
        <v/>
      </c>
    </row>
    <row r="2391" spans="2:31" ht="12" customHeight="1" x14ac:dyDescent="0.25">
      <c r="B2391" s="179"/>
      <c r="C2391" s="180"/>
      <c r="D2391" s="182"/>
      <c r="E2391" s="175"/>
      <c r="F2391" s="175"/>
      <c r="G2391" s="202"/>
      <c r="H2391" s="175"/>
      <c r="I2391" s="172" t="str">
        <f>IF(H2391="X",TEXT(G2391,0)&amp;ELENCO!$A$4," ")</f>
        <v xml:space="preserve"> </v>
      </c>
      <c r="J2391" s="174"/>
      <c r="K2391" s="203"/>
      <c r="L2391" s="203"/>
      <c r="M2391" s="203"/>
      <c r="N2391" s="203"/>
      <c r="O2391" s="203"/>
      <c r="P2391" s="203"/>
      <c r="Q2391" s="176"/>
      <c r="R2391" s="176"/>
      <c r="S2391" s="176"/>
      <c r="T2391" s="176"/>
      <c r="U2391" s="194"/>
      <c r="V2391" s="175"/>
      <c r="W2391" s="174" t="str">
        <f t="shared" si="74"/>
        <v/>
      </c>
      <c r="X2391" s="177"/>
      <c r="Y2391" s="177"/>
      <c r="Z2391" s="177"/>
      <c r="AA2391" s="177"/>
      <c r="AB2391" s="177"/>
      <c r="AC2391" s="177"/>
      <c r="AD2391" s="177"/>
      <c r="AE2391" s="177" t="str">
        <f t="shared" si="75"/>
        <v/>
      </c>
    </row>
    <row r="2392" spans="2:31" ht="12" customHeight="1" x14ac:dyDescent="0.25">
      <c r="B2392" s="179"/>
      <c r="C2392" s="180"/>
      <c r="D2392" s="182"/>
      <c r="E2392" s="175"/>
      <c r="F2392" s="175"/>
      <c r="G2392" s="202"/>
      <c r="H2392" s="175"/>
      <c r="I2392" s="172" t="str">
        <f>IF(H2392="X",TEXT(G2392,0)&amp;ELENCO!$A$4," ")</f>
        <v xml:space="preserve"> </v>
      </c>
      <c r="J2392" s="174"/>
      <c r="K2392" s="203"/>
      <c r="L2392" s="203"/>
      <c r="M2392" s="203"/>
      <c r="N2392" s="203"/>
      <c r="O2392" s="203"/>
      <c r="P2392" s="203"/>
      <c r="Q2392" s="176"/>
      <c r="R2392" s="176"/>
      <c r="S2392" s="176"/>
      <c r="T2392" s="176"/>
      <c r="U2392" s="194"/>
      <c r="V2392" s="175"/>
      <c r="W2392" s="174" t="str">
        <f t="shared" si="74"/>
        <v/>
      </c>
      <c r="X2392" s="177"/>
      <c r="Y2392" s="177"/>
      <c r="Z2392" s="177"/>
      <c r="AA2392" s="177"/>
      <c r="AB2392" s="177"/>
      <c r="AC2392" s="177"/>
      <c r="AD2392" s="177"/>
      <c r="AE2392" s="177" t="str">
        <f t="shared" si="75"/>
        <v/>
      </c>
    </row>
    <row r="2393" spans="2:31" ht="12" customHeight="1" x14ac:dyDescent="0.25">
      <c r="B2393" s="179"/>
      <c r="C2393" s="180"/>
      <c r="D2393" s="182"/>
      <c r="E2393" s="175"/>
      <c r="F2393" s="175"/>
      <c r="G2393" s="202"/>
      <c r="H2393" s="175"/>
      <c r="I2393" s="172" t="str">
        <f>IF(H2393="X",TEXT(G2393,0)&amp;ELENCO!$A$4," ")</f>
        <v xml:space="preserve"> </v>
      </c>
      <c r="J2393" s="174"/>
      <c r="K2393" s="203"/>
      <c r="L2393" s="203"/>
      <c r="M2393" s="203"/>
      <c r="N2393" s="203"/>
      <c r="O2393" s="203"/>
      <c r="P2393" s="203"/>
      <c r="Q2393" s="176"/>
      <c r="R2393" s="176"/>
      <c r="S2393" s="176"/>
      <c r="T2393" s="176"/>
      <c r="U2393" s="194"/>
      <c r="V2393" s="175"/>
      <c r="W2393" s="174" t="str">
        <f t="shared" si="74"/>
        <v/>
      </c>
      <c r="X2393" s="177"/>
      <c r="Y2393" s="177"/>
      <c r="Z2393" s="177"/>
      <c r="AA2393" s="177"/>
      <c r="AB2393" s="177"/>
      <c r="AC2393" s="177"/>
      <c r="AD2393" s="177"/>
      <c r="AE2393" s="177" t="str">
        <f t="shared" si="75"/>
        <v/>
      </c>
    </row>
    <row r="2394" spans="2:31" ht="12" customHeight="1" x14ac:dyDescent="0.25">
      <c r="B2394" s="179"/>
      <c r="C2394" s="180"/>
      <c r="D2394" s="182"/>
      <c r="E2394" s="175"/>
      <c r="F2394" s="175"/>
      <c r="G2394" s="202"/>
      <c r="H2394" s="175"/>
      <c r="I2394" s="172" t="str">
        <f>IF(H2394="X",TEXT(G2394,0)&amp;ELENCO!$A$4," ")</f>
        <v xml:space="preserve"> </v>
      </c>
      <c r="J2394" s="174"/>
      <c r="K2394" s="203"/>
      <c r="L2394" s="203"/>
      <c r="M2394" s="203"/>
      <c r="N2394" s="203"/>
      <c r="O2394" s="203"/>
      <c r="P2394" s="203"/>
      <c r="Q2394" s="176"/>
      <c r="R2394" s="176"/>
      <c r="S2394" s="176"/>
      <c r="T2394" s="176"/>
      <c r="U2394" s="194"/>
      <c r="V2394" s="175"/>
      <c r="W2394" s="174" t="str">
        <f t="shared" si="74"/>
        <v/>
      </c>
      <c r="X2394" s="177"/>
      <c r="Y2394" s="177"/>
      <c r="Z2394" s="177"/>
      <c r="AA2394" s="177"/>
      <c r="AB2394" s="177"/>
      <c r="AC2394" s="177"/>
      <c r="AD2394" s="177"/>
      <c r="AE2394" s="177" t="str">
        <f t="shared" si="75"/>
        <v/>
      </c>
    </row>
    <row r="2395" spans="2:31" ht="12" customHeight="1" x14ac:dyDescent="0.25">
      <c r="B2395" s="179"/>
      <c r="C2395" s="180"/>
      <c r="D2395" s="182"/>
      <c r="E2395" s="175"/>
      <c r="F2395" s="175"/>
      <c r="G2395" s="202"/>
      <c r="H2395" s="175"/>
      <c r="I2395" s="172" t="str">
        <f>IF(H2395="X",TEXT(G2395,0)&amp;ELENCO!$A$4," ")</f>
        <v xml:space="preserve"> </v>
      </c>
      <c r="J2395" s="174"/>
      <c r="K2395" s="203"/>
      <c r="L2395" s="203"/>
      <c r="M2395" s="203"/>
      <c r="N2395" s="203"/>
      <c r="O2395" s="203"/>
      <c r="P2395" s="203"/>
      <c r="Q2395" s="176"/>
      <c r="R2395" s="176"/>
      <c r="S2395" s="176"/>
      <c r="T2395" s="176"/>
      <c r="U2395" s="194"/>
      <c r="V2395" s="175"/>
      <c r="W2395" s="174" t="str">
        <f t="shared" si="74"/>
        <v/>
      </c>
      <c r="X2395" s="177"/>
      <c r="Y2395" s="177"/>
      <c r="Z2395" s="177"/>
      <c r="AA2395" s="177"/>
      <c r="AB2395" s="177"/>
      <c r="AC2395" s="177"/>
      <c r="AD2395" s="177"/>
      <c r="AE2395" s="177" t="str">
        <f t="shared" si="75"/>
        <v/>
      </c>
    </row>
    <row r="2396" spans="2:31" ht="12" customHeight="1" x14ac:dyDescent="0.25">
      <c r="B2396" s="179"/>
      <c r="C2396" s="180"/>
      <c r="D2396" s="182"/>
      <c r="E2396" s="175"/>
      <c r="F2396" s="175"/>
      <c r="G2396" s="202"/>
      <c r="H2396" s="175"/>
      <c r="I2396" s="172" t="str">
        <f>IF(H2396="X",TEXT(G2396,0)&amp;ELENCO!$A$4," ")</f>
        <v xml:space="preserve"> </v>
      </c>
      <c r="J2396" s="174"/>
      <c r="K2396" s="203"/>
      <c r="L2396" s="203"/>
      <c r="M2396" s="203"/>
      <c r="N2396" s="203"/>
      <c r="O2396" s="203"/>
      <c r="P2396" s="203"/>
      <c r="Q2396" s="176"/>
      <c r="R2396" s="176"/>
      <c r="S2396" s="176"/>
      <c r="T2396" s="176"/>
      <c r="U2396" s="194"/>
      <c r="V2396" s="175"/>
      <c r="W2396" s="174" t="str">
        <f t="shared" si="74"/>
        <v/>
      </c>
      <c r="X2396" s="177"/>
      <c r="Y2396" s="177"/>
      <c r="Z2396" s="177"/>
      <c r="AA2396" s="177"/>
      <c r="AB2396" s="177"/>
      <c r="AC2396" s="177"/>
      <c r="AD2396" s="177"/>
      <c r="AE2396" s="177" t="str">
        <f t="shared" si="75"/>
        <v/>
      </c>
    </row>
    <row r="2397" spans="2:31" ht="12" customHeight="1" x14ac:dyDescent="0.25">
      <c r="B2397" s="179"/>
      <c r="C2397" s="180"/>
      <c r="D2397" s="182"/>
      <c r="E2397" s="175"/>
      <c r="F2397" s="175"/>
      <c r="G2397" s="202"/>
      <c r="H2397" s="175"/>
      <c r="I2397" s="172" t="str">
        <f>IF(H2397="X",TEXT(G2397,0)&amp;ELENCO!$A$4," ")</f>
        <v xml:space="preserve"> </v>
      </c>
      <c r="J2397" s="174"/>
      <c r="K2397" s="203"/>
      <c r="L2397" s="203"/>
      <c r="M2397" s="203"/>
      <c r="N2397" s="203"/>
      <c r="O2397" s="203"/>
      <c r="P2397" s="203"/>
      <c r="Q2397" s="176"/>
      <c r="R2397" s="176"/>
      <c r="S2397" s="176"/>
      <c r="T2397" s="176"/>
      <c r="U2397" s="194"/>
      <c r="V2397" s="175"/>
      <c r="W2397" s="174" t="str">
        <f t="shared" si="74"/>
        <v/>
      </c>
      <c r="X2397" s="177"/>
      <c r="Y2397" s="177"/>
      <c r="Z2397" s="177"/>
      <c r="AA2397" s="177"/>
      <c r="AB2397" s="177"/>
      <c r="AC2397" s="177"/>
      <c r="AD2397" s="177"/>
      <c r="AE2397" s="177" t="str">
        <f t="shared" si="75"/>
        <v/>
      </c>
    </row>
    <row r="2398" spans="2:31" ht="12" customHeight="1" x14ac:dyDescent="0.25">
      <c r="B2398" s="179"/>
      <c r="C2398" s="180"/>
      <c r="D2398" s="182"/>
      <c r="E2398" s="175"/>
      <c r="F2398" s="175"/>
      <c r="G2398" s="202"/>
      <c r="H2398" s="175"/>
      <c r="I2398" s="172" t="str">
        <f>IF(H2398="X",TEXT(G2398,0)&amp;ELENCO!$A$4," ")</f>
        <v xml:space="preserve"> </v>
      </c>
      <c r="J2398" s="174"/>
      <c r="K2398" s="203"/>
      <c r="L2398" s="203"/>
      <c r="M2398" s="203"/>
      <c r="N2398" s="203"/>
      <c r="O2398" s="203"/>
      <c r="P2398" s="203"/>
      <c r="Q2398" s="176"/>
      <c r="R2398" s="176"/>
      <c r="S2398" s="176"/>
      <c r="T2398" s="176"/>
      <c r="U2398" s="194"/>
      <c r="V2398" s="175"/>
      <c r="W2398" s="174" t="str">
        <f t="shared" si="74"/>
        <v/>
      </c>
      <c r="X2398" s="177"/>
      <c r="Y2398" s="177"/>
      <c r="Z2398" s="177"/>
      <c r="AA2398" s="177"/>
      <c r="AB2398" s="177"/>
      <c r="AC2398" s="177"/>
      <c r="AD2398" s="177"/>
      <c r="AE2398" s="177" t="str">
        <f t="shared" si="75"/>
        <v/>
      </c>
    </row>
    <row r="2399" spans="2:31" ht="12" customHeight="1" x14ac:dyDescent="0.25">
      <c r="B2399" s="179"/>
      <c r="C2399" s="180"/>
      <c r="D2399" s="182"/>
      <c r="E2399" s="175"/>
      <c r="F2399" s="175"/>
      <c r="G2399" s="202"/>
      <c r="H2399" s="175"/>
      <c r="I2399" s="172" t="str">
        <f>IF(H2399="X",TEXT(G2399,0)&amp;ELENCO!$A$4," ")</f>
        <v xml:space="preserve"> </v>
      </c>
      <c r="J2399" s="174"/>
      <c r="K2399" s="203"/>
      <c r="L2399" s="203"/>
      <c r="M2399" s="203"/>
      <c r="N2399" s="203"/>
      <c r="O2399" s="203"/>
      <c r="P2399" s="203"/>
      <c r="Q2399" s="176"/>
      <c r="R2399" s="176"/>
      <c r="S2399" s="176"/>
      <c r="T2399" s="176"/>
      <c r="U2399" s="194"/>
      <c r="V2399" s="175"/>
      <c r="W2399" s="174" t="str">
        <f t="shared" si="74"/>
        <v/>
      </c>
      <c r="X2399" s="177"/>
      <c r="Y2399" s="177"/>
      <c r="Z2399" s="177"/>
      <c r="AA2399" s="177"/>
      <c r="AB2399" s="177"/>
      <c r="AC2399" s="177"/>
      <c r="AD2399" s="177"/>
      <c r="AE2399" s="177" t="str">
        <f t="shared" si="75"/>
        <v/>
      </c>
    </row>
    <row r="2400" spans="2:31" ht="12" customHeight="1" x14ac:dyDescent="0.25">
      <c r="B2400" s="179"/>
      <c r="C2400" s="180"/>
      <c r="D2400" s="182"/>
      <c r="E2400" s="175"/>
      <c r="F2400" s="175"/>
      <c r="G2400" s="202"/>
      <c r="H2400" s="175"/>
      <c r="I2400" s="172" t="str">
        <f>IF(H2400="X",TEXT(G2400,0)&amp;ELENCO!$A$4," ")</f>
        <v xml:space="preserve"> </v>
      </c>
      <c r="J2400" s="174"/>
      <c r="K2400" s="203"/>
      <c r="L2400" s="203"/>
      <c r="M2400" s="203"/>
      <c r="N2400" s="203"/>
      <c r="O2400" s="203"/>
      <c r="P2400" s="203"/>
      <c r="Q2400" s="176"/>
      <c r="R2400" s="176"/>
      <c r="S2400" s="176"/>
      <c r="T2400" s="176"/>
      <c r="U2400" s="194"/>
      <c r="V2400" s="175"/>
      <c r="W2400" s="174" t="str">
        <f t="shared" si="74"/>
        <v/>
      </c>
      <c r="X2400" s="177"/>
      <c r="Y2400" s="177"/>
      <c r="Z2400" s="177"/>
      <c r="AA2400" s="177"/>
      <c r="AB2400" s="177"/>
      <c r="AC2400" s="177"/>
      <c r="AD2400" s="177"/>
      <c r="AE2400" s="177" t="str">
        <f t="shared" si="75"/>
        <v/>
      </c>
    </row>
    <row r="2401" spans="2:31" ht="12" customHeight="1" x14ac:dyDescent="0.25">
      <c r="B2401" s="179"/>
      <c r="C2401" s="180"/>
      <c r="D2401" s="182"/>
      <c r="E2401" s="175"/>
      <c r="F2401" s="175"/>
      <c r="G2401" s="202"/>
      <c r="H2401" s="175"/>
      <c r="I2401" s="172" t="str">
        <f>IF(H2401="X",TEXT(G2401,0)&amp;ELENCO!$A$4," ")</f>
        <v xml:space="preserve"> </v>
      </c>
      <c r="J2401" s="174"/>
      <c r="K2401" s="203"/>
      <c r="L2401" s="203"/>
      <c r="M2401" s="203"/>
      <c r="N2401" s="203"/>
      <c r="O2401" s="203"/>
      <c r="P2401" s="203"/>
      <c r="Q2401" s="176"/>
      <c r="R2401" s="176"/>
      <c r="S2401" s="176"/>
      <c r="T2401" s="176"/>
      <c r="U2401" s="194"/>
      <c r="V2401" s="175"/>
      <c r="W2401" s="174" t="str">
        <f t="shared" si="74"/>
        <v/>
      </c>
      <c r="X2401" s="177"/>
      <c r="Y2401" s="177"/>
      <c r="Z2401" s="177"/>
      <c r="AA2401" s="177"/>
      <c r="AB2401" s="177"/>
      <c r="AC2401" s="177"/>
      <c r="AD2401" s="177"/>
      <c r="AE2401" s="177" t="str">
        <f t="shared" si="75"/>
        <v/>
      </c>
    </row>
    <row r="2402" spans="2:31" ht="12" customHeight="1" x14ac:dyDescent="0.25">
      <c r="B2402" s="179"/>
      <c r="C2402" s="180"/>
      <c r="D2402" s="182"/>
      <c r="E2402" s="175"/>
      <c r="F2402" s="175"/>
      <c r="G2402" s="202"/>
      <c r="H2402" s="175"/>
      <c r="I2402" s="172" t="str">
        <f>IF(H2402="X",TEXT(G2402,0)&amp;ELENCO!$A$4," ")</f>
        <v xml:space="preserve"> </v>
      </c>
      <c r="J2402" s="174"/>
      <c r="K2402" s="203"/>
      <c r="L2402" s="203"/>
      <c r="M2402" s="203"/>
      <c r="N2402" s="203"/>
      <c r="O2402" s="203"/>
      <c r="P2402" s="203"/>
      <c r="Q2402" s="176"/>
      <c r="R2402" s="176"/>
      <c r="S2402" s="176"/>
      <c r="T2402" s="176"/>
      <c r="U2402" s="194"/>
      <c r="V2402" s="175"/>
      <c r="W2402" s="174" t="str">
        <f t="shared" si="74"/>
        <v/>
      </c>
      <c r="X2402" s="177"/>
      <c r="Y2402" s="177"/>
      <c r="Z2402" s="177"/>
      <c r="AA2402" s="177"/>
      <c r="AB2402" s="177"/>
      <c r="AC2402" s="177"/>
      <c r="AD2402" s="177"/>
      <c r="AE2402" s="177" t="str">
        <f t="shared" si="75"/>
        <v/>
      </c>
    </row>
    <row r="2403" spans="2:31" ht="12" customHeight="1" x14ac:dyDescent="0.25">
      <c r="B2403" s="179"/>
      <c r="C2403" s="180"/>
      <c r="D2403" s="182"/>
      <c r="E2403" s="175"/>
      <c r="F2403" s="175"/>
      <c r="G2403" s="202"/>
      <c r="H2403" s="175"/>
      <c r="I2403" s="172" t="str">
        <f>IF(H2403="X",TEXT(G2403,0)&amp;ELENCO!$A$4," ")</f>
        <v xml:space="preserve"> </v>
      </c>
      <c r="J2403" s="174"/>
      <c r="K2403" s="203"/>
      <c r="L2403" s="203"/>
      <c r="M2403" s="203"/>
      <c r="N2403" s="203"/>
      <c r="O2403" s="203"/>
      <c r="P2403" s="203"/>
      <c r="Q2403" s="176"/>
      <c r="R2403" s="176"/>
      <c r="S2403" s="176"/>
      <c r="T2403" s="176"/>
      <c r="U2403" s="194"/>
      <c r="V2403" s="175"/>
      <c r="W2403" s="174" t="str">
        <f t="shared" si="74"/>
        <v/>
      </c>
      <c r="X2403" s="177"/>
      <c r="Y2403" s="177"/>
      <c r="Z2403" s="177"/>
      <c r="AA2403" s="177"/>
      <c r="AB2403" s="177"/>
      <c r="AC2403" s="177"/>
      <c r="AD2403" s="177"/>
      <c r="AE2403" s="177" t="str">
        <f t="shared" si="75"/>
        <v/>
      </c>
    </row>
    <row r="2404" spans="2:31" ht="12" customHeight="1" x14ac:dyDescent="0.25">
      <c r="B2404" s="179"/>
      <c r="C2404" s="180"/>
      <c r="D2404" s="182"/>
      <c r="E2404" s="175"/>
      <c r="F2404" s="175"/>
      <c r="G2404" s="202"/>
      <c r="H2404" s="175"/>
      <c r="I2404" s="172" t="str">
        <f>IF(H2404="X",TEXT(G2404,0)&amp;ELENCO!$A$4," ")</f>
        <v xml:space="preserve"> </v>
      </c>
      <c r="J2404" s="174"/>
      <c r="K2404" s="203"/>
      <c r="L2404" s="203"/>
      <c r="M2404" s="203"/>
      <c r="N2404" s="203"/>
      <c r="O2404" s="203"/>
      <c r="P2404" s="203"/>
      <c r="Q2404" s="176"/>
      <c r="R2404" s="176"/>
      <c r="S2404" s="176"/>
      <c r="T2404" s="176"/>
      <c r="U2404" s="194"/>
      <c r="V2404" s="175"/>
      <c r="W2404" s="174" t="str">
        <f t="shared" si="74"/>
        <v/>
      </c>
      <c r="X2404" s="177"/>
      <c r="Y2404" s="177"/>
      <c r="Z2404" s="177"/>
      <c r="AA2404" s="177"/>
      <c r="AB2404" s="177"/>
      <c r="AC2404" s="177"/>
      <c r="AD2404" s="177"/>
      <c r="AE2404" s="177" t="str">
        <f t="shared" si="75"/>
        <v/>
      </c>
    </row>
    <row r="2405" spans="2:31" ht="12" customHeight="1" x14ac:dyDescent="0.25">
      <c r="B2405" s="179"/>
      <c r="C2405" s="180"/>
      <c r="D2405" s="182"/>
      <c r="E2405" s="175"/>
      <c r="F2405" s="175"/>
      <c r="G2405" s="202"/>
      <c r="H2405" s="175"/>
      <c r="I2405" s="172" t="str">
        <f>IF(H2405="X",TEXT(G2405,0)&amp;ELENCO!$A$4," ")</f>
        <v xml:space="preserve"> </v>
      </c>
      <c r="J2405" s="174"/>
      <c r="K2405" s="203"/>
      <c r="L2405" s="203"/>
      <c r="M2405" s="203"/>
      <c r="N2405" s="203"/>
      <c r="O2405" s="203"/>
      <c r="P2405" s="203"/>
      <c r="Q2405" s="176"/>
      <c r="R2405" s="176"/>
      <c r="S2405" s="176"/>
      <c r="T2405" s="176"/>
      <c r="U2405" s="194"/>
      <c r="V2405" s="175"/>
      <c r="W2405" s="174" t="str">
        <f t="shared" si="74"/>
        <v/>
      </c>
      <c r="X2405" s="177"/>
      <c r="Y2405" s="177"/>
      <c r="Z2405" s="177"/>
      <c r="AA2405" s="177"/>
      <c r="AB2405" s="177"/>
      <c r="AC2405" s="177"/>
      <c r="AD2405" s="177"/>
      <c r="AE2405" s="177" t="str">
        <f t="shared" si="75"/>
        <v/>
      </c>
    </row>
    <row r="2406" spans="2:31" ht="12" customHeight="1" x14ac:dyDescent="0.25">
      <c r="B2406" s="179"/>
      <c r="C2406" s="180"/>
      <c r="D2406" s="182"/>
      <c r="E2406" s="175"/>
      <c r="F2406" s="175"/>
      <c r="G2406" s="202"/>
      <c r="H2406" s="175"/>
      <c r="I2406" s="172" t="str">
        <f>IF(H2406="X",TEXT(G2406,0)&amp;ELENCO!$A$4," ")</f>
        <v xml:space="preserve"> </v>
      </c>
      <c r="J2406" s="174"/>
      <c r="K2406" s="203"/>
      <c r="L2406" s="203"/>
      <c r="M2406" s="203"/>
      <c r="N2406" s="203"/>
      <c r="O2406" s="203"/>
      <c r="P2406" s="203"/>
      <c r="Q2406" s="176"/>
      <c r="R2406" s="176"/>
      <c r="S2406" s="176"/>
      <c r="T2406" s="176"/>
      <c r="U2406" s="194"/>
      <c r="V2406" s="175"/>
      <c r="W2406" s="174" t="str">
        <f t="shared" si="74"/>
        <v/>
      </c>
      <c r="X2406" s="177"/>
      <c r="Y2406" s="177"/>
      <c r="Z2406" s="177"/>
      <c r="AA2406" s="177"/>
      <c r="AB2406" s="177"/>
      <c r="AC2406" s="177"/>
      <c r="AD2406" s="177"/>
      <c r="AE2406" s="177" t="str">
        <f t="shared" si="75"/>
        <v/>
      </c>
    </row>
    <row r="2407" spans="2:31" ht="12" customHeight="1" x14ac:dyDescent="0.25">
      <c r="B2407" s="179"/>
      <c r="C2407" s="180"/>
      <c r="D2407" s="182"/>
      <c r="E2407" s="175"/>
      <c r="F2407" s="175"/>
      <c r="G2407" s="202"/>
      <c r="H2407" s="175"/>
      <c r="I2407" s="172" t="str">
        <f>IF(H2407="X",TEXT(G2407,0)&amp;ELENCO!$A$4," ")</f>
        <v xml:space="preserve"> </v>
      </c>
      <c r="J2407" s="174"/>
      <c r="K2407" s="203"/>
      <c r="L2407" s="203"/>
      <c r="M2407" s="203"/>
      <c r="N2407" s="203"/>
      <c r="O2407" s="203"/>
      <c r="P2407" s="203"/>
      <c r="Q2407" s="176"/>
      <c r="R2407" s="176"/>
      <c r="S2407" s="176"/>
      <c r="T2407" s="176"/>
      <c r="U2407" s="194"/>
      <c r="V2407" s="175"/>
      <c r="W2407" s="174" t="str">
        <f t="shared" si="74"/>
        <v/>
      </c>
      <c r="X2407" s="177"/>
      <c r="Y2407" s="177"/>
      <c r="Z2407" s="177"/>
      <c r="AA2407" s="177"/>
      <c r="AB2407" s="177"/>
      <c r="AC2407" s="177"/>
      <c r="AD2407" s="177"/>
      <c r="AE2407" s="177" t="str">
        <f t="shared" si="75"/>
        <v/>
      </c>
    </row>
    <row r="2408" spans="2:31" ht="12" customHeight="1" x14ac:dyDescent="0.25">
      <c r="B2408" s="179"/>
      <c r="C2408" s="180"/>
      <c r="D2408" s="182"/>
      <c r="E2408" s="175"/>
      <c r="F2408" s="175"/>
      <c r="G2408" s="202"/>
      <c r="H2408" s="175"/>
      <c r="I2408" s="172" t="str">
        <f>IF(H2408="X",TEXT(G2408,0)&amp;ELENCO!$A$4," ")</f>
        <v xml:space="preserve"> </v>
      </c>
      <c r="J2408" s="174"/>
      <c r="K2408" s="203"/>
      <c r="L2408" s="203"/>
      <c r="M2408" s="203"/>
      <c r="N2408" s="203"/>
      <c r="O2408" s="203"/>
      <c r="P2408" s="203"/>
      <c r="Q2408" s="176"/>
      <c r="R2408" s="176"/>
      <c r="S2408" s="176"/>
      <c r="T2408" s="176"/>
      <c r="U2408" s="194"/>
      <c r="V2408" s="175"/>
      <c r="W2408" s="174" t="str">
        <f t="shared" si="74"/>
        <v/>
      </c>
      <c r="X2408" s="177"/>
      <c r="Y2408" s="177"/>
      <c r="Z2408" s="177"/>
      <c r="AA2408" s="177"/>
      <c r="AB2408" s="177"/>
      <c r="AC2408" s="177"/>
      <c r="AD2408" s="177"/>
      <c r="AE2408" s="177" t="str">
        <f t="shared" si="75"/>
        <v/>
      </c>
    </row>
    <row r="2409" spans="2:31" ht="12" customHeight="1" x14ac:dyDescent="0.25">
      <c r="B2409" s="179"/>
      <c r="C2409" s="180"/>
      <c r="D2409" s="182"/>
      <c r="E2409" s="175"/>
      <c r="F2409" s="175"/>
      <c r="G2409" s="202"/>
      <c r="H2409" s="175"/>
      <c r="I2409" s="172" t="str">
        <f>IF(H2409="X",TEXT(G2409,0)&amp;ELENCO!$A$4," ")</f>
        <v xml:space="preserve"> </v>
      </c>
      <c r="J2409" s="174"/>
      <c r="K2409" s="203"/>
      <c r="L2409" s="203"/>
      <c r="M2409" s="203"/>
      <c r="N2409" s="203"/>
      <c r="O2409" s="203"/>
      <c r="P2409" s="203"/>
      <c r="Q2409" s="176"/>
      <c r="R2409" s="176"/>
      <c r="S2409" s="176"/>
      <c r="T2409" s="176"/>
      <c r="U2409" s="194"/>
      <c r="V2409" s="175"/>
      <c r="W2409" s="174" t="str">
        <f t="shared" si="74"/>
        <v/>
      </c>
      <c r="X2409" s="177"/>
      <c r="Y2409" s="177"/>
      <c r="Z2409" s="177"/>
      <c r="AA2409" s="177"/>
      <c r="AB2409" s="177"/>
      <c r="AC2409" s="177"/>
      <c r="AD2409" s="177"/>
      <c r="AE2409" s="177" t="str">
        <f t="shared" si="75"/>
        <v/>
      </c>
    </row>
    <row r="2410" spans="2:31" ht="12" customHeight="1" x14ac:dyDescent="0.25">
      <c r="B2410" s="179"/>
      <c r="C2410" s="180"/>
      <c r="D2410" s="182"/>
      <c r="E2410" s="175"/>
      <c r="F2410" s="175"/>
      <c r="G2410" s="202"/>
      <c r="H2410" s="175"/>
      <c r="I2410" s="172" t="str">
        <f>IF(H2410="X",TEXT(G2410,0)&amp;ELENCO!$A$4," ")</f>
        <v xml:space="preserve"> </v>
      </c>
      <c r="J2410" s="174"/>
      <c r="K2410" s="203"/>
      <c r="L2410" s="203"/>
      <c r="M2410" s="203"/>
      <c r="N2410" s="203"/>
      <c r="O2410" s="203"/>
      <c r="P2410" s="203"/>
      <c r="Q2410" s="176"/>
      <c r="R2410" s="176"/>
      <c r="S2410" s="176"/>
      <c r="T2410" s="176"/>
      <c r="U2410" s="194"/>
      <c r="V2410" s="175"/>
      <c r="W2410" s="174" t="str">
        <f t="shared" si="74"/>
        <v/>
      </c>
      <c r="X2410" s="177"/>
      <c r="Y2410" s="177"/>
      <c r="Z2410" s="177"/>
      <c r="AA2410" s="177"/>
      <c r="AB2410" s="177"/>
      <c r="AC2410" s="177"/>
      <c r="AD2410" s="177"/>
      <c r="AE2410" s="177" t="str">
        <f t="shared" si="75"/>
        <v/>
      </c>
    </row>
    <row r="2411" spans="2:31" ht="12" customHeight="1" x14ac:dyDescent="0.25">
      <c r="B2411" s="179"/>
      <c r="C2411" s="180"/>
      <c r="D2411" s="182"/>
      <c r="E2411" s="175"/>
      <c r="F2411" s="175"/>
      <c r="G2411" s="202"/>
      <c r="H2411" s="175"/>
      <c r="I2411" s="172" t="str">
        <f>IF(H2411="X",TEXT(G2411,0)&amp;ELENCO!$A$4," ")</f>
        <v xml:space="preserve"> </v>
      </c>
      <c r="J2411" s="174"/>
      <c r="K2411" s="203"/>
      <c r="L2411" s="203"/>
      <c r="M2411" s="203"/>
      <c r="N2411" s="203"/>
      <c r="O2411" s="203"/>
      <c r="P2411" s="203"/>
      <c r="Q2411" s="176"/>
      <c r="R2411" s="176"/>
      <c r="S2411" s="176"/>
      <c r="T2411" s="176"/>
      <c r="U2411" s="194"/>
      <c r="V2411" s="175"/>
      <c r="W2411" s="174" t="str">
        <f t="shared" si="74"/>
        <v/>
      </c>
      <c r="X2411" s="177"/>
      <c r="Y2411" s="177"/>
      <c r="Z2411" s="177"/>
      <c r="AA2411" s="177"/>
      <c r="AB2411" s="177"/>
      <c r="AC2411" s="177"/>
      <c r="AD2411" s="177"/>
      <c r="AE2411" s="177" t="str">
        <f t="shared" si="75"/>
        <v/>
      </c>
    </row>
    <row r="2412" spans="2:31" ht="12" customHeight="1" x14ac:dyDescent="0.25">
      <c r="B2412" s="179"/>
      <c r="C2412" s="180"/>
      <c r="D2412" s="182"/>
      <c r="E2412" s="175"/>
      <c r="F2412" s="175"/>
      <c r="G2412" s="202"/>
      <c r="H2412" s="175"/>
      <c r="I2412" s="172" t="str">
        <f>IF(H2412="X",TEXT(G2412,0)&amp;ELENCO!$A$4," ")</f>
        <v xml:space="preserve"> </v>
      </c>
      <c r="J2412" s="174"/>
      <c r="K2412" s="203"/>
      <c r="L2412" s="203"/>
      <c r="M2412" s="203"/>
      <c r="N2412" s="203"/>
      <c r="O2412" s="203"/>
      <c r="P2412" s="203"/>
      <c r="Q2412" s="176"/>
      <c r="R2412" s="176"/>
      <c r="S2412" s="176"/>
      <c r="T2412" s="176"/>
      <c r="U2412" s="194"/>
      <c r="V2412" s="175"/>
      <c r="W2412" s="174" t="str">
        <f t="shared" si="74"/>
        <v/>
      </c>
      <c r="X2412" s="177"/>
      <c r="Y2412" s="177"/>
      <c r="Z2412" s="177"/>
      <c r="AA2412" s="177"/>
      <c r="AB2412" s="177"/>
      <c r="AC2412" s="177"/>
      <c r="AD2412" s="177"/>
      <c r="AE2412" s="177" t="str">
        <f t="shared" si="75"/>
        <v/>
      </c>
    </row>
    <row r="2413" spans="2:31" ht="12" customHeight="1" x14ac:dyDescent="0.25">
      <c r="B2413" s="179"/>
      <c r="C2413" s="180"/>
      <c r="D2413" s="182"/>
      <c r="E2413" s="175"/>
      <c r="F2413" s="175"/>
      <c r="G2413" s="202"/>
      <c r="H2413" s="175"/>
      <c r="I2413" s="172" t="str">
        <f>IF(H2413="X",TEXT(G2413,0)&amp;ELENCO!$A$4," ")</f>
        <v xml:space="preserve"> </v>
      </c>
      <c r="J2413" s="174"/>
      <c r="K2413" s="203"/>
      <c r="L2413" s="203"/>
      <c r="M2413" s="203"/>
      <c r="N2413" s="203"/>
      <c r="O2413" s="203"/>
      <c r="P2413" s="203"/>
      <c r="Q2413" s="176"/>
      <c r="R2413" s="176"/>
      <c r="S2413" s="176"/>
      <c r="T2413" s="176"/>
      <c r="U2413" s="194"/>
      <c r="V2413" s="175"/>
      <c r="W2413" s="174" t="str">
        <f t="shared" si="74"/>
        <v/>
      </c>
      <c r="X2413" s="177"/>
      <c r="Y2413" s="177"/>
      <c r="Z2413" s="177"/>
      <c r="AA2413" s="177"/>
      <c r="AB2413" s="177"/>
      <c r="AC2413" s="177"/>
      <c r="AD2413" s="177"/>
      <c r="AE2413" s="177" t="str">
        <f t="shared" si="75"/>
        <v/>
      </c>
    </row>
    <row r="2414" spans="2:31" ht="12" customHeight="1" x14ac:dyDescent="0.25">
      <c r="B2414" s="179"/>
      <c r="C2414" s="180"/>
      <c r="D2414" s="182"/>
      <c r="E2414" s="175"/>
      <c r="F2414" s="175"/>
      <c r="G2414" s="202"/>
      <c r="H2414" s="175"/>
      <c r="I2414" s="172" t="str">
        <f>IF(H2414="X",TEXT(G2414,0)&amp;ELENCO!$A$4," ")</f>
        <v xml:space="preserve"> </v>
      </c>
      <c r="J2414" s="174"/>
      <c r="K2414" s="203"/>
      <c r="L2414" s="203"/>
      <c r="M2414" s="203"/>
      <c r="N2414" s="203"/>
      <c r="O2414" s="203"/>
      <c r="P2414" s="203"/>
      <c r="Q2414" s="176"/>
      <c r="R2414" s="176"/>
      <c r="S2414" s="176"/>
      <c r="T2414" s="176"/>
      <c r="U2414" s="194"/>
      <c r="V2414" s="175"/>
      <c r="W2414" s="174" t="str">
        <f t="shared" si="74"/>
        <v/>
      </c>
      <c r="X2414" s="177"/>
      <c r="Y2414" s="177"/>
      <c r="Z2414" s="177"/>
      <c r="AA2414" s="177"/>
      <c r="AB2414" s="177"/>
      <c r="AC2414" s="177"/>
      <c r="AD2414" s="177"/>
      <c r="AE2414" s="177" t="str">
        <f t="shared" si="75"/>
        <v/>
      </c>
    </row>
    <row r="2415" spans="2:31" ht="12" customHeight="1" x14ac:dyDescent="0.25">
      <c r="B2415" s="179"/>
      <c r="C2415" s="180"/>
      <c r="D2415" s="182"/>
      <c r="E2415" s="175"/>
      <c r="F2415" s="175"/>
      <c r="G2415" s="202"/>
      <c r="H2415" s="175"/>
      <c r="I2415" s="172" t="str">
        <f>IF(H2415="X",TEXT(G2415,0)&amp;ELENCO!$A$4," ")</f>
        <v xml:space="preserve"> </v>
      </c>
      <c r="J2415" s="174"/>
      <c r="K2415" s="203"/>
      <c r="L2415" s="203"/>
      <c r="M2415" s="203"/>
      <c r="N2415" s="203"/>
      <c r="O2415" s="203"/>
      <c r="P2415" s="203"/>
      <c r="Q2415" s="176"/>
      <c r="R2415" s="176"/>
      <c r="S2415" s="176"/>
      <c r="T2415" s="176"/>
      <c r="U2415" s="194"/>
      <c r="V2415" s="175"/>
      <c r="W2415" s="174" t="str">
        <f t="shared" si="74"/>
        <v/>
      </c>
      <c r="X2415" s="177"/>
      <c r="Y2415" s="177"/>
      <c r="Z2415" s="177"/>
      <c r="AA2415" s="177"/>
      <c r="AB2415" s="177"/>
      <c r="AC2415" s="177"/>
      <c r="AD2415" s="177"/>
      <c r="AE2415" s="177" t="str">
        <f t="shared" si="75"/>
        <v/>
      </c>
    </row>
    <row r="2416" spans="2:31" ht="12" customHeight="1" x14ac:dyDescent="0.25">
      <c r="B2416" s="179"/>
      <c r="C2416" s="180"/>
      <c r="D2416" s="182"/>
      <c r="E2416" s="175"/>
      <c r="F2416" s="175"/>
      <c r="G2416" s="202"/>
      <c r="H2416" s="175"/>
      <c r="I2416" s="172" t="str">
        <f>IF(H2416="X",TEXT(G2416,0)&amp;ELENCO!$A$4," ")</f>
        <v xml:space="preserve"> </v>
      </c>
      <c r="J2416" s="174"/>
      <c r="K2416" s="203"/>
      <c r="L2416" s="203"/>
      <c r="M2416" s="203"/>
      <c r="N2416" s="203"/>
      <c r="O2416" s="203"/>
      <c r="P2416" s="203"/>
      <c r="Q2416" s="176"/>
      <c r="R2416" s="176"/>
      <c r="S2416" s="176"/>
      <c r="T2416" s="176"/>
      <c r="U2416" s="194"/>
      <c r="V2416" s="175"/>
      <c r="W2416" s="174" t="str">
        <f t="shared" si="74"/>
        <v/>
      </c>
      <c r="X2416" s="177"/>
      <c r="Y2416" s="177"/>
      <c r="Z2416" s="177"/>
      <c r="AA2416" s="177"/>
      <c r="AB2416" s="177"/>
      <c r="AC2416" s="177"/>
      <c r="AD2416" s="177"/>
      <c r="AE2416" s="177" t="str">
        <f t="shared" si="75"/>
        <v/>
      </c>
    </row>
    <row r="2417" spans="2:31" ht="12" customHeight="1" x14ac:dyDescent="0.25">
      <c r="B2417" s="179"/>
      <c r="C2417" s="180"/>
      <c r="D2417" s="182"/>
      <c r="E2417" s="175"/>
      <c r="F2417" s="175"/>
      <c r="G2417" s="202"/>
      <c r="H2417" s="175"/>
      <c r="I2417" s="172" t="str">
        <f>IF(H2417="X",TEXT(G2417,0)&amp;ELENCO!$A$4," ")</f>
        <v xml:space="preserve"> </v>
      </c>
      <c r="J2417" s="174"/>
      <c r="K2417" s="203"/>
      <c r="L2417" s="203"/>
      <c r="M2417" s="203"/>
      <c r="N2417" s="203"/>
      <c r="O2417" s="203"/>
      <c r="P2417" s="203"/>
      <c r="Q2417" s="176"/>
      <c r="R2417" s="176"/>
      <c r="S2417" s="176"/>
      <c r="T2417" s="176"/>
      <c r="U2417" s="194"/>
      <c r="V2417" s="175"/>
      <c r="W2417" s="174" t="str">
        <f t="shared" si="74"/>
        <v/>
      </c>
      <c r="X2417" s="177"/>
      <c r="Y2417" s="177"/>
      <c r="Z2417" s="177"/>
      <c r="AA2417" s="177"/>
      <c r="AB2417" s="177"/>
      <c r="AC2417" s="177"/>
      <c r="AD2417" s="177"/>
      <c r="AE2417" s="177" t="str">
        <f t="shared" si="75"/>
        <v/>
      </c>
    </row>
    <row r="2418" spans="2:31" ht="12" customHeight="1" x14ac:dyDescent="0.25">
      <c r="B2418" s="179"/>
      <c r="C2418" s="180"/>
      <c r="D2418" s="182"/>
      <c r="E2418" s="175"/>
      <c r="F2418" s="175"/>
      <c r="G2418" s="202"/>
      <c r="H2418" s="175"/>
      <c r="I2418" s="172" t="str">
        <f>IF(H2418="X",TEXT(G2418,0)&amp;ELENCO!$A$4," ")</f>
        <v xml:space="preserve"> </v>
      </c>
      <c r="J2418" s="174"/>
      <c r="K2418" s="203"/>
      <c r="L2418" s="203"/>
      <c r="M2418" s="203"/>
      <c r="N2418" s="203"/>
      <c r="O2418" s="203"/>
      <c r="P2418" s="203"/>
      <c r="Q2418" s="176"/>
      <c r="R2418" s="176"/>
      <c r="S2418" s="176"/>
      <c r="T2418" s="176"/>
      <c r="U2418" s="194"/>
      <c r="V2418" s="175"/>
      <c r="W2418" s="174" t="str">
        <f t="shared" si="74"/>
        <v/>
      </c>
      <c r="X2418" s="177"/>
      <c r="Y2418" s="177"/>
      <c r="Z2418" s="177"/>
      <c r="AA2418" s="177"/>
      <c r="AB2418" s="177"/>
      <c r="AC2418" s="177"/>
      <c r="AD2418" s="177"/>
      <c r="AE2418" s="177" t="str">
        <f t="shared" si="75"/>
        <v/>
      </c>
    </row>
    <row r="2419" spans="2:31" ht="12" customHeight="1" x14ac:dyDescent="0.25">
      <c r="B2419" s="179"/>
      <c r="C2419" s="180"/>
      <c r="D2419" s="182"/>
      <c r="E2419" s="175"/>
      <c r="F2419" s="175"/>
      <c r="G2419" s="202"/>
      <c r="H2419" s="175"/>
      <c r="I2419" s="172" t="str">
        <f>IF(H2419="X",TEXT(G2419,0)&amp;ELENCO!$A$4," ")</f>
        <v xml:space="preserve"> </v>
      </c>
      <c r="J2419" s="174"/>
      <c r="K2419" s="203"/>
      <c r="L2419" s="203"/>
      <c r="M2419" s="203"/>
      <c r="N2419" s="203"/>
      <c r="O2419" s="203"/>
      <c r="P2419" s="203"/>
      <c r="Q2419" s="176"/>
      <c r="R2419" s="176"/>
      <c r="S2419" s="176"/>
      <c r="T2419" s="176"/>
      <c r="U2419" s="194"/>
      <c r="V2419" s="175"/>
      <c r="W2419" s="174" t="str">
        <f t="shared" si="74"/>
        <v/>
      </c>
      <c r="X2419" s="177"/>
      <c r="Y2419" s="177"/>
      <c r="Z2419" s="177"/>
      <c r="AA2419" s="177"/>
      <c r="AB2419" s="177"/>
      <c r="AC2419" s="177"/>
      <c r="AD2419" s="177"/>
      <c r="AE2419" s="177" t="str">
        <f t="shared" si="75"/>
        <v/>
      </c>
    </row>
    <row r="2420" spans="2:31" ht="12" customHeight="1" x14ac:dyDescent="0.25">
      <c r="B2420" s="179"/>
      <c r="C2420" s="180"/>
      <c r="D2420" s="182"/>
      <c r="E2420" s="175"/>
      <c r="F2420" s="175"/>
      <c r="G2420" s="202"/>
      <c r="H2420" s="175"/>
      <c r="I2420" s="172" t="str">
        <f>IF(H2420="X",TEXT(G2420,0)&amp;ELENCO!$A$4," ")</f>
        <v xml:space="preserve"> </v>
      </c>
      <c r="J2420" s="174"/>
      <c r="K2420" s="203"/>
      <c r="L2420" s="203"/>
      <c r="M2420" s="203"/>
      <c r="N2420" s="203"/>
      <c r="O2420" s="203"/>
      <c r="P2420" s="203"/>
      <c r="Q2420" s="176"/>
      <c r="R2420" s="176"/>
      <c r="S2420" s="176"/>
      <c r="T2420" s="176"/>
      <c r="U2420" s="194"/>
      <c r="V2420" s="175"/>
      <c r="W2420" s="174" t="str">
        <f t="shared" si="74"/>
        <v/>
      </c>
      <c r="X2420" s="177"/>
      <c r="Y2420" s="177"/>
      <c r="Z2420" s="177"/>
      <c r="AA2420" s="177"/>
      <c r="AB2420" s="177"/>
      <c r="AC2420" s="177"/>
      <c r="AD2420" s="177"/>
      <c r="AE2420" s="177" t="str">
        <f t="shared" si="75"/>
        <v/>
      </c>
    </row>
    <row r="2421" spans="2:31" ht="12" customHeight="1" x14ac:dyDescent="0.25">
      <c r="B2421" s="179"/>
      <c r="C2421" s="180"/>
      <c r="D2421" s="182"/>
      <c r="E2421" s="175"/>
      <c r="F2421" s="175"/>
      <c r="G2421" s="202"/>
      <c r="H2421" s="175"/>
      <c r="I2421" s="172" t="str">
        <f>IF(H2421="X",TEXT(G2421,0)&amp;ELENCO!$A$4," ")</f>
        <v xml:space="preserve"> </v>
      </c>
      <c r="J2421" s="174"/>
      <c r="K2421" s="203"/>
      <c r="L2421" s="203"/>
      <c r="M2421" s="203"/>
      <c r="N2421" s="203"/>
      <c r="O2421" s="203"/>
      <c r="P2421" s="203"/>
      <c r="Q2421" s="176"/>
      <c r="R2421" s="176"/>
      <c r="S2421" s="176"/>
      <c r="T2421" s="176"/>
      <c r="U2421" s="194"/>
      <c r="V2421" s="175"/>
      <c r="W2421" s="174" t="str">
        <f t="shared" si="74"/>
        <v/>
      </c>
      <c r="X2421" s="177"/>
      <c r="Y2421" s="177"/>
      <c r="Z2421" s="177"/>
      <c r="AA2421" s="177"/>
      <c r="AB2421" s="177"/>
      <c r="AC2421" s="177"/>
      <c r="AD2421" s="177"/>
      <c r="AE2421" s="177" t="str">
        <f t="shared" si="75"/>
        <v/>
      </c>
    </row>
    <row r="2422" spans="2:31" ht="12" customHeight="1" x14ac:dyDescent="0.25">
      <c r="B2422" s="179"/>
      <c r="C2422" s="180"/>
      <c r="D2422" s="182"/>
      <c r="E2422" s="175"/>
      <c r="F2422" s="175"/>
      <c r="G2422" s="202"/>
      <c r="H2422" s="175"/>
      <c r="I2422" s="172" t="str">
        <f>IF(H2422="X",TEXT(G2422,0)&amp;ELENCO!$A$4," ")</f>
        <v xml:space="preserve"> </v>
      </c>
      <c r="J2422" s="174"/>
      <c r="K2422" s="203"/>
      <c r="L2422" s="203"/>
      <c r="M2422" s="203"/>
      <c r="N2422" s="203"/>
      <c r="O2422" s="203"/>
      <c r="P2422" s="203"/>
      <c r="Q2422" s="176"/>
      <c r="R2422" s="176"/>
      <c r="S2422" s="176"/>
      <c r="T2422" s="176"/>
      <c r="U2422" s="194"/>
      <c r="V2422" s="175"/>
      <c r="W2422" s="174" t="str">
        <f t="shared" si="74"/>
        <v/>
      </c>
      <c r="X2422" s="177"/>
      <c r="Y2422" s="177"/>
      <c r="Z2422" s="177"/>
      <c r="AA2422" s="177"/>
      <c r="AB2422" s="177"/>
      <c r="AC2422" s="177"/>
      <c r="AD2422" s="177"/>
      <c r="AE2422" s="177" t="str">
        <f t="shared" si="75"/>
        <v/>
      </c>
    </row>
    <row r="2423" spans="2:31" ht="12" customHeight="1" x14ac:dyDescent="0.25">
      <c r="B2423" s="179"/>
      <c r="C2423" s="180"/>
      <c r="D2423" s="182"/>
      <c r="E2423" s="175"/>
      <c r="F2423" s="175"/>
      <c r="G2423" s="202"/>
      <c r="H2423" s="175"/>
      <c r="I2423" s="172" t="str">
        <f>IF(H2423="X",TEXT(G2423,0)&amp;ELENCO!$A$4," ")</f>
        <v xml:space="preserve"> </v>
      </c>
      <c r="J2423" s="174"/>
      <c r="K2423" s="203"/>
      <c r="L2423" s="203"/>
      <c r="M2423" s="203"/>
      <c r="N2423" s="203"/>
      <c r="O2423" s="203"/>
      <c r="P2423" s="203"/>
      <c r="Q2423" s="176"/>
      <c r="R2423" s="176"/>
      <c r="S2423" s="176"/>
      <c r="T2423" s="176"/>
      <c r="U2423" s="194"/>
      <c r="V2423" s="175"/>
      <c r="W2423" s="174" t="str">
        <f t="shared" si="74"/>
        <v/>
      </c>
      <c r="X2423" s="177"/>
      <c r="Y2423" s="177"/>
      <c r="Z2423" s="177"/>
      <c r="AA2423" s="177"/>
      <c r="AB2423" s="177"/>
      <c r="AC2423" s="177"/>
      <c r="AD2423" s="177"/>
      <c r="AE2423" s="177" t="str">
        <f t="shared" si="75"/>
        <v/>
      </c>
    </row>
    <row r="2424" spans="2:31" ht="12" customHeight="1" x14ac:dyDescent="0.25">
      <c r="B2424" s="179"/>
      <c r="C2424" s="180"/>
      <c r="D2424" s="182"/>
      <c r="E2424" s="175"/>
      <c r="F2424" s="175"/>
      <c r="G2424" s="202"/>
      <c r="H2424" s="175"/>
      <c r="I2424" s="172" t="str">
        <f>IF(H2424="X",TEXT(G2424,0)&amp;ELENCO!$A$4," ")</f>
        <v xml:space="preserve"> </v>
      </c>
      <c r="J2424" s="174"/>
      <c r="K2424" s="203"/>
      <c r="L2424" s="203"/>
      <c r="M2424" s="203"/>
      <c r="N2424" s="203"/>
      <c r="O2424" s="203"/>
      <c r="P2424" s="203"/>
      <c r="Q2424" s="176"/>
      <c r="R2424" s="176"/>
      <c r="S2424" s="176"/>
      <c r="T2424" s="176"/>
      <c r="U2424" s="194"/>
      <c r="V2424" s="175"/>
      <c r="W2424" s="174" t="str">
        <f t="shared" si="74"/>
        <v/>
      </c>
      <c r="X2424" s="177"/>
      <c r="Y2424" s="177"/>
      <c r="Z2424" s="177"/>
      <c r="AA2424" s="177"/>
      <c r="AB2424" s="177"/>
      <c r="AC2424" s="177"/>
      <c r="AD2424" s="177"/>
      <c r="AE2424" s="177" t="str">
        <f t="shared" si="75"/>
        <v/>
      </c>
    </row>
    <row r="2425" spans="2:31" ht="12" customHeight="1" x14ac:dyDescent="0.25">
      <c r="B2425" s="179"/>
      <c r="C2425" s="180"/>
      <c r="D2425" s="182"/>
      <c r="E2425" s="175"/>
      <c r="F2425" s="175"/>
      <c r="G2425" s="202"/>
      <c r="H2425" s="175"/>
      <c r="I2425" s="172" t="str">
        <f>IF(H2425="X",TEXT(G2425,0)&amp;ELENCO!$A$4," ")</f>
        <v xml:space="preserve"> </v>
      </c>
      <c r="J2425" s="174"/>
      <c r="K2425" s="203"/>
      <c r="L2425" s="203"/>
      <c r="M2425" s="203"/>
      <c r="N2425" s="203"/>
      <c r="O2425" s="203"/>
      <c r="P2425" s="203"/>
      <c r="Q2425" s="176"/>
      <c r="R2425" s="176"/>
      <c r="S2425" s="176"/>
      <c r="T2425" s="176"/>
      <c r="U2425" s="194"/>
      <c r="V2425" s="175"/>
      <c r="W2425" s="174" t="str">
        <f t="shared" si="74"/>
        <v/>
      </c>
      <c r="X2425" s="177"/>
      <c r="Y2425" s="177"/>
      <c r="Z2425" s="177"/>
      <c r="AA2425" s="177"/>
      <c r="AB2425" s="177"/>
      <c r="AC2425" s="177"/>
      <c r="AD2425" s="177"/>
      <c r="AE2425" s="177" t="str">
        <f t="shared" si="75"/>
        <v/>
      </c>
    </row>
    <row r="2426" spans="2:31" ht="12" customHeight="1" x14ac:dyDescent="0.25">
      <c r="B2426" s="179"/>
      <c r="C2426" s="180"/>
      <c r="D2426" s="182"/>
      <c r="E2426" s="175"/>
      <c r="F2426" s="175"/>
      <c r="G2426" s="202"/>
      <c r="H2426" s="175"/>
      <c r="I2426" s="172" t="str">
        <f>IF(H2426="X",TEXT(G2426,0)&amp;ELENCO!$A$4," ")</f>
        <v xml:space="preserve"> </v>
      </c>
      <c r="J2426" s="174"/>
      <c r="K2426" s="203"/>
      <c r="L2426" s="203"/>
      <c r="M2426" s="203"/>
      <c r="N2426" s="203"/>
      <c r="O2426" s="203"/>
      <c r="P2426" s="203"/>
      <c r="Q2426" s="176"/>
      <c r="R2426" s="176"/>
      <c r="S2426" s="176"/>
      <c r="T2426" s="176"/>
      <c r="U2426" s="194"/>
      <c r="V2426" s="175"/>
      <c r="W2426" s="174" t="str">
        <f t="shared" si="74"/>
        <v/>
      </c>
      <c r="X2426" s="177"/>
      <c r="Y2426" s="177"/>
      <c r="Z2426" s="177"/>
      <c r="AA2426" s="177"/>
      <c r="AB2426" s="177"/>
      <c r="AC2426" s="177"/>
      <c r="AD2426" s="177"/>
      <c r="AE2426" s="177" t="str">
        <f t="shared" si="75"/>
        <v/>
      </c>
    </row>
    <row r="2427" spans="2:31" ht="12" customHeight="1" x14ac:dyDescent="0.25">
      <c r="B2427" s="179"/>
      <c r="C2427" s="180"/>
      <c r="D2427" s="182"/>
      <c r="E2427" s="175"/>
      <c r="F2427" s="175"/>
      <c r="G2427" s="202"/>
      <c r="H2427" s="175"/>
      <c r="I2427" s="172" t="str">
        <f>IF(H2427="X",TEXT(G2427,0)&amp;ELENCO!$A$4," ")</f>
        <v xml:space="preserve"> </v>
      </c>
      <c r="J2427" s="174"/>
      <c r="K2427" s="203"/>
      <c r="L2427" s="203"/>
      <c r="M2427" s="203"/>
      <c r="N2427" s="203"/>
      <c r="O2427" s="203"/>
      <c r="P2427" s="203"/>
      <c r="Q2427" s="176"/>
      <c r="R2427" s="176"/>
      <c r="S2427" s="176"/>
      <c r="T2427" s="176"/>
      <c r="U2427" s="194"/>
      <c r="V2427" s="175"/>
      <c r="W2427" s="174" t="str">
        <f t="shared" si="74"/>
        <v/>
      </c>
      <c r="X2427" s="177"/>
      <c r="Y2427" s="177"/>
      <c r="Z2427" s="177"/>
      <c r="AA2427" s="177"/>
      <c r="AB2427" s="177"/>
      <c r="AC2427" s="177"/>
      <c r="AD2427" s="177"/>
      <c r="AE2427" s="177" t="str">
        <f t="shared" si="75"/>
        <v/>
      </c>
    </row>
    <row r="2428" spans="2:31" ht="12" customHeight="1" x14ac:dyDescent="0.25">
      <c r="B2428" s="179"/>
      <c r="C2428" s="180"/>
      <c r="D2428" s="182"/>
      <c r="E2428" s="175"/>
      <c r="F2428" s="175"/>
      <c r="G2428" s="202"/>
      <c r="H2428" s="175"/>
      <c r="I2428" s="172" t="str">
        <f>IF(H2428="X",TEXT(G2428,0)&amp;ELENCO!$A$4," ")</f>
        <v xml:space="preserve"> </v>
      </c>
      <c r="J2428" s="174"/>
      <c r="K2428" s="203"/>
      <c r="L2428" s="203"/>
      <c r="M2428" s="203"/>
      <c r="N2428" s="203"/>
      <c r="O2428" s="203"/>
      <c r="P2428" s="203"/>
      <c r="Q2428" s="176"/>
      <c r="R2428" s="176"/>
      <c r="S2428" s="176"/>
      <c r="T2428" s="176"/>
      <c r="U2428" s="194"/>
      <c r="V2428" s="175"/>
      <c r="W2428" s="174" t="str">
        <f t="shared" si="74"/>
        <v/>
      </c>
      <c r="X2428" s="177"/>
      <c r="Y2428" s="177"/>
      <c r="Z2428" s="177"/>
      <c r="AA2428" s="177"/>
      <c r="AB2428" s="177"/>
      <c r="AC2428" s="177"/>
      <c r="AD2428" s="177"/>
      <c r="AE2428" s="177" t="str">
        <f t="shared" si="75"/>
        <v/>
      </c>
    </row>
    <row r="2429" spans="2:31" ht="12" customHeight="1" x14ac:dyDescent="0.25">
      <c r="B2429" s="179"/>
      <c r="C2429" s="180"/>
      <c r="D2429" s="182"/>
      <c r="E2429" s="175"/>
      <c r="F2429" s="175"/>
      <c r="G2429" s="202"/>
      <c r="H2429" s="175"/>
      <c r="I2429" s="172" t="str">
        <f>IF(H2429="X",TEXT(G2429,0)&amp;ELENCO!$A$4," ")</f>
        <v xml:space="preserve"> </v>
      </c>
      <c r="J2429" s="174"/>
      <c r="K2429" s="203"/>
      <c r="L2429" s="203"/>
      <c r="M2429" s="203"/>
      <c r="N2429" s="203"/>
      <c r="O2429" s="203"/>
      <c r="P2429" s="203"/>
      <c r="Q2429" s="176"/>
      <c r="R2429" s="176"/>
      <c r="S2429" s="176"/>
      <c r="T2429" s="176"/>
      <c r="U2429" s="194"/>
      <c r="V2429" s="175"/>
      <c r="W2429" s="174" t="str">
        <f t="shared" si="74"/>
        <v/>
      </c>
      <c r="X2429" s="177"/>
      <c r="Y2429" s="177"/>
      <c r="Z2429" s="177"/>
      <c r="AA2429" s="177"/>
      <c r="AB2429" s="177"/>
      <c r="AC2429" s="177"/>
      <c r="AD2429" s="177"/>
      <c r="AE2429" s="177" t="str">
        <f t="shared" si="75"/>
        <v/>
      </c>
    </row>
    <row r="2430" spans="2:31" ht="12" customHeight="1" x14ac:dyDescent="0.25">
      <c r="B2430" s="179"/>
      <c r="C2430" s="180"/>
      <c r="D2430" s="182"/>
      <c r="E2430" s="175"/>
      <c r="F2430" s="175"/>
      <c r="G2430" s="202"/>
      <c r="H2430" s="175"/>
      <c r="I2430" s="172" t="str">
        <f>IF(H2430="X",TEXT(G2430,0)&amp;ELENCO!$A$4," ")</f>
        <v xml:space="preserve"> </v>
      </c>
      <c r="J2430" s="174"/>
      <c r="K2430" s="203"/>
      <c r="L2430" s="203"/>
      <c r="M2430" s="203"/>
      <c r="N2430" s="203"/>
      <c r="O2430" s="203"/>
      <c r="P2430" s="203"/>
      <c r="Q2430" s="176"/>
      <c r="R2430" s="176"/>
      <c r="S2430" s="176"/>
      <c r="T2430" s="176"/>
      <c r="U2430" s="194"/>
      <c r="V2430" s="175"/>
      <c r="W2430" s="174" t="str">
        <f t="shared" si="74"/>
        <v/>
      </c>
      <c r="X2430" s="177"/>
      <c r="Y2430" s="177"/>
      <c r="Z2430" s="177"/>
      <c r="AA2430" s="177"/>
      <c r="AB2430" s="177"/>
      <c r="AC2430" s="177"/>
      <c r="AD2430" s="177"/>
      <c r="AE2430" s="177" t="str">
        <f t="shared" si="75"/>
        <v/>
      </c>
    </row>
    <row r="2431" spans="2:31" ht="12" customHeight="1" x14ac:dyDescent="0.25">
      <c r="B2431" s="179"/>
      <c r="C2431" s="180"/>
      <c r="D2431" s="182"/>
      <c r="E2431" s="175"/>
      <c r="F2431" s="175"/>
      <c r="G2431" s="202"/>
      <c r="H2431" s="175"/>
      <c r="I2431" s="172" t="str">
        <f>IF(H2431="X",TEXT(G2431,0)&amp;ELENCO!$A$4," ")</f>
        <v xml:space="preserve"> </v>
      </c>
      <c r="J2431" s="174"/>
      <c r="K2431" s="203"/>
      <c r="L2431" s="203"/>
      <c r="M2431" s="203"/>
      <c r="N2431" s="203"/>
      <c r="O2431" s="203"/>
      <c r="P2431" s="203"/>
      <c r="Q2431" s="176"/>
      <c r="R2431" s="176"/>
      <c r="S2431" s="176"/>
      <c r="T2431" s="176"/>
      <c r="U2431" s="194"/>
      <c r="V2431" s="175"/>
      <c r="W2431" s="174" t="str">
        <f t="shared" si="74"/>
        <v/>
      </c>
      <c r="X2431" s="177"/>
      <c r="Y2431" s="177"/>
      <c r="Z2431" s="177"/>
      <c r="AA2431" s="177"/>
      <c r="AB2431" s="177"/>
      <c r="AC2431" s="177"/>
      <c r="AD2431" s="177"/>
      <c r="AE2431" s="177" t="str">
        <f t="shared" si="75"/>
        <v/>
      </c>
    </row>
    <row r="2432" spans="2:31" ht="12" customHeight="1" x14ac:dyDescent="0.25">
      <c r="B2432" s="179"/>
      <c r="C2432" s="180"/>
      <c r="D2432" s="182"/>
      <c r="E2432" s="175"/>
      <c r="F2432" s="175"/>
      <c r="G2432" s="202"/>
      <c r="H2432" s="175"/>
      <c r="I2432" s="172" t="str">
        <f>IF(H2432="X",TEXT(G2432,0)&amp;ELENCO!$A$4," ")</f>
        <v xml:space="preserve"> </v>
      </c>
      <c r="J2432" s="174"/>
      <c r="K2432" s="203"/>
      <c r="L2432" s="203"/>
      <c r="M2432" s="203"/>
      <c r="N2432" s="203"/>
      <c r="O2432" s="203"/>
      <c r="P2432" s="203"/>
      <c r="Q2432" s="176"/>
      <c r="R2432" s="176"/>
      <c r="S2432" s="176"/>
      <c r="T2432" s="176"/>
      <c r="U2432" s="194"/>
      <c r="V2432" s="175"/>
      <c r="W2432" s="174" t="str">
        <f t="shared" si="74"/>
        <v/>
      </c>
      <c r="X2432" s="177"/>
      <c r="Y2432" s="177"/>
      <c r="Z2432" s="177"/>
      <c r="AA2432" s="177"/>
      <c r="AB2432" s="177"/>
      <c r="AC2432" s="177"/>
      <c r="AD2432" s="177"/>
      <c r="AE2432" s="177" t="str">
        <f t="shared" si="75"/>
        <v/>
      </c>
    </row>
    <row r="2433" spans="2:31" ht="12" customHeight="1" x14ac:dyDescent="0.25">
      <c r="B2433" s="179"/>
      <c r="C2433" s="180"/>
      <c r="D2433" s="182"/>
      <c r="E2433" s="175"/>
      <c r="F2433" s="175"/>
      <c r="G2433" s="202"/>
      <c r="H2433" s="175"/>
      <c r="I2433" s="172" t="str">
        <f>IF(H2433="X",TEXT(G2433,0)&amp;ELENCO!$A$4," ")</f>
        <v xml:space="preserve"> </v>
      </c>
      <c r="J2433" s="174"/>
      <c r="K2433" s="203"/>
      <c r="L2433" s="203"/>
      <c r="M2433" s="203"/>
      <c r="N2433" s="203"/>
      <c r="O2433" s="203"/>
      <c r="P2433" s="203"/>
      <c r="Q2433" s="176"/>
      <c r="R2433" s="176"/>
      <c r="S2433" s="176"/>
      <c r="T2433" s="176"/>
      <c r="U2433" s="194"/>
      <c r="V2433" s="175"/>
      <c r="W2433" s="174" t="str">
        <f t="shared" si="74"/>
        <v/>
      </c>
      <c r="X2433" s="177"/>
      <c r="Y2433" s="177"/>
      <c r="Z2433" s="177"/>
      <c r="AA2433" s="177"/>
      <c r="AB2433" s="177"/>
      <c r="AC2433" s="177"/>
      <c r="AD2433" s="177"/>
      <c r="AE2433" s="177" t="str">
        <f t="shared" si="75"/>
        <v/>
      </c>
    </row>
    <row r="2434" spans="2:31" ht="12" customHeight="1" x14ac:dyDescent="0.25">
      <c r="B2434" s="179"/>
      <c r="C2434" s="180"/>
      <c r="D2434" s="182"/>
      <c r="E2434" s="175"/>
      <c r="F2434" s="175"/>
      <c r="G2434" s="202"/>
      <c r="H2434" s="175"/>
      <c r="I2434" s="172" t="str">
        <f>IF(H2434="X",TEXT(G2434,0)&amp;ELENCO!$A$4," ")</f>
        <v xml:space="preserve"> </v>
      </c>
      <c r="J2434" s="174"/>
      <c r="K2434" s="203"/>
      <c r="L2434" s="203"/>
      <c r="M2434" s="203"/>
      <c r="N2434" s="203"/>
      <c r="O2434" s="203"/>
      <c r="P2434" s="203"/>
      <c r="Q2434" s="176"/>
      <c r="R2434" s="176"/>
      <c r="S2434" s="176"/>
      <c r="T2434" s="176"/>
      <c r="U2434" s="194"/>
      <c r="V2434" s="175"/>
      <c r="W2434" s="174" t="str">
        <f t="shared" si="74"/>
        <v/>
      </c>
      <c r="X2434" s="177"/>
      <c r="Y2434" s="177"/>
      <c r="Z2434" s="177"/>
      <c r="AA2434" s="177"/>
      <c r="AB2434" s="177"/>
      <c r="AC2434" s="177"/>
      <c r="AD2434" s="177"/>
      <c r="AE2434" s="177" t="str">
        <f t="shared" si="75"/>
        <v/>
      </c>
    </row>
    <row r="2435" spans="2:31" ht="12" customHeight="1" x14ac:dyDescent="0.25">
      <c r="B2435" s="179"/>
      <c r="C2435" s="180"/>
      <c r="D2435" s="182"/>
      <c r="E2435" s="175"/>
      <c r="F2435" s="175"/>
      <c r="G2435" s="202"/>
      <c r="H2435" s="175"/>
      <c r="I2435" s="172" t="str">
        <f>IF(H2435="X",TEXT(G2435,0)&amp;ELENCO!$A$4," ")</f>
        <v xml:space="preserve"> </v>
      </c>
      <c r="J2435" s="174"/>
      <c r="K2435" s="203"/>
      <c r="L2435" s="203"/>
      <c r="M2435" s="203"/>
      <c r="N2435" s="203"/>
      <c r="O2435" s="203"/>
      <c r="P2435" s="203"/>
      <c r="Q2435" s="176"/>
      <c r="R2435" s="176"/>
      <c r="S2435" s="176"/>
      <c r="T2435" s="176"/>
      <c r="U2435" s="194"/>
      <c r="V2435" s="175"/>
      <c r="W2435" s="174" t="str">
        <f t="shared" si="74"/>
        <v/>
      </c>
      <c r="X2435" s="177"/>
      <c r="Y2435" s="177"/>
      <c r="Z2435" s="177"/>
      <c r="AA2435" s="177"/>
      <c r="AB2435" s="177"/>
      <c r="AC2435" s="177"/>
      <c r="AD2435" s="177"/>
      <c r="AE2435" s="177" t="str">
        <f t="shared" si="75"/>
        <v/>
      </c>
    </row>
    <row r="2436" spans="2:31" ht="12" customHeight="1" x14ac:dyDescent="0.25">
      <c r="B2436" s="179"/>
      <c r="C2436" s="180"/>
      <c r="D2436" s="182"/>
      <c r="E2436" s="175"/>
      <c r="F2436" s="175"/>
      <c r="G2436" s="202"/>
      <c r="H2436" s="175"/>
      <c r="I2436" s="172" t="str">
        <f>IF(H2436="X",TEXT(G2436,0)&amp;ELENCO!$A$4," ")</f>
        <v xml:space="preserve"> </v>
      </c>
      <c r="J2436" s="174"/>
      <c r="K2436" s="203"/>
      <c r="L2436" s="203"/>
      <c r="M2436" s="203"/>
      <c r="N2436" s="203"/>
      <c r="O2436" s="203"/>
      <c r="P2436" s="203"/>
      <c r="Q2436" s="176"/>
      <c r="R2436" s="176"/>
      <c r="S2436" s="176"/>
      <c r="T2436" s="176"/>
      <c r="U2436" s="194"/>
      <c r="V2436" s="175"/>
      <c r="W2436" s="174" t="str">
        <f t="shared" si="74"/>
        <v/>
      </c>
      <c r="X2436" s="177"/>
      <c r="Y2436" s="177"/>
      <c r="Z2436" s="177"/>
      <c r="AA2436" s="177"/>
      <c r="AB2436" s="177"/>
      <c r="AC2436" s="177"/>
      <c r="AD2436" s="177"/>
      <c r="AE2436" s="177" t="str">
        <f t="shared" si="75"/>
        <v/>
      </c>
    </row>
    <row r="2437" spans="2:31" ht="12" customHeight="1" x14ac:dyDescent="0.25">
      <c r="B2437" s="179"/>
      <c r="C2437" s="180"/>
      <c r="D2437" s="182"/>
      <c r="E2437" s="175"/>
      <c r="F2437" s="175"/>
      <c r="G2437" s="202"/>
      <c r="H2437" s="175"/>
      <c r="I2437" s="172" t="str">
        <f>IF(H2437="X",TEXT(G2437,0)&amp;ELENCO!$A$4," ")</f>
        <v xml:space="preserve"> </v>
      </c>
      <c r="J2437" s="174"/>
      <c r="K2437" s="203"/>
      <c r="L2437" s="203"/>
      <c r="M2437" s="203"/>
      <c r="N2437" s="203"/>
      <c r="O2437" s="203"/>
      <c r="P2437" s="203"/>
      <c r="Q2437" s="176"/>
      <c r="R2437" s="176"/>
      <c r="S2437" s="176"/>
      <c r="T2437" s="176"/>
      <c r="U2437" s="194"/>
      <c r="V2437" s="175"/>
      <c r="W2437" s="174" t="str">
        <f t="shared" si="74"/>
        <v/>
      </c>
      <c r="X2437" s="177"/>
      <c r="Y2437" s="177"/>
      <c r="Z2437" s="177"/>
      <c r="AA2437" s="177"/>
      <c r="AB2437" s="177"/>
      <c r="AC2437" s="177"/>
      <c r="AD2437" s="177"/>
      <c r="AE2437" s="177" t="str">
        <f t="shared" si="75"/>
        <v/>
      </c>
    </row>
    <row r="2438" spans="2:31" ht="12" customHeight="1" x14ac:dyDescent="0.25">
      <c r="B2438" s="179"/>
      <c r="C2438" s="180"/>
      <c r="D2438" s="182"/>
      <c r="E2438" s="175"/>
      <c r="F2438" s="175"/>
      <c r="G2438" s="202"/>
      <c r="H2438" s="175"/>
      <c r="I2438" s="172" t="str">
        <f>IF(H2438="X",TEXT(G2438,0)&amp;ELENCO!$A$4," ")</f>
        <v xml:space="preserve"> </v>
      </c>
      <c r="J2438" s="174"/>
      <c r="K2438" s="203"/>
      <c r="L2438" s="203"/>
      <c r="M2438" s="203"/>
      <c r="N2438" s="203"/>
      <c r="O2438" s="203"/>
      <c r="P2438" s="203"/>
      <c r="Q2438" s="176"/>
      <c r="R2438" s="176"/>
      <c r="S2438" s="176"/>
      <c r="T2438" s="176"/>
      <c r="U2438" s="194"/>
      <c r="V2438" s="175"/>
      <c r="W2438" s="174" t="str">
        <f t="shared" ref="W2438:W2501" si="76">IF(AND(NOT(ISERROR(SEARCH("Ricaricabile",Q2438,1)))),"Tacito Assenso","")</f>
        <v/>
      </c>
      <c r="X2438" s="177"/>
      <c r="Y2438" s="177"/>
      <c r="Z2438" s="177"/>
      <c r="AA2438" s="177"/>
      <c r="AB2438" s="177"/>
      <c r="AC2438" s="177"/>
      <c r="AD2438" s="177"/>
      <c r="AE2438" s="177" t="str">
        <f t="shared" ref="AE2438:AE2501" si="77">IF(AND(NOT(ISERROR(SEARCH("Ricaricabile",Q2438,1))),R2438="Abilitato"),IF(SUM(AB2438:AD2438)=0,4.1,""),"")</f>
        <v/>
      </c>
    </row>
    <row r="2439" spans="2:31" ht="12" customHeight="1" x14ac:dyDescent="0.25">
      <c r="B2439" s="179"/>
      <c r="C2439" s="180"/>
      <c r="D2439" s="182"/>
      <c r="E2439" s="175"/>
      <c r="F2439" s="175"/>
      <c r="G2439" s="202"/>
      <c r="H2439" s="175"/>
      <c r="I2439" s="172" t="str">
        <f>IF(H2439="X",TEXT(G2439,0)&amp;ELENCO!$A$4," ")</f>
        <v xml:space="preserve"> </v>
      </c>
      <c r="J2439" s="174"/>
      <c r="K2439" s="203"/>
      <c r="L2439" s="203"/>
      <c r="M2439" s="203"/>
      <c r="N2439" s="203"/>
      <c r="O2439" s="203"/>
      <c r="P2439" s="203"/>
      <c r="Q2439" s="176"/>
      <c r="R2439" s="176"/>
      <c r="S2439" s="176"/>
      <c r="T2439" s="176"/>
      <c r="U2439" s="194"/>
      <c r="V2439" s="175"/>
      <c r="W2439" s="174" t="str">
        <f t="shared" si="76"/>
        <v/>
      </c>
      <c r="X2439" s="177"/>
      <c r="Y2439" s="177"/>
      <c r="Z2439" s="177"/>
      <c r="AA2439" s="177"/>
      <c r="AB2439" s="177"/>
      <c r="AC2439" s="177"/>
      <c r="AD2439" s="177"/>
      <c r="AE2439" s="177" t="str">
        <f t="shared" si="77"/>
        <v/>
      </c>
    </row>
    <row r="2440" spans="2:31" ht="12" customHeight="1" x14ac:dyDescent="0.25">
      <c r="B2440" s="179"/>
      <c r="C2440" s="180"/>
      <c r="D2440" s="182"/>
      <c r="E2440" s="175"/>
      <c r="F2440" s="175"/>
      <c r="G2440" s="202"/>
      <c r="H2440" s="175"/>
      <c r="I2440" s="172" t="str">
        <f>IF(H2440="X",TEXT(G2440,0)&amp;ELENCO!$A$4," ")</f>
        <v xml:space="preserve"> </v>
      </c>
      <c r="J2440" s="174"/>
      <c r="K2440" s="203"/>
      <c r="L2440" s="203"/>
      <c r="M2440" s="203"/>
      <c r="N2440" s="203"/>
      <c r="O2440" s="203"/>
      <c r="P2440" s="203"/>
      <c r="Q2440" s="176"/>
      <c r="R2440" s="176"/>
      <c r="S2440" s="176"/>
      <c r="T2440" s="176"/>
      <c r="U2440" s="194"/>
      <c r="V2440" s="175"/>
      <c r="W2440" s="174" t="str">
        <f t="shared" si="76"/>
        <v/>
      </c>
      <c r="X2440" s="177"/>
      <c r="Y2440" s="177"/>
      <c r="Z2440" s="177"/>
      <c r="AA2440" s="177"/>
      <c r="AB2440" s="177"/>
      <c r="AC2440" s="177"/>
      <c r="AD2440" s="177"/>
      <c r="AE2440" s="177" t="str">
        <f t="shared" si="77"/>
        <v/>
      </c>
    </row>
    <row r="2441" spans="2:31" ht="12" customHeight="1" x14ac:dyDescent="0.25">
      <c r="B2441" s="179"/>
      <c r="C2441" s="180"/>
      <c r="D2441" s="182"/>
      <c r="E2441" s="175"/>
      <c r="F2441" s="175"/>
      <c r="G2441" s="202"/>
      <c r="H2441" s="175"/>
      <c r="I2441" s="172" t="str">
        <f>IF(H2441="X",TEXT(G2441,0)&amp;ELENCO!$A$4," ")</f>
        <v xml:space="preserve"> </v>
      </c>
      <c r="J2441" s="174"/>
      <c r="K2441" s="203"/>
      <c r="L2441" s="203"/>
      <c r="M2441" s="203"/>
      <c r="N2441" s="203"/>
      <c r="O2441" s="203"/>
      <c r="P2441" s="203"/>
      <c r="Q2441" s="176"/>
      <c r="R2441" s="176"/>
      <c r="S2441" s="176"/>
      <c r="T2441" s="176"/>
      <c r="U2441" s="194"/>
      <c r="V2441" s="175"/>
      <c r="W2441" s="174" t="str">
        <f t="shared" si="76"/>
        <v/>
      </c>
      <c r="X2441" s="177"/>
      <c r="Y2441" s="177"/>
      <c r="Z2441" s="177"/>
      <c r="AA2441" s="177"/>
      <c r="AB2441" s="177"/>
      <c r="AC2441" s="177"/>
      <c r="AD2441" s="177"/>
      <c r="AE2441" s="177" t="str">
        <f t="shared" si="77"/>
        <v/>
      </c>
    </row>
    <row r="2442" spans="2:31" ht="12" customHeight="1" x14ac:dyDescent="0.25">
      <c r="B2442" s="179"/>
      <c r="C2442" s="180"/>
      <c r="D2442" s="182"/>
      <c r="E2442" s="175"/>
      <c r="F2442" s="175"/>
      <c r="G2442" s="202"/>
      <c r="H2442" s="175"/>
      <c r="I2442" s="172" t="str">
        <f>IF(H2442="X",TEXT(G2442,0)&amp;ELENCO!$A$4," ")</f>
        <v xml:space="preserve"> </v>
      </c>
      <c r="J2442" s="174"/>
      <c r="K2442" s="203"/>
      <c r="L2442" s="203"/>
      <c r="M2442" s="203"/>
      <c r="N2442" s="203"/>
      <c r="O2442" s="203"/>
      <c r="P2442" s="203"/>
      <c r="Q2442" s="176"/>
      <c r="R2442" s="176"/>
      <c r="S2442" s="176"/>
      <c r="T2442" s="176"/>
      <c r="U2442" s="194"/>
      <c r="V2442" s="175"/>
      <c r="W2442" s="174" t="str">
        <f t="shared" si="76"/>
        <v/>
      </c>
      <c r="X2442" s="177"/>
      <c r="Y2442" s="177"/>
      <c r="Z2442" s="177"/>
      <c r="AA2442" s="177"/>
      <c r="AB2442" s="177"/>
      <c r="AC2442" s="177"/>
      <c r="AD2442" s="177"/>
      <c r="AE2442" s="177" t="str">
        <f t="shared" si="77"/>
        <v/>
      </c>
    </row>
    <row r="2443" spans="2:31" ht="12" customHeight="1" x14ac:dyDescent="0.25">
      <c r="B2443" s="179"/>
      <c r="C2443" s="180"/>
      <c r="D2443" s="182"/>
      <c r="E2443" s="175"/>
      <c r="F2443" s="175"/>
      <c r="G2443" s="202"/>
      <c r="H2443" s="175"/>
      <c r="I2443" s="172" t="str">
        <f>IF(H2443="X",TEXT(G2443,0)&amp;ELENCO!$A$4," ")</f>
        <v xml:space="preserve"> </v>
      </c>
      <c r="J2443" s="174"/>
      <c r="K2443" s="203"/>
      <c r="L2443" s="203"/>
      <c r="M2443" s="203"/>
      <c r="N2443" s="203"/>
      <c r="O2443" s="203"/>
      <c r="P2443" s="203"/>
      <c r="Q2443" s="176"/>
      <c r="R2443" s="176"/>
      <c r="S2443" s="176"/>
      <c r="T2443" s="176"/>
      <c r="U2443" s="194"/>
      <c r="V2443" s="175"/>
      <c r="W2443" s="174" t="str">
        <f t="shared" si="76"/>
        <v/>
      </c>
      <c r="X2443" s="177"/>
      <c r="Y2443" s="177"/>
      <c r="Z2443" s="177"/>
      <c r="AA2443" s="177"/>
      <c r="AB2443" s="177"/>
      <c r="AC2443" s="177"/>
      <c r="AD2443" s="177"/>
      <c r="AE2443" s="177" t="str">
        <f t="shared" si="77"/>
        <v/>
      </c>
    </row>
    <row r="2444" spans="2:31" ht="12" customHeight="1" x14ac:dyDescent="0.25">
      <c r="B2444" s="179"/>
      <c r="C2444" s="180"/>
      <c r="D2444" s="182"/>
      <c r="E2444" s="175"/>
      <c r="F2444" s="175"/>
      <c r="G2444" s="202"/>
      <c r="H2444" s="175"/>
      <c r="I2444" s="172" t="str">
        <f>IF(H2444="X",TEXT(G2444,0)&amp;ELENCO!$A$4," ")</f>
        <v xml:space="preserve"> </v>
      </c>
      <c r="J2444" s="174"/>
      <c r="K2444" s="203"/>
      <c r="L2444" s="203"/>
      <c r="M2444" s="203"/>
      <c r="N2444" s="203"/>
      <c r="O2444" s="203"/>
      <c r="P2444" s="203"/>
      <c r="Q2444" s="176"/>
      <c r="R2444" s="176"/>
      <c r="S2444" s="176"/>
      <c r="T2444" s="176"/>
      <c r="U2444" s="194"/>
      <c r="V2444" s="175"/>
      <c r="W2444" s="174" t="str">
        <f t="shared" si="76"/>
        <v/>
      </c>
      <c r="X2444" s="177"/>
      <c r="Y2444" s="177"/>
      <c r="Z2444" s="177"/>
      <c r="AA2444" s="177"/>
      <c r="AB2444" s="177"/>
      <c r="AC2444" s="177"/>
      <c r="AD2444" s="177"/>
      <c r="AE2444" s="177" t="str">
        <f t="shared" si="77"/>
        <v/>
      </c>
    </row>
    <row r="2445" spans="2:31" ht="12" customHeight="1" x14ac:dyDescent="0.25">
      <c r="B2445" s="179"/>
      <c r="C2445" s="180"/>
      <c r="D2445" s="182"/>
      <c r="E2445" s="175"/>
      <c r="F2445" s="175"/>
      <c r="G2445" s="202"/>
      <c r="H2445" s="175"/>
      <c r="I2445" s="172" t="str">
        <f>IF(H2445="X",TEXT(G2445,0)&amp;ELENCO!$A$4," ")</f>
        <v xml:space="preserve"> </v>
      </c>
      <c r="J2445" s="174"/>
      <c r="K2445" s="203"/>
      <c r="L2445" s="203"/>
      <c r="M2445" s="203"/>
      <c r="N2445" s="203"/>
      <c r="O2445" s="203"/>
      <c r="P2445" s="203"/>
      <c r="Q2445" s="176"/>
      <c r="R2445" s="176"/>
      <c r="S2445" s="176"/>
      <c r="T2445" s="176"/>
      <c r="U2445" s="194"/>
      <c r="V2445" s="175"/>
      <c r="W2445" s="174" t="str">
        <f t="shared" si="76"/>
        <v/>
      </c>
      <c r="X2445" s="177"/>
      <c r="Y2445" s="177"/>
      <c r="Z2445" s="177"/>
      <c r="AA2445" s="177"/>
      <c r="AB2445" s="177"/>
      <c r="AC2445" s="177"/>
      <c r="AD2445" s="177"/>
      <c r="AE2445" s="177" t="str">
        <f t="shared" si="77"/>
        <v/>
      </c>
    </row>
    <row r="2446" spans="2:31" ht="12" customHeight="1" x14ac:dyDescent="0.25">
      <c r="B2446" s="179"/>
      <c r="C2446" s="180"/>
      <c r="D2446" s="182"/>
      <c r="E2446" s="175"/>
      <c r="F2446" s="175"/>
      <c r="G2446" s="202"/>
      <c r="H2446" s="175"/>
      <c r="I2446" s="172" t="str">
        <f>IF(H2446="X",TEXT(G2446,0)&amp;ELENCO!$A$4," ")</f>
        <v xml:space="preserve"> </v>
      </c>
      <c r="J2446" s="174"/>
      <c r="K2446" s="203"/>
      <c r="L2446" s="203"/>
      <c r="M2446" s="203"/>
      <c r="N2446" s="203"/>
      <c r="O2446" s="203"/>
      <c r="P2446" s="203"/>
      <c r="Q2446" s="176"/>
      <c r="R2446" s="176"/>
      <c r="S2446" s="176"/>
      <c r="T2446" s="176"/>
      <c r="U2446" s="194"/>
      <c r="V2446" s="175"/>
      <c r="W2446" s="174" t="str">
        <f t="shared" si="76"/>
        <v/>
      </c>
      <c r="X2446" s="177"/>
      <c r="Y2446" s="177"/>
      <c r="Z2446" s="177"/>
      <c r="AA2446" s="177"/>
      <c r="AB2446" s="177"/>
      <c r="AC2446" s="177"/>
      <c r="AD2446" s="177"/>
      <c r="AE2446" s="177" t="str">
        <f t="shared" si="77"/>
        <v/>
      </c>
    </row>
    <row r="2447" spans="2:31" ht="12" customHeight="1" x14ac:dyDescent="0.25">
      <c r="B2447" s="179"/>
      <c r="C2447" s="180"/>
      <c r="D2447" s="182"/>
      <c r="E2447" s="175"/>
      <c r="F2447" s="175"/>
      <c r="G2447" s="202"/>
      <c r="H2447" s="175"/>
      <c r="I2447" s="172" t="str">
        <f>IF(H2447="X",TEXT(G2447,0)&amp;ELENCO!$A$4," ")</f>
        <v xml:space="preserve"> </v>
      </c>
      <c r="J2447" s="174"/>
      <c r="K2447" s="203"/>
      <c r="L2447" s="203"/>
      <c r="M2447" s="203"/>
      <c r="N2447" s="203"/>
      <c r="O2447" s="203"/>
      <c r="P2447" s="203"/>
      <c r="Q2447" s="176"/>
      <c r="R2447" s="176"/>
      <c r="S2447" s="176"/>
      <c r="T2447" s="176"/>
      <c r="U2447" s="194"/>
      <c r="V2447" s="175"/>
      <c r="W2447" s="174" t="str">
        <f t="shared" si="76"/>
        <v/>
      </c>
      <c r="X2447" s="177"/>
      <c r="Y2447" s="177"/>
      <c r="Z2447" s="177"/>
      <c r="AA2447" s="177"/>
      <c r="AB2447" s="177"/>
      <c r="AC2447" s="177"/>
      <c r="AD2447" s="177"/>
      <c r="AE2447" s="177" t="str">
        <f t="shared" si="77"/>
        <v/>
      </c>
    </row>
    <row r="2448" spans="2:31" ht="12" customHeight="1" x14ac:dyDescent="0.25">
      <c r="B2448" s="179"/>
      <c r="C2448" s="180"/>
      <c r="D2448" s="182"/>
      <c r="E2448" s="175"/>
      <c r="F2448" s="175"/>
      <c r="G2448" s="202"/>
      <c r="H2448" s="175"/>
      <c r="I2448" s="172" t="str">
        <f>IF(H2448="X",TEXT(G2448,0)&amp;ELENCO!$A$4," ")</f>
        <v xml:space="preserve"> </v>
      </c>
      <c r="J2448" s="174"/>
      <c r="K2448" s="203"/>
      <c r="L2448" s="203"/>
      <c r="M2448" s="203"/>
      <c r="N2448" s="203"/>
      <c r="O2448" s="203"/>
      <c r="P2448" s="203"/>
      <c r="Q2448" s="176"/>
      <c r="R2448" s="176"/>
      <c r="S2448" s="176"/>
      <c r="T2448" s="176"/>
      <c r="U2448" s="194"/>
      <c r="V2448" s="175"/>
      <c r="W2448" s="174" t="str">
        <f t="shared" si="76"/>
        <v/>
      </c>
      <c r="X2448" s="177"/>
      <c r="Y2448" s="177"/>
      <c r="Z2448" s="177"/>
      <c r="AA2448" s="177"/>
      <c r="AB2448" s="177"/>
      <c r="AC2448" s="177"/>
      <c r="AD2448" s="177"/>
      <c r="AE2448" s="177" t="str">
        <f t="shared" si="77"/>
        <v/>
      </c>
    </row>
    <row r="2449" spans="2:31" ht="12" customHeight="1" x14ac:dyDescent="0.25">
      <c r="B2449" s="179"/>
      <c r="C2449" s="180"/>
      <c r="D2449" s="182"/>
      <c r="E2449" s="175"/>
      <c r="F2449" s="175"/>
      <c r="G2449" s="202"/>
      <c r="H2449" s="175"/>
      <c r="I2449" s="172" t="str">
        <f>IF(H2449="X",TEXT(G2449,0)&amp;ELENCO!$A$4," ")</f>
        <v xml:space="preserve"> </v>
      </c>
      <c r="J2449" s="174"/>
      <c r="K2449" s="203"/>
      <c r="L2449" s="203"/>
      <c r="M2449" s="203"/>
      <c r="N2449" s="203"/>
      <c r="O2449" s="203"/>
      <c r="P2449" s="203"/>
      <c r="Q2449" s="176"/>
      <c r="R2449" s="176"/>
      <c r="S2449" s="176"/>
      <c r="T2449" s="176"/>
      <c r="U2449" s="194"/>
      <c r="V2449" s="175"/>
      <c r="W2449" s="174" t="str">
        <f t="shared" si="76"/>
        <v/>
      </c>
      <c r="X2449" s="177"/>
      <c r="Y2449" s="177"/>
      <c r="Z2449" s="177"/>
      <c r="AA2449" s="177"/>
      <c r="AB2449" s="177"/>
      <c r="AC2449" s="177"/>
      <c r="AD2449" s="177"/>
      <c r="AE2449" s="177" t="str">
        <f t="shared" si="77"/>
        <v/>
      </c>
    </row>
    <row r="2450" spans="2:31" ht="12" customHeight="1" x14ac:dyDescent="0.25">
      <c r="B2450" s="179"/>
      <c r="C2450" s="180"/>
      <c r="D2450" s="182"/>
      <c r="E2450" s="175"/>
      <c r="F2450" s="175"/>
      <c r="G2450" s="202"/>
      <c r="H2450" s="175"/>
      <c r="I2450" s="172" t="str">
        <f>IF(H2450="X",TEXT(G2450,0)&amp;ELENCO!$A$4," ")</f>
        <v xml:space="preserve"> </v>
      </c>
      <c r="J2450" s="174"/>
      <c r="K2450" s="203"/>
      <c r="L2450" s="203"/>
      <c r="M2450" s="203"/>
      <c r="N2450" s="203"/>
      <c r="O2450" s="203"/>
      <c r="P2450" s="203"/>
      <c r="Q2450" s="176"/>
      <c r="R2450" s="176"/>
      <c r="S2450" s="176"/>
      <c r="T2450" s="176"/>
      <c r="U2450" s="194"/>
      <c r="V2450" s="175"/>
      <c r="W2450" s="174" t="str">
        <f t="shared" si="76"/>
        <v/>
      </c>
      <c r="X2450" s="177"/>
      <c r="Y2450" s="177"/>
      <c r="Z2450" s="177"/>
      <c r="AA2450" s="177"/>
      <c r="AB2450" s="177"/>
      <c r="AC2450" s="177"/>
      <c r="AD2450" s="177"/>
      <c r="AE2450" s="177" t="str">
        <f t="shared" si="77"/>
        <v/>
      </c>
    </row>
    <row r="2451" spans="2:31" ht="12" customHeight="1" x14ac:dyDescent="0.25">
      <c r="B2451" s="179"/>
      <c r="C2451" s="180"/>
      <c r="D2451" s="182"/>
      <c r="E2451" s="175"/>
      <c r="F2451" s="175"/>
      <c r="G2451" s="202"/>
      <c r="H2451" s="175"/>
      <c r="I2451" s="172" t="str">
        <f>IF(H2451="X",TEXT(G2451,0)&amp;ELENCO!$A$4," ")</f>
        <v xml:space="preserve"> </v>
      </c>
      <c r="J2451" s="174"/>
      <c r="K2451" s="203"/>
      <c r="L2451" s="203"/>
      <c r="M2451" s="203"/>
      <c r="N2451" s="203"/>
      <c r="O2451" s="203"/>
      <c r="P2451" s="203"/>
      <c r="Q2451" s="176"/>
      <c r="R2451" s="176"/>
      <c r="S2451" s="176"/>
      <c r="T2451" s="176"/>
      <c r="U2451" s="194"/>
      <c r="V2451" s="175"/>
      <c r="W2451" s="174" t="str">
        <f t="shared" si="76"/>
        <v/>
      </c>
      <c r="X2451" s="177"/>
      <c r="Y2451" s="177"/>
      <c r="Z2451" s="177"/>
      <c r="AA2451" s="177"/>
      <c r="AB2451" s="177"/>
      <c r="AC2451" s="177"/>
      <c r="AD2451" s="177"/>
      <c r="AE2451" s="177" t="str">
        <f t="shared" si="77"/>
        <v/>
      </c>
    </row>
    <row r="2452" spans="2:31" ht="12" customHeight="1" x14ac:dyDescent="0.25">
      <c r="B2452" s="179"/>
      <c r="C2452" s="180"/>
      <c r="D2452" s="182"/>
      <c r="E2452" s="175"/>
      <c r="F2452" s="175"/>
      <c r="G2452" s="202"/>
      <c r="H2452" s="175"/>
      <c r="I2452" s="172" t="str">
        <f>IF(H2452="X",TEXT(G2452,0)&amp;ELENCO!$A$4," ")</f>
        <v xml:space="preserve"> </v>
      </c>
      <c r="J2452" s="174"/>
      <c r="K2452" s="203"/>
      <c r="L2452" s="203"/>
      <c r="M2452" s="203"/>
      <c r="N2452" s="203"/>
      <c r="O2452" s="203"/>
      <c r="P2452" s="203"/>
      <c r="Q2452" s="176"/>
      <c r="R2452" s="176"/>
      <c r="S2452" s="176"/>
      <c r="T2452" s="176"/>
      <c r="U2452" s="194"/>
      <c r="V2452" s="175"/>
      <c r="W2452" s="174" t="str">
        <f t="shared" si="76"/>
        <v/>
      </c>
      <c r="X2452" s="177"/>
      <c r="Y2452" s="177"/>
      <c r="Z2452" s="177"/>
      <c r="AA2452" s="177"/>
      <c r="AB2452" s="177"/>
      <c r="AC2452" s="177"/>
      <c r="AD2452" s="177"/>
      <c r="AE2452" s="177" t="str">
        <f t="shared" si="77"/>
        <v/>
      </c>
    </row>
    <row r="2453" spans="2:31" ht="12" customHeight="1" x14ac:dyDescent="0.25">
      <c r="B2453" s="179"/>
      <c r="C2453" s="180"/>
      <c r="D2453" s="182"/>
      <c r="E2453" s="175"/>
      <c r="F2453" s="175"/>
      <c r="G2453" s="202"/>
      <c r="H2453" s="175"/>
      <c r="I2453" s="172" t="str">
        <f>IF(H2453="X",TEXT(G2453,0)&amp;ELENCO!$A$4," ")</f>
        <v xml:space="preserve"> </v>
      </c>
      <c r="J2453" s="174"/>
      <c r="K2453" s="203"/>
      <c r="L2453" s="203"/>
      <c r="M2453" s="203"/>
      <c r="N2453" s="203"/>
      <c r="O2453" s="203"/>
      <c r="P2453" s="203"/>
      <c r="Q2453" s="176"/>
      <c r="R2453" s="176"/>
      <c r="S2453" s="176"/>
      <c r="T2453" s="176"/>
      <c r="U2453" s="194"/>
      <c r="V2453" s="175"/>
      <c r="W2453" s="174" t="str">
        <f t="shared" si="76"/>
        <v/>
      </c>
      <c r="X2453" s="177"/>
      <c r="Y2453" s="177"/>
      <c r="Z2453" s="177"/>
      <c r="AA2453" s="177"/>
      <c r="AB2453" s="177"/>
      <c r="AC2453" s="177"/>
      <c r="AD2453" s="177"/>
      <c r="AE2453" s="177" t="str">
        <f t="shared" si="77"/>
        <v/>
      </c>
    </row>
    <row r="2454" spans="2:31" ht="12" customHeight="1" x14ac:dyDescent="0.25">
      <c r="B2454" s="179"/>
      <c r="C2454" s="180"/>
      <c r="D2454" s="182"/>
      <c r="E2454" s="175"/>
      <c r="F2454" s="175"/>
      <c r="G2454" s="202"/>
      <c r="H2454" s="175"/>
      <c r="I2454" s="172" t="str">
        <f>IF(H2454="X",TEXT(G2454,0)&amp;ELENCO!$A$4," ")</f>
        <v xml:space="preserve"> </v>
      </c>
      <c r="J2454" s="174"/>
      <c r="K2454" s="203"/>
      <c r="L2454" s="203"/>
      <c r="M2454" s="203"/>
      <c r="N2454" s="203"/>
      <c r="O2454" s="203"/>
      <c r="P2454" s="203"/>
      <c r="Q2454" s="176"/>
      <c r="R2454" s="176"/>
      <c r="S2454" s="176"/>
      <c r="T2454" s="176"/>
      <c r="U2454" s="194"/>
      <c r="V2454" s="175"/>
      <c r="W2454" s="174" t="str">
        <f t="shared" si="76"/>
        <v/>
      </c>
      <c r="X2454" s="177"/>
      <c r="Y2454" s="177"/>
      <c r="Z2454" s="177"/>
      <c r="AA2454" s="177"/>
      <c r="AB2454" s="177"/>
      <c r="AC2454" s="177"/>
      <c r="AD2454" s="177"/>
      <c r="AE2454" s="177" t="str">
        <f t="shared" si="77"/>
        <v/>
      </c>
    </row>
    <row r="2455" spans="2:31" ht="12" customHeight="1" x14ac:dyDescent="0.25">
      <c r="B2455" s="179"/>
      <c r="C2455" s="180"/>
      <c r="D2455" s="182"/>
      <c r="E2455" s="175"/>
      <c r="F2455" s="175"/>
      <c r="G2455" s="202"/>
      <c r="H2455" s="175"/>
      <c r="I2455" s="172" t="str">
        <f>IF(H2455="X",TEXT(G2455,0)&amp;ELENCO!$A$4," ")</f>
        <v xml:space="preserve"> </v>
      </c>
      <c r="J2455" s="174"/>
      <c r="K2455" s="203"/>
      <c r="L2455" s="203"/>
      <c r="M2455" s="203"/>
      <c r="N2455" s="203"/>
      <c r="O2455" s="203"/>
      <c r="P2455" s="203"/>
      <c r="Q2455" s="176"/>
      <c r="R2455" s="176"/>
      <c r="S2455" s="176"/>
      <c r="T2455" s="176"/>
      <c r="U2455" s="194"/>
      <c r="V2455" s="175"/>
      <c r="W2455" s="174" t="str">
        <f t="shared" si="76"/>
        <v/>
      </c>
      <c r="X2455" s="177"/>
      <c r="Y2455" s="177"/>
      <c r="Z2455" s="177"/>
      <c r="AA2455" s="177"/>
      <c r="AB2455" s="177"/>
      <c r="AC2455" s="177"/>
      <c r="AD2455" s="177"/>
      <c r="AE2455" s="177" t="str">
        <f t="shared" si="77"/>
        <v/>
      </c>
    </row>
    <row r="2456" spans="2:31" ht="12" customHeight="1" x14ac:dyDescent="0.25">
      <c r="B2456" s="179"/>
      <c r="C2456" s="180"/>
      <c r="D2456" s="182"/>
      <c r="E2456" s="175"/>
      <c r="F2456" s="175"/>
      <c r="G2456" s="202"/>
      <c r="H2456" s="175"/>
      <c r="I2456" s="172" t="str">
        <f>IF(H2456="X",TEXT(G2456,0)&amp;ELENCO!$A$4," ")</f>
        <v xml:space="preserve"> </v>
      </c>
      <c r="J2456" s="174"/>
      <c r="K2456" s="203"/>
      <c r="L2456" s="203"/>
      <c r="M2456" s="203"/>
      <c r="N2456" s="203"/>
      <c r="O2456" s="203"/>
      <c r="P2456" s="203"/>
      <c r="Q2456" s="176"/>
      <c r="R2456" s="176"/>
      <c r="S2456" s="176"/>
      <c r="T2456" s="176"/>
      <c r="U2456" s="194"/>
      <c r="V2456" s="175"/>
      <c r="W2456" s="174" t="str">
        <f t="shared" si="76"/>
        <v/>
      </c>
      <c r="X2456" s="177"/>
      <c r="Y2456" s="177"/>
      <c r="Z2456" s="177"/>
      <c r="AA2456" s="177"/>
      <c r="AB2456" s="177"/>
      <c r="AC2456" s="177"/>
      <c r="AD2456" s="177"/>
      <c r="AE2456" s="177" t="str">
        <f t="shared" si="77"/>
        <v/>
      </c>
    </row>
    <row r="2457" spans="2:31" ht="12" customHeight="1" x14ac:dyDescent="0.25">
      <c r="B2457" s="179"/>
      <c r="C2457" s="180"/>
      <c r="D2457" s="182"/>
      <c r="E2457" s="175"/>
      <c r="F2457" s="175"/>
      <c r="G2457" s="202"/>
      <c r="H2457" s="175"/>
      <c r="I2457" s="172" t="str">
        <f>IF(H2457="X",TEXT(G2457,0)&amp;ELENCO!$A$4," ")</f>
        <v xml:space="preserve"> </v>
      </c>
      <c r="J2457" s="174"/>
      <c r="K2457" s="203"/>
      <c r="L2457" s="203"/>
      <c r="M2457" s="203"/>
      <c r="N2457" s="203"/>
      <c r="O2457" s="203"/>
      <c r="P2457" s="203"/>
      <c r="Q2457" s="176"/>
      <c r="R2457" s="176"/>
      <c r="S2457" s="176"/>
      <c r="T2457" s="176"/>
      <c r="U2457" s="194"/>
      <c r="V2457" s="175"/>
      <c r="W2457" s="174" t="str">
        <f t="shared" si="76"/>
        <v/>
      </c>
      <c r="X2457" s="177"/>
      <c r="Y2457" s="177"/>
      <c r="Z2457" s="177"/>
      <c r="AA2457" s="177"/>
      <c r="AB2457" s="177"/>
      <c r="AC2457" s="177"/>
      <c r="AD2457" s="177"/>
      <c r="AE2457" s="177" t="str">
        <f t="shared" si="77"/>
        <v/>
      </c>
    </row>
    <row r="2458" spans="2:31" ht="12" customHeight="1" x14ac:dyDescent="0.25">
      <c r="B2458" s="179"/>
      <c r="C2458" s="180"/>
      <c r="D2458" s="182"/>
      <c r="E2458" s="175"/>
      <c r="F2458" s="175"/>
      <c r="G2458" s="202"/>
      <c r="H2458" s="175"/>
      <c r="I2458" s="172" t="str">
        <f>IF(H2458="X",TEXT(G2458,0)&amp;ELENCO!$A$4," ")</f>
        <v xml:space="preserve"> </v>
      </c>
      <c r="J2458" s="174"/>
      <c r="K2458" s="203"/>
      <c r="L2458" s="203"/>
      <c r="M2458" s="203"/>
      <c r="N2458" s="203"/>
      <c r="O2458" s="203"/>
      <c r="P2458" s="203"/>
      <c r="Q2458" s="176"/>
      <c r="R2458" s="176"/>
      <c r="S2458" s="176"/>
      <c r="T2458" s="176"/>
      <c r="U2458" s="194"/>
      <c r="V2458" s="175"/>
      <c r="W2458" s="174" t="str">
        <f t="shared" si="76"/>
        <v/>
      </c>
      <c r="X2458" s="177"/>
      <c r="Y2458" s="177"/>
      <c r="Z2458" s="177"/>
      <c r="AA2458" s="177"/>
      <c r="AB2458" s="177"/>
      <c r="AC2458" s="177"/>
      <c r="AD2458" s="177"/>
      <c r="AE2458" s="177" t="str">
        <f t="shared" si="77"/>
        <v/>
      </c>
    </row>
    <row r="2459" spans="2:31" ht="12" customHeight="1" x14ac:dyDescent="0.25">
      <c r="B2459" s="179"/>
      <c r="C2459" s="180"/>
      <c r="D2459" s="182"/>
      <c r="E2459" s="175"/>
      <c r="F2459" s="175"/>
      <c r="G2459" s="202"/>
      <c r="H2459" s="175"/>
      <c r="I2459" s="172" t="str">
        <f>IF(H2459="X",TEXT(G2459,0)&amp;ELENCO!$A$4," ")</f>
        <v xml:space="preserve"> </v>
      </c>
      <c r="J2459" s="174"/>
      <c r="K2459" s="203"/>
      <c r="L2459" s="203"/>
      <c r="M2459" s="203"/>
      <c r="N2459" s="203"/>
      <c r="O2459" s="203"/>
      <c r="P2459" s="203"/>
      <c r="Q2459" s="176"/>
      <c r="R2459" s="176"/>
      <c r="S2459" s="176"/>
      <c r="T2459" s="176"/>
      <c r="U2459" s="194"/>
      <c r="V2459" s="175"/>
      <c r="W2459" s="174" t="str">
        <f t="shared" si="76"/>
        <v/>
      </c>
      <c r="X2459" s="177"/>
      <c r="Y2459" s="177"/>
      <c r="Z2459" s="177"/>
      <c r="AA2459" s="177"/>
      <c r="AB2459" s="177"/>
      <c r="AC2459" s="177"/>
      <c r="AD2459" s="177"/>
      <c r="AE2459" s="177" t="str">
        <f t="shared" si="77"/>
        <v/>
      </c>
    </row>
    <row r="2460" spans="2:31" ht="12" customHeight="1" x14ac:dyDescent="0.25">
      <c r="B2460" s="179"/>
      <c r="C2460" s="180"/>
      <c r="D2460" s="182"/>
      <c r="E2460" s="175"/>
      <c r="F2460" s="175"/>
      <c r="G2460" s="202"/>
      <c r="H2460" s="175"/>
      <c r="I2460" s="172" t="str">
        <f>IF(H2460="X",TEXT(G2460,0)&amp;ELENCO!$A$4," ")</f>
        <v xml:space="preserve"> </v>
      </c>
      <c r="J2460" s="174"/>
      <c r="K2460" s="203"/>
      <c r="L2460" s="203"/>
      <c r="M2460" s="203"/>
      <c r="N2460" s="203"/>
      <c r="O2460" s="203"/>
      <c r="P2460" s="203"/>
      <c r="Q2460" s="176"/>
      <c r="R2460" s="176"/>
      <c r="S2460" s="176"/>
      <c r="T2460" s="176"/>
      <c r="U2460" s="194"/>
      <c r="V2460" s="175"/>
      <c r="W2460" s="174" t="str">
        <f t="shared" si="76"/>
        <v/>
      </c>
      <c r="X2460" s="177"/>
      <c r="Y2460" s="177"/>
      <c r="Z2460" s="177"/>
      <c r="AA2460" s="177"/>
      <c r="AB2460" s="177"/>
      <c r="AC2460" s="177"/>
      <c r="AD2460" s="177"/>
      <c r="AE2460" s="177" t="str">
        <f t="shared" si="77"/>
        <v/>
      </c>
    </row>
    <row r="2461" spans="2:31" ht="12" customHeight="1" x14ac:dyDescent="0.25">
      <c r="B2461" s="179"/>
      <c r="C2461" s="180"/>
      <c r="D2461" s="182"/>
      <c r="E2461" s="175"/>
      <c r="F2461" s="175"/>
      <c r="G2461" s="202"/>
      <c r="H2461" s="175"/>
      <c r="I2461" s="172" t="str">
        <f>IF(H2461="X",TEXT(G2461,0)&amp;ELENCO!$A$4," ")</f>
        <v xml:space="preserve"> </v>
      </c>
      <c r="J2461" s="174"/>
      <c r="K2461" s="203"/>
      <c r="L2461" s="203"/>
      <c r="M2461" s="203"/>
      <c r="N2461" s="203"/>
      <c r="O2461" s="203"/>
      <c r="P2461" s="203"/>
      <c r="Q2461" s="176"/>
      <c r="R2461" s="176"/>
      <c r="S2461" s="176"/>
      <c r="T2461" s="176"/>
      <c r="U2461" s="194"/>
      <c r="V2461" s="175"/>
      <c r="W2461" s="174" t="str">
        <f t="shared" si="76"/>
        <v/>
      </c>
      <c r="X2461" s="177"/>
      <c r="Y2461" s="177"/>
      <c r="Z2461" s="177"/>
      <c r="AA2461" s="177"/>
      <c r="AB2461" s="177"/>
      <c r="AC2461" s="177"/>
      <c r="AD2461" s="177"/>
      <c r="AE2461" s="177" t="str">
        <f t="shared" si="77"/>
        <v/>
      </c>
    </row>
    <row r="2462" spans="2:31" ht="12" customHeight="1" x14ac:dyDescent="0.25">
      <c r="B2462" s="179"/>
      <c r="C2462" s="180"/>
      <c r="D2462" s="182"/>
      <c r="E2462" s="175"/>
      <c r="F2462" s="175"/>
      <c r="G2462" s="202"/>
      <c r="H2462" s="175"/>
      <c r="I2462" s="172" t="str">
        <f>IF(H2462="X",TEXT(G2462,0)&amp;ELENCO!$A$4," ")</f>
        <v xml:space="preserve"> </v>
      </c>
      <c r="J2462" s="174"/>
      <c r="K2462" s="203"/>
      <c r="L2462" s="203"/>
      <c r="M2462" s="203"/>
      <c r="N2462" s="203"/>
      <c r="O2462" s="203"/>
      <c r="P2462" s="203"/>
      <c r="Q2462" s="176"/>
      <c r="R2462" s="176"/>
      <c r="S2462" s="176"/>
      <c r="T2462" s="176"/>
      <c r="U2462" s="194"/>
      <c r="V2462" s="175"/>
      <c r="W2462" s="174" t="str">
        <f t="shared" si="76"/>
        <v/>
      </c>
      <c r="X2462" s="177"/>
      <c r="Y2462" s="177"/>
      <c r="Z2462" s="177"/>
      <c r="AA2462" s="177"/>
      <c r="AB2462" s="177"/>
      <c r="AC2462" s="177"/>
      <c r="AD2462" s="177"/>
      <c r="AE2462" s="177" t="str">
        <f t="shared" si="77"/>
        <v/>
      </c>
    </row>
    <row r="2463" spans="2:31" ht="12" customHeight="1" x14ac:dyDescent="0.25">
      <c r="B2463" s="179"/>
      <c r="C2463" s="180"/>
      <c r="D2463" s="182"/>
      <c r="E2463" s="175"/>
      <c r="F2463" s="175"/>
      <c r="G2463" s="202"/>
      <c r="H2463" s="175"/>
      <c r="I2463" s="172" t="str">
        <f>IF(H2463="X",TEXT(G2463,0)&amp;ELENCO!$A$4," ")</f>
        <v xml:space="preserve"> </v>
      </c>
      <c r="J2463" s="174"/>
      <c r="K2463" s="203"/>
      <c r="L2463" s="203"/>
      <c r="M2463" s="203"/>
      <c r="N2463" s="203"/>
      <c r="O2463" s="203"/>
      <c r="P2463" s="203"/>
      <c r="Q2463" s="176"/>
      <c r="R2463" s="176"/>
      <c r="S2463" s="176"/>
      <c r="T2463" s="176"/>
      <c r="U2463" s="194"/>
      <c r="V2463" s="175"/>
      <c r="W2463" s="174" t="str">
        <f t="shared" si="76"/>
        <v/>
      </c>
      <c r="X2463" s="177"/>
      <c r="Y2463" s="177"/>
      <c r="Z2463" s="177"/>
      <c r="AA2463" s="177"/>
      <c r="AB2463" s="177"/>
      <c r="AC2463" s="177"/>
      <c r="AD2463" s="177"/>
      <c r="AE2463" s="177" t="str">
        <f t="shared" si="77"/>
        <v/>
      </c>
    </row>
    <row r="2464" spans="2:31" ht="12" customHeight="1" x14ac:dyDescent="0.25">
      <c r="B2464" s="179"/>
      <c r="C2464" s="180"/>
      <c r="D2464" s="182"/>
      <c r="E2464" s="175"/>
      <c r="F2464" s="175"/>
      <c r="G2464" s="202"/>
      <c r="H2464" s="175"/>
      <c r="I2464" s="172" t="str">
        <f>IF(H2464="X",TEXT(G2464,0)&amp;ELENCO!$A$4," ")</f>
        <v xml:space="preserve"> </v>
      </c>
      <c r="J2464" s="174"/>
      <c r="K2464" s="203"/>
      <c r="L2464" s="203"/>
      <c r="M2464" s="203"/>
      <c r="N2464" s="203"/>
      <c r="O2464" s="203"/>
      <c r="P2464" s="203"/>
      <c r="Q2464" s="176"/>
      <c r="R2464" s="176"/>
      <c r="S2464" s="176"/>
      <c r="T2464" s="176"/>
      <c r="U2464" s="194"/>
      <c r="V2464" s="175"/>
      <c r="W2464" s="174" t="str">
        <f t="shared" si="76"/>
        <v/>
      </c>
      <c r="X2464" s="177"/>
      <c r="Y2464" s="177"/>
      <c r="Z2464" s="177"/>
      <c r="AA2464" s="177"/>
      <c r="AB2464" s="177"/>
      <c r="AC2464" s="177"/>
      <c r="AD2464" s="177"/>
      <c r="AE2464" s="177" t="str">
        <f t="shared" si="77"/>
        <v/>
      </c>
    </row>
    <row r="2465" spans="2:31" ht="12" customHeight="1" x14ac:dyDescent="0.25">
      <c r="B2465" s="179"/>
      <c r="C2465" s="180"/>
      <c r="D2465" s="182"/>
      <c r="E2465" s="175"/>
      <c r="F2465" s="175"/>
      <c r="G2465" s="202"/>
      <c r="H2465" s="175"/>
      <c r="I2465" s="172" t="str">
        <f>IF(H2465="X",TEXT(G2465,0)&amp;ELENCO!$A$4," ")</f>
        <v xml:space="preserve"> </v>
      </c>
      <c r="J2465" s="174"/>
      <c r="K2465" s="203"/>
      <c r="L2465" s="203"/>
      <c r="M2465" s="203"/>
      <c r="N2465" s="203"/>
      <c r="O2465" s="203"/>
      <c r="P2465" s="203"/>
      <c r="Q2465" s="176"/>
      <c r="R2465" s="176"/>
      <c r="S2465" s="176"/>
      <c r="T2465" s="176"/>
      <c r="U2465" s="194"/>
      <c r="V2465" s="175"/>
      <c r="W2465" s="174" t="str">
        <f t="shared" si="76"/>
        <v/>
      </c>
      <c r="X2465" s="177"/>
      <c r="Y2465" s="177"/>
      <c r="Z2465" s="177"/>
      <c r="AA2465" s="177"/>
      <c r="AB2465" s="177"/>
      <c r="AC2465" s="177"/>
      <c r="AD2465" s="177"/>
      <c r="AE2465" s="177" t="str">
        <f t="shared" si="77"/>
        <v/>
      </c>
    </row>
    <row r="2466" spans="2:31" ht="12" customHeight="1" x14ac:dyDescent="0.25">
      <c r="B2466" s="179"/>
      <c r="C2466" s="180"/>
      <c r="D2466" s="182"/>
      <c r="E2466" s="175"/>
      <c r="F2466" s="175"/>
      <c r="G2466" s="202"/>
      <c r="H2466" s="175"/>
      <c r="I2466" s="172" t="str">
        <f>IF(H2466="X",TEXT(G2466,0)&amp;ELENCO!$A$4," ")</f>
        <v xml:space="preserve"> </v>
      </c>
      <c r="J2466" s="174"/>
      <c r="K2466" s="203"/>
      <c r="L2466" s="203"/>
      <c r="M2466" s="203"/>
      <c r="N2466" s="203"/>
      <c r="O2466" s="203"/>
      <c r="P2466" s="203"/>
      <c r="Q2466" s="176"/>
      <c r="R2466" s="176"/>
      <c r="S2466" s="176"/>
      <c r="T2466" s="176"/>
      <c r="U2466" s="194"/>
      <c r="V2466" s="175"/>
      <c r="W2466" s="174" t="str">
        <f t="shared" si="76"/>
        <v/>
      </c>
      <c r="X2466" s="177"/>
      <c r="Y2466" s="177"/>
      <c r="Z2466" s="177"/>
      <c r="AA2466" s="177"/>
      <c r="AB2466" s="177"/>
      <c r="AC2466" s="177"/>
      <c r="AD2466" s="177"/>
      <c r="AE2466" s="177" t="str">
        <f t="shared" si="77"/>
        <v/>
      </c>
    </row>
    <row r="2467" spans="2:31" ht="12" customHeight="1" x14ac:dyDescent="0.25">
      <c r="B2467" s="179"/>
      <c r="C2467" s="180"/>
      <c r="D2467" s="182"/>
      <c r="E2467" s="175"/>
      <c r="F2467" s="175"/>
      <c r="G2467" s="202"/>
      <c r="H2467" s="175"/>
      <c r="I2467" s="172" t="str">
        <f>IF(H2467="X",TEXT(G2467,0)&amp;ELENCO!$A$4," ")</f>
        <v xml:space="preserve"> </v>
      </c>
      <c r="J2467" s="174"/>
      <c r="K2467" s="203"/>
      <c r="L2467" s="203"/>
      <c r="M2467" s="203"/>
      <c r="N2467" s="203"/>
      <c r="O2467" s="203"/>
      <c r="P2467" s="203"/>
      <c r="Q2467" s="176"/>
      <c r="R2467" s="176"/>
      <c r="S2467" s="176"/>
      <c r="T2467" s="176"/>
      <c r="U2467" s="194"/>
      <c r="V2467" s="175"/>
      <c r="W2467" s="174" t="str">
        <f t="shared" si="76"/>
        <v/>
      </c>
      <c r="X2467" s="177"/>
      <c r="Y2467" s="177"/>
      <c r="Z2467" s="177"/>
      <c r="AA2467" s="177"/>
      <c r="AB2467" s="177"/>
      <c r="AC2467" s="177"/>
      <c r="AD2467" s="177"/>
      <c r="AE2467" s="177" t="str">
        <f t="shared" si="77"/>
        <v/>
      </c>
    </row>
    <row r="2468" spans="2:31" ht="12" customHeight="1" x14ac:dyDescent="0.25">
      <c r="B2468" s="179"/>
      <c r="C2468" s="180"/>
      <c r="D2468" s="182"/>
      <c r="E2468" s="175"/>
      <c r="F2468" s="175"/>
      <c r="G2468" s="202"/>
      <c r="H2468" s="175"/>
      <c r="I2468" s="172" t="str">
        <f>IF(H2468="X",TEXT(G2468,0)&amp;ELENCO!$A$4," ")</f>
        <v xml:space="preserve"> </v>
      </c>
      <c r="J2468" s="174"/>
      <c r="K2468" s="203"/>
      <c r="L2468" s="203"/>
      <c r="M2468" s="203"/>
      <c r="N2468" s="203"/>
      <c r="O2468" s="203"/>
      <c r="P2468" s="203"/>
      <c r="Q2468" s="176"/>
      <c r="R2468" s="176"/>
      <c r="S2468" s="176"/>
      <c r="T2468" s="176"/>
      <c r="U2468" s="194"/>
      <c r="V2468" s="175"/>
      <c r="W2468" s="174" t="str">
        <f t="shared" si="76"/>
        <v/>
      </c>
      <c r="X2468" s="177"/>
      <c r="Y2468" s="177"/>
      <c r="Z2468" s="177"/>
      <c r="AA2468" s="177"/>
      <c r="AB2468" s="177"/>
      <c r="AC2468" s="177"/>
      <c r="AD2468" s="177"/>
      <c r="AE2468" s="177" t="str">
        <f t="shared" si="77"/>
        <v/>
      </c>
    </row>
    <row r="2469" spans="2:31" ht="12" customHeight="1" x14ac:dyDescent="0.25">
      <c r="B2469" s="179"/>
      <c r="C2469" s="180"/>
      <c r="D2469" s="182"/>
      <c r="E2469" s="175"/>
      <c r="F2469" s="175"/>
      <c r="G2469" s="202"/>
      <c r="H2469" s="175"/>
      <c r="I2469" s="172" t="str">
        <f>IF(H2469="X",TEXT(G2469,0)&amp;ELENCO!$A$4," ")</f>
        <v xml:space="preserve"> </v>
      </c>
      <c r="J2469" s="174"/>
      <c r="K2469" s="203"/>
      <c r="L2469" s="203"/>
      <c r="M2469" s="203"/>
      <c r="N2469" s="203"/>
      <c r="O2469" s="203"/>
      <c r="P2469" s="203"/>
      <c r="Q2469" s="176"/>
      <c r="R2469" s="176"/>
      <c r="S2469" s="176"/>
      <c r="T2469" s="176"/>
      <c r="U2469" s="194"/>
      <c r="V2469" s="175"/>
      <c r="W2469" s="174" t="str">
        <f t="shared" si="76"/>
        <v/>
      </c>
      <c r="X2469" s="177"/>
      <c r="Y2469" s="177"/>
      <c r="Z2469" s="177"/>
      <c r="AA2469" s="177"/>
      <c r="AB2469" s="177"/>
      <c r="AC2469" s="177"/>
      <c r="AD2469" s="177"/>
      <c r="AE2469" s="177" t="str">
        <f t="shared" si="77"/>
        <v/>
      </c>
    </row>
    <row r="2470" spans="2:31" ht="12" customHeight="1" x14ac:dyDescent="0.25">
      <c r="B2470" s="179"/>
      <c r="C2470" s="180"/>
      <c r="D2470" s="182"/>
      <c r="E2470" s="175"/>
      <c r="F2470" s="175"/>
      <c r="G2470" s="202"/>
      <c r="H2470" s="175"/>
      <c r="I2470" s="172" t="str">
        <f>IF(H2470="X",TEXT(G2470,0)&amp;ELENCO!$A$4," ")</f>
        <v xml:space="preserve"> </v>
      </c>
      <c r="J2470" s="174"/>
      <c r="K2470" s="203"/>
      <c r="L2470" s="203"/>
      <c r="M2470" s="203"/>
      <c r="N2470" s="203"/>
      <c r="O2470" s="203"/>
      <c r="P2470" s="203"/>
      <c r="Q2470" s="176"/>
      <c r="R2470" s="176"/>
      <c r="S2470" s="176"/>
      <c r="T2470" s="176"/>
      <c r="U2470" s="194"/>
      <c r="V2470" s="175"/>
      <c r="W2470" s="174" t="str">
        <f t="shared" si="76"/>
        <v/>
      </c>
      <c r="X2470" s="177"/>
      <c r="Y2470" s="177"/>
      <c r="Z2470" s="177"/>
      <c r="AA2470" s="177"/>
      <c r="AB2470" s="177"/>
      <c r="AC2470" s="177"/>
      <c r="AD2470" s="177"/>
      <c r="AE2470" s="177" t="str">
        <f t="shared" si="77"/>
        <v/>
      </c>
    </row>
    <row r="2471" spans="2:31" ht="12" customHeight="1" x14ac:dyDescent="0.25">
      <c r="B2471" s="179"/>
      <c r="C2471" s="180"/>
      <c r="D2471" s="182"/>
      <c r="E2471" s="175"/>
      <c r="F2471" s="175"/>
      <c r="G2471" s="202"/>
      <c r="H2471" s="175"/>
      <c r="I2471" s="172" t="str">
        <f>IF(H2471="X",TEXT(G2471,0)&amp;ELENCO!$A$4," ")</f>
        <v xml:space="preserve"> </v>
      </c>
      <c r="J2471" s="174"/>
      <c r="K2471" s="203"/>
      <c r="L2471" s="203"/>
      <c r="M2471" s="203"/>
      <c r="N2471" s="203"/>
      <c r="O2471" s="203"/>
      <c r="P2471" s="203"/>
      <c r="Q2471" s="176"/>
      <c r="R2471" s="176"/>
      <c r="S2471" s="176"/>
      <c r="T2471" s="176"/>
      <c r="U2471" s="194"/>
      <c r="V2471" s="175"/>
      <c r="W2471" s="174" t="str">
        <f t="shared" si="76"/>
        <v/>
      </c>
      <c r="X2471" s="177"/>
      <c r="Y2471" s="177"/>
      <c r="Z2471" s="177"/>
      <c r="AA2471" s="177"/>
      <c r="AB2471" s="177"/>
      <c r="AC2471" s="177"/>
      <c r="AD2471" s="177"/>
      <c r="AE2471" s="177" t="str">
        <f t="shared" si="77"/>
        <v/>
      </c>
    </row>
    <row r="2472" spans="2:31" ht="12" customHeight="1" x14ac:dyDescent="0.25">
      <c r="B2472" s="179"/>
      <c r="C2472" s="180"/>
      <c r="D2472" s="182"/>
      <c r="E2472" s="175"/>
      <c r="F2472" s="175"/>
      <c r="G2472" s="202"/>
      <c r="H2472" s="175"/>
      <c r="I2472" s="172" t="str">
        <f>IF(H2472="X",TEXT(G2472,0)&amp;ELENCO!$A$4," ")</f>
        <v xml:space="preserve"> </v>
      </c>
      <c r="J2472" s="174"/>
      <c r="K2472" s="203"/>
      <c r="L2472" s="203"/>
      <c r="M2472" s="203"/>
      <c r="N2472" s="203"/>
      <c r="O2472" s="203"/>
      <c r="P2472" s="203"/>
      <c r="Q2472" s="176"/>
      <c r="R2472" s="176"/>
      <c r="S2472" s="176"/>
      <c r="T2472" s="176"/>
      <c r="U2472" s="194"/>
      <c r="V2472" s="175"/>
      <c r="W2472" s="174" t="str">
        <f t="shared" si="76"/>
        <v/>
      </c>
      <c r="X2472" s="177"/>
      <c r="Y2472" s="177"/>
      <c r="Z2472" s="177"/>
      <c r="AA2472" s="177"/>
      <c r="AB2472" s="177"/>
      <c r="AC2472" s="177"/>
      <c r="AD2472" s="177"/>
      <c r="AE2472" s="177" t="str">
        <f t="shared" si="77"/>
        <v/>
      </c>
    </row>
    <row r="2473" spans="2:31" ht="12" customHeight="1" x14ac:dyDescent="0.25">
      <c r="B2473" s="179"/>
      <c r="C2473" s="180"/>
      <c r="D2473" s="182"/>
      <c r="E2473" s="175"/>
      <c r="F2473" s="175"/>
      <c r="G2473" s="202"/>
      <c r="H2473" s="175"/>
      <c r="I2473" s="172" t="str">
        <f>IF(H2473="X",TEXT(G2473,0)&amp;ELENCO!$A$4," ")</f>
        <v xml:space="preserve"> </v>
      </c>
      <c r="J2473" s="174"/>
      <c r="K2473" s="203"/>
      <c r="L2473" s="203"/>
      <c r="M2473" s="203"/>
      <c r="N2473" s="203"/>
      <c r="O2473" s="203"/>
      <c r="P2473" s="203"/>
      <c r="Q2473" s="176"/>
      <c r="R2473" s="176"/>
      <c r="S2473" s="176"/>
      <c r="T2473" s="176"/>
      <c r="U2473" s="194"/>
      <c r="V2473" s="175"/>
      <c r="W2473" s="174" t="str">
        <f t="shared" si="76"/>
        <v/>
      </c>
      <c r="X2473" s="177"/>
      <c r="Y2473" s="177"/>
      <c r="Z2473" s="177"/>
      <c r="AA2473" s="177"/>
      <c r="AB2473" s="177"/>
      <c r="AC2473" s="177"/>
      <c r="AD2473" s="177"/>
      <c r="AE2473" s="177" t="str">
        <f t="shared" si="77"/>
        <v/>
      </c>
    </row>
    <row r="2474" spans="2:31" ht="12" customHeight="1" x14ac:dyDescent="0.25">
      <c r="B2474" s="179"/>
      <c r="C2474" s="180"/>
      <c r="D2474" s="182"/>
      <c r="E2474" s="175"/>
      <c r="F2474" s="175"/>
      <c r="G2474" s="202"/>
      <c r="H2474" s="175"/>
      <c r="I2474" s="172" t="str">
        <f>IF(H2474="X",TEXT(G2474,0)&amp;ELENCO!$A$4," ")</f>
        <v xml:space="preserve"> </v>
      </c>
      <c r="J2474" s="174"/>
      <c r="K2474" s="203"/>
      <c r="L2474" s="203"/>
      <c r="M2474" s="203"/>
      <c r="N2474" s="203"/>
      <c r="O2474" s="203"/>
      <c r="P2474" s="203"/>
      <c r="Q2474" s="176"/>
      <c r="R2474" s="176"/>
      <c r="S2474" s="176"/>
      <c r="T2474" s="176"/>
      <c r="U2474" s="194"/>
      <c r="V2474" s="175"/>
      <c r="W2474" s="174" t="str">
        <f t="shared" si="76"/>
        <v/>
      </c>
      <c r="X2474" s="177"/>
      <c r="Y2474" s="177"/>
      <c r="Z2474" s="177"/>
      <c r="AA2474" s="177"/>
      <c r="AB2474" s="177"/>
      <c r="AC2474" s="177"/>
      <c r="AD2474" s="177"/>
      <c r="AE2474" s="177" t="str">
        <f t="shared" si="77"/>
        <v/>
      </c>
    </row>
    <row r="2475" spans="2:31" ht="12" customHeight="1" x14ac:dyDescent="0.25">
      <c r="B2475" s="179"/>
      <c r="C2475" s="180"/>
      <c r="D2475" s="182"/>
      <c r="E2475" s="175"/>
      <c r="F2475" s="175"/>
      <c r="G2475" s="202"/>
      <c r="H2475" s="175"/>
      <c r="I2475" s="172" t="str">
        <f>IF(H2475="X",TEXT(G2475,0)&amp;ELENCO!$A$4," ")</f>
        <v xml:space="preserve"> </v>
      </c>
      <c r="J2475" s="174"/>
      <c r="K2475" s="203"/>
      <c r="L2475" s="203"/>
      <c r="M2475" s="203"/>
      <c r="N2475" s="203"/>
      <c r="O2475" s="203"/>
      <c r="P2475" s="203"/>
      <c r="Q2475" s="176"/>
      <c r="R2475" s="176"/>
      <c r="S2475" s="176"/>
      <c r="T2475" s="176"/>
      <c r="U2475" s="194"/>
      <c r="V2475" s="175"/>
      <c r="W2475" s="174" t="str">
        <f t="shared" si="76"/>
        <v/>
      </c>
      <c r="X2475" s="177"/>
      <c r="Y2475" s="177"/>
      <c r="Z2475" s="177"/>
      <c r="AA2475" s="177"/>
      <c r="AB2475" s="177"/>
      <c r="AC2475" s="177"/>
      <c r="AD2475" s="177"/>
      <c r="AE2475" s="177" t="str">
        <f t="shared" si="77"/>
        <v/>
      </c>
    </row>
    <row r="2476" spans="2:31" ht="12" customHeight="1" x14ac:dyDescent="0.25">
      <c r="B2476" s="179"/>
      <c r="C2476" s="180"/>
      <c r="D2476" s="182"/>
      <c r="E2476" s="175"/>
      <c r="F2476" s="175"/>
      <c r="G2476" s="202"/>
      <c r="H2476" s="175"/>
      <c r="I2476" s="172" t="str">
        <f>IF(H2476="X",TEXT(G2476,0)&amp;ELENCO!$A$4," ")</f>
        <v xml:space="preserve"> </v>
      </c>
      <c r="J2476" s="174"/>
      <c r="K2476" s="203"/>
      <c r="L2476" s="203"/>
      <c r="M2476" s="203"/>
      <c r="N2476" s="203"/>
      <c r="O2476" s="203"/>
      <c r="P2476" s="203"/>
      <c r="Q2476" s="176"/>
      <c r="R2476" s="176"/>
      <c r="S2476" s="176"/>
      <c r="T2476" s="176"/>
      <c r="U2476" s="194"/>
      <c r="V2476" s="175"/>
      <c r="W2476" s="174" t="str">
        <f t="shared" si="76"/>
        <v/>
      </c>
      <c r="X2476" s="177"/>
      <c r="Y2476" s="177"/>
      <c r="Z2476" s="177"/>
      <c r="AA2476" s="177"/>
      <c r="AB2476" s="177"/>
      <c r="AC2476" s="177"/>
      <c r="AD2476" s="177"/>
      <c r="AE2476" s="177" t="str">
        <f t="shared" si="77"/>
        <v/>
      </c>
    </row>
    <row r="2477" spans="2:31" ht="12" customHeight="1" x14ac:dyDescent="0.25">
      <c r="B2477" s="179"/>
      <c r="C2477" s="180"/>
      <c r="D2477" s="182"/>
      <c r="E2477" s="175"/>
      <c r="F2477" s="175"/>
      <c r="G2477" s="202"/>
      <c r="H2477" s="175"/>
      <c r="I2477" s="172" t="str">
        <f>IF(H2477="X",TEXT(G2477,0)&amp;ELENCO!$A$4," ")</f>
        <v xml:space="preserve"> </v>
      </c>
      <c r="J2477" s="174"/>
      <c r="K2477" s="203"/>
      <c r="L2477" s="203"/>
      <c r="M2477" s="203"/>
      <c r="N2477" s="203"/>
      <c r="O2477" s="203"/>
      <c r="P2477" s="203"/>
      <c r="Q2477" s="176"/>
      <c r="R2477" s="176"/>
      <c r="S2477" s="176"/>
      <c r="T2477" s="176"/>
      <c r="U2477" s="194"/>
      <c r="V2477" s="175"/>
      <c r="W2477" s="174" t="str">
        <f t="shared" si="76"/>
        <v/>
      </c>
      <c r="X2477" s="177"/>
      <c r="Y2477" s="177"/>
      <c r="Z2477" s="177"/>
      <c r="AA2477" s="177"/>
      <c r="AB2477" s="177"/>
      <c r="AC2477" s="177"/>
      <c r="AD2477" s="177"/>
      <c r="AE2477" s="177" t="str">
        <f t="shared" si="77"/>
        <v/>
      </c>
    </row>
    <row r="2478" spans="2:31" ht="12" customHeight="1" x14ac:dyDescent="0.25">
      <c r="B2478" s="179"/>
      <c r="C2478" s="180"/>
      <c r="D2478" s="182"/>
      <c r="E2478" s="175"/>
      <c r="F2478" s="175"/>
      <c r="G2478" s="202"/>
      <c r="H2478" s="175"/>
      <c r="I2478" s="172" t="str">
        <f>IF(H2478="X",TEXT(G2478,0)&amp;ELENCO!$A$4," ")</f>
        <v xml:space="preserve"> </v>
      </c>
      <c r="J2478" s="174"/>
      <c r="K2478" s="203"/>
      <c r="L2478" s="203"/>
      <c r="M2478" s="203"/>
      <c r="N2478" s="203"/>
      <c r="O2478" s="203"/>
      <c r="P2478" s="203"/>
      <c r="Q2478" s="176"/>
      <c r="R2478" s="176"/>
      <c r="S2478" s="176"/>
      <c r="T2478" s="176"/>
      <c r="U2478" s="194"/>
      <c r="V2478" s="175"/>
      <c r="W2478" s="174" t="str">
        <f t="shared" si="76"/>
        <v/>
      </c>
      <c r="X2478" s="177"/>
      <c r="Y2478" s="177"/>
      <c r="Z2478" s="177"/>
      <c r="AA2478" s="177"/>
      <c r="AB2478" s="177"/>
      <c r="AC2478" s="177"/>
      <c r="AD2478" s="177"/>
      <c r="AE2478" s="177" t="str">
        <f t="shared" si="77"/>
        <v/>
      </c>
    </row>
    <row r="2479" spans="2:31" ht="12" customHeight="1" x14ac:dyDescent="0.25">
      <c r="B2479" s="179"/>
      <c r="C2479" s="180"/>
      <c r="D2479" s="182"/>
      <c r="E2479" s="175"/>
      <c r="F2479" s="175"/>
      <c r="G2479" s="202"/>
      <c r="H2479" s="175"/>
      <c r="I2479" s="172" t="str">
        <f>IF(H2479="X",TEXT(G2479,0)&amp;ELENCO!$A$4," ")</f>
        <v xml:space="preserve"> </v>
      </c>
      <c r="J2479" s="174"/>
      <c r="K2479" s="203"/>
      <c r="L2479" s="203"/>
      <c r="M2479" s="203"/>
      <c r="N2479" s="203"/>
      <c r="O2479" s="203"/>
      <c r="P2479" s="203"/>
      <c r="Q2479" s="176"/>
      <c r="R2479" s="176"/>
      <c r="S2479" s="176"/>
      <c r="T2479" s="176"/>
      <c r="U2479" s="194"/>
      <c r="V2479" s="175"/>
      <c r="W2479" s="174" t="str">
        <f t="shared" si="76"/>
        <v/>
      </c>
      <c r="X2479" s="177"/>
      <c r="Y2479" s="177"/>
      <c r="Z2479" s="177"/>
      <c r="AA2479" s="177"/>
      <c r="AB2479" s="177"/>
      <c r="AC2479" s="177"/>
      <c r="AD2479" s="177"/>
      <c r="AE2479" s="177" t="str">
        <f t="shared" si="77"/>
        <v/>
      </c>
    </row>
    <row r="2480" spans="2:31" ht="12" customHeight="1" x14ac:dyDescent="0.25">
      <c r="B2480" s="179"/>
      <c r="C2480" s="180"/>
      <c r="D2480" s="182"/>
      <c r="E2480" s="175"/>
      <c r="F2480" s="175"/>
      <c r="G2480" s="202"/>
      <c r="H2480" s="175"/>
      <c r="I2480" s="172" t="str">
        <f>IF(H2480="X",TEXT(G2480,0)&amp;ELENCO!$A$4," ")</f>
        <v xml:space="preserve"> </v>
      </c>
      <c r="J2480" s="174"/>
      <c r="K2480" s="203"/>
      <c r="L2480" s="203"/>
      <c r="M2480" s="203"/>
      <c r="N2480" s="203"/>
      <c r="O2480" s="203"/>
      <c r="P2480" s="203"/>
      <c r="Q2480" s="176"/>
      <c r="R2480" s="176"/>
      <c r="S2480" s="176"/>
      <c r="T2480" s="176"/>
      <c r="U2480" s="194"/>
      <c r="V2480" s="175"/>
      <c r="W2480" s="174" t="str">
        <f t="shared" si="76"/>
        <v/>
      </c>
      <c r="X2480" s="177"/>
      <c r="Y2480" s="177"/>
      <c r="Z2480" s="177"/>
      <c r="AA2480" s="177"/>
      <c r="AB2480" s="177"/>
      <c r="AC2480" s="177"/>
      <c r="AD2480" s="177"/>
      <c r="AE2480" s="177" t="str">
        <f t="shared" si="77"/>
        <v/>
      </c>
    </row>
    <row r="2481" spans="2:31" ht="12" customHeight="1" x14ac:dyDescent="0.25">
      <c r="B2481" s="179"/>
      <c r="C2481" s="180"/>
      <c r="D2481" s="182"/>
      <c r="E2481" s="175"/>
      <c r="F2481" s="175"/>
      <c r="G2481" s="202"/>
      <c r="H2481" s="175"/>
      <c r="I2481" s="172" t="str">
        <f>IF(H2481="X",TEXT(G2481,0)&amp;ELENCO!$A$4," ")</f>
        <v xml:space="preserve"> </v>
      </c>
      <c r="J2481" s="174"/>
      <c r="K2481" s="203"/>
      <c r="L2481" s="203"/>
      <c r="M2481" s="203"/>
      <c r="N2481" s="203"/>
      <c r="O2481" s="203"/>
      <c r="P2481" s="203"/>
      <c r="Q2481" s="176"/>
      <c r="R2481" s="176"/>
      <c r="S2481" s="176"/>
      <c r="T2481" s="176"/>
      <c r="U2481" s="194"/>
      <c r="V2481" s="175"/>
      <c r="W2481" s="174" t="str">
        <f t="shared" si="76"/>
        <v/>
      </c>
      <c r="X2481" s="177"/>
      <c r="Y2481" s="177"/>
      <c r="Z2481" s="177"/>
      <c r="AA2481" s="177"/>
      <c r="AB2481" s="177"/>
      <c r="AC2481" s="177"/>
      <c r="AD2481" s="177"/>
      <c r="AE2481" s="177" t="str">
        <f t="shared" si="77"/>
        <v/>
      </c>
    </row>
    <row r="2482" spans="2:31" ht="12" customHeight="1" x14ac:dyDescent="0.25">
      <c r="B2482" s="179"/>
      <c r="C2482" s="180"/>
      <c r="D2482" s="182"/>
      <c r="E2482" s="175"/>
      <c r="F2482" s="175"/>
      <c r="G2482" s="202"/>
      <c r="H2482" s="175"/>
      <c r="I2482" s="172" t="str">
        <f>IF(H2482="X",TEXT(G2482,0)&amp;ELENCO!$A$4," ")</f>
        <v xml:space="preserve"> </v>
      </c>
      <c r="J2482" s="174"/>
      <c r="K2482" s="203"/>
      <c r="L2482" s="203"/>
      <c r="M2482" s="203"/>
      <c r="N2482" s="203"/>
      <c r="O2482" s="203"/>
      <c r="P2482" s="203"/>
      <c r="Q2482" s="176"/>
      <c r="R2482" s="176"/>
      <c r="S2482" s="176"/>
      <c r="T2482" s="176"/>
      <c r="U2482" s="194"/>
      <c r="V2482" s="175"/>
      <c r="W2482" s="174" t="str">
        <f t="shared" si="76"/>
        <v/>
      </c>
      <c r="X2482" s="177"/>
      <c r="Y2482" s="177"/>
      <c r="Z2482" s="177"/>
      <c r="AA2482" s="177"/>
      <c r="AB2482" s="177"/>
      <c r="AC2482" s="177"/>
      <c r="AD2482" s="177"/>
      <c r="AE2482" s="177" t="str">
        <f t="shared" si="77"/>
        <v/>
      </c>
    </row>
    <row r="2483" spans="2:31" ht="12" customHeight="1" x14ac:dyDescent="0.25">
      <c r="B2483" s="179"/>
      <c r="C2483" s="180"/>
      <c r="D2483" s="182"/>
      <c r="E2483" s="175"/>
      <c r="F2483" s="175"/>
      <c r="G2483" s="202"/>
      <c r="H2483" s="175"/>
      <c r="I2483" s="172" t="str">
        <f>IF(H2483="X",TEXT(G2483,0)&amp;ELENCO!$A$4," ")</f>
        <v xml:space="preserve"> </v>
      </c>
      <c r="J2483" s="174"/>
      <c r="K2483" s="203"/>
      <c r="L2483" s="203"/>
      <c r="M2483" s="203"/>
      <c r="N2483" s="203"/>
      <c r="O2483" s="203"/>
      <c r="P2483" s="203"/>
      <c r="Q2483" s="176"/>
      <c r="R2483" s="176"/>
      <c r="S2483" s="176"/>
      <c r="T2483" s="176"/>
      <c r="U2483" s="194"/>
      <c r="V2483" s="175"/>
      <c r="W2483" s="174" t="str">
        <f t="shared" si="76"/>
        <v/>
      </c>
      <c r="X2483" s="177"/>
      <c r="Y2483" s="177"/>
      <c r="Z2483" s="177"/>
      <c r="AA2483" s="177"/>
      <c r="AB2483" s="177"/>
      <c r="AC2483" s="177"/>
      <c r="AD2483" s="177"/>
      <c r="AE2483" s="177" t="str">
        <f t="shared" si="77"/>
        <v/>
      </c>
    </row>
    <row r="2484" spans="2:31" ht="12" customHeight="1" x14ac:dyDescent="0.25">
      <c r="B2484" s="179"/>
      <c r="C2484" s="180"/>
      <c r="D2484" s="182"/>
      <c r="E2484" s="175"/>
      <c r="F2484" s="175"/>
      <c r="G2484" s="202"/>
      <c r="H2484" s="175"/>
      <c r="I2484" s="172" t="str">
        <f>IF(H2484="X",TEXT(G2484,0)&amp;ELENCO!$A$4," ")</f>
        <v xml:space="preserve"> </v>
      </c>
      <c r="J2484" s="174"/>
      <c r="K2484" s="203"/>
      <c r="L2484" s="203"/>
      <c r="M2484" s="203"/>
      <c r="N2484" s="203"/>
      <c r="O2484" s="203"/>
      <c r="P2484" s="203"/>
      <c r="Q2484" s="176"/>
      <c r="R2484" s="176"/>
      <c r="S2484" s="176"/>
      <c r="T2484" s="176"/>
      <c r="U2484" s="194"/>
      <c r="V2484" s="175"/>
      <c r="W2484" s="174" t="str">
        <f t="shared" si="76"/>
        <v/>
      </c>
      <c r="X2484" s="177"/>
      <c r="Y2484" s="177"/>
      <c r="Z2484" s="177"/>
      <c r="AA2484" s="177"/>
      <c r="AB2484" s="177"/>
      <c r="AC2484" s="177"/>
      <c r="AD2484" s="177"/>
      <c r="AE2484" s="177" t="str">
        <f t="shared" si="77"/>
        <v/>
      </c>
    </row>
    <row r="2485" spans="2:31" ht="12" customHeight="1" x14ac:dyDescent="0.25">
      <c r="B2485" s="179"/>
      <c r="C2485" s="180"/>
      <c r="D2485" s="182"/>
      <c r="E2485" s="175"/>
      <c r="F2485" s="175"/>
      <c r="G2485" s="202"/>
      <c r="H2485" s="175"/>
      <c r="I2485" s="172" t="str">
        <f>IF(H2485="X",TEXT(G2485,0)&amp;ELENCO!$A$4," ")</f>
        <v xml:space="preserve"> </v>
      </c>
      <c r="J2485" s="174"/>
      <c r="K2485" s="203"/>
      <c r="L2485" s="203"/>
      <c r="M2485" s="203"/>
      <c r="N2485" s="203"/>
      <c r="O2485" s="203"/>
      <c r="P2485" s="203"/>
      <c r="Q2485" s="176"/>
      <c r="R2485" s="176"/>
      <c r="S2485" s="176"/>
      <c r="T2485" s="176"/>
      <c r="U2485" s="194"/>
      <c r="V2485" s="175"/>
      <c r="W2485" s="174" t="str">
        <f t="shared" si="76"/>
        <v/>
      </c>
      <c r="X2485" s="177"/>
      <c r="Y2485" s="177"/>
      <c r="Z2485" s="177"/>
      <c r="AA2485" s="177"/>
      <c r="AB2485" s="177"/>
      <c r="AC2485" s="177"/>
      <c r="AD2485" s="177"/>
      <c r="AE2485" s="177" t="str">
        <f t="shared" si="77"/>
        <v/>
      </c>
    </row>
    <row r="2486" spans="2:31" ht="12" customHeight="1" x14ac:dyDescent="0.25">
      <c r="B2486" s="179"/>
      <c r="C2486" s="180"/>
      <c r="D2486" s="182"/>
      <c r="E2486" s="175"/>
      <c r="F2486" s="175"/>
      <c r="G2486" s="202"/>
      <c r="H2486" s="175"/>
      <c r="I2486" s="172" t="str">
        <f>IF(H2486="X",TEXT(G2486,0)&amp;ELENCO!$A$4," ")</f>
        <v xml:space="preserve"> </v>
      </c>
      <c r="J2486" s="174"/>
      <c r="K2486" s="203"/>
      <c r="L2486" s="203"/>
      <c r="M2486" s="203"/>
      <c r="N2486" s="203"/>
      <c r="O2486" s="203"/>
      <c r="P2486" s="203"/>
      <c r="Q2486" s="176"/>
      <c r="R2486" s="176"/>
      <c r="S2486" s="176"/>
      <c r="T2486" s="176"/>
      <c r="U2486" s="194"/>
      <c r="V2486" s="175"/>
      <c r="W2486" s="174" t="str">
        <f t="shared" si="76"/>
        <v/>
      </c>
      <c r="X2486" s="177"/>
      <c r="Y2486" s="177"/>
      <c r="Z2486" s="177"/>
      <c r="AA2486" s="177"/>
      <c r="AB2486" s="177"/>
      <c r="AC2486" s="177"/>
      <c r="AD2486" s="177"/>
      <c r="AE2486" s="177" t="str">
        <f t="shared" si="77"/>
        <v/>
      </c>
    </row>
    <row r="2487" spans="2:31" ht="12" customHeight="1" x14ac:dyDescent="0.25">
      <c r="B2487" s="179"/>
      <c r="C2487" s="180"/>
      <c r="D2487" s="182"/>
      <c r="E2487" s="175"/>
      <c r="F2487" s="175"/>
      <c r="G2487" s="202"/>
      <c r="H2487" s="175"/>
      <c r="I2487" s="172" t="str">
        <f>IF(H2487="X",TEXT(G2487,0)&amp;ELENCO!$A$4," ")</f>
        <v xml:space="preserve"> </v>
      </c>
      <c r="J2487" s="174"/>
      <c r="K2487" s="203"/>
      <c r="L2487" s="203"/>
      <c r="M2487" s="203"/>
      <c r="N2487" s="203"/>
      <c r="O2487" s="203"/>
      <c r="P2487" s="203"/>
      <c r="Q2487" s="176"/>
      <c r="R2487" s="176"/>
      <c r="S2487" s="176"/>
      <c r="T2487" s="176"/>
      <c r="U2487" s="194"/>
      <c r="V2487" s="175"/>
      <c r="W2487" s="174" t="str">
        <f t="shared" si="76"/>
        <v/>
      </c>
      <c r="X2487" s="177"/>
      <c r="Y2487" s="177"/>
      <c r="Z2487" s="177"/>
      <c r="AA2487" s="177"/>
      <c r="AB2487" s="177"/>
      <c r="AC2487" s="177"/>
      <c r="AD2487" s="177"/>
      <c r="AE2487" s="177" t="str">
        <f t="shared" si="77"/>
        <v/>
      </c>
    </row>
    <row r="2488" spans="2:31" ht="12" customHeight="1" x14ac:dyDescent="0.25">
      <c r="B2488" s="179"/>
      <c r="C2488" s="180"/>
      <c r="D2488" s="182"/>
      <c r="E2488" s="175"/>
      <c r="F2488" s="175"/>
      <c r="G2488" s="202"/>
      <c r="H2488" s="175"/>
      <c r="I2488" s="172" t="str">
        <f>IF(H2488="X",TEXT(G2488,0)&amp;ELENCO!$A$4," ")</f>
        <v xml:space="preserve"> </v>
      </c>
      <c r="J2488" s="174"/>
      <c r="K2488" s="203"/>
      <c r="L2488" s="203"/>
      <c r="M2488" s="203"/>
      <c r="N2488" s="203"/>
      <c r="O2488" s="203"/>
      <c r="P2488" s="203"/>
      <c r="Q2488" s="176"/>
      <c r="R2488" s="176"/>
      <c r="S2488" s="176"/>
      <c r="T2488" s="176"/>
      <c r="U2488" s="194"/>
      <c r="V2488" s="175"/>
      <c r="W2488" s="174" t="str">
        <f t="shared" si="76"/>
        <v/>
      </c>
      <c r="X2488" s="177"/>
      <c r="Y2488" s="177"/>
      <c r="Z2488" s="177"/>
      <c r="AA2488" s="177"/>
      <c r="AB2488" s="177"/>
      <c r="AC2488" s="177"/>
      <c r="AD2488" s="177"/>
      <c r="AE2488" s="177" t="str">
        <f t="shared" si="77"/>
        <v/>
      </c>
    </row>
    <row r="2489" spans="2:31" ht="12" customHeight="1" x14ac:dyDescent="0.25">
      <c r="B2489" s="179"/>
      <c r="C2489" s="180"/>
      <c r="D2489" s="182"/>
      <c r="E2489" s="175"/>
      <c r="F2489" s="175"/>
      <c r="G2489" s="202"/>
      <c r="H2489" s="175"/>
      <c r="I2489" s="172" t="str">
        <f>IF(H2489="X",TEXT(G2489,0)&amp;ELENCO!$A$4," ")</f>
        <v xml:space="preserve"> </v>
      </c>
      <c r="J2489" s="174"/>
      <c r="K2489" s="203"/>
      <c r="L2489" s="203"/>
      <c r="M2489" s="203"/>
      <c r="N2489" s="203"/>
      <c r="O2489" s="203"/>
      <c r="P2489" s="203"/>
      <c r="Q2489" s="176"/>
      <c r="R2489" s="176"/>
      <c r="S2489" s="176"/>
      <c r="T2489" s="176"/>
      <c r="U2489" s="194"/>
      <c r="V2489" s="175"/>
      <c r="W2489" s="174" t="str">
        <f t="shared" si="76"/>
        <v/>
      </c>
      <c r="X2489" s="177"/>
      <c r="Y2489" s="177"/>
      <c r="Z2489" s="177"/>
      <c r="AA2489" s="177"/>
      <c r="AB2489" s="177"/>
      <c r="AC2489" s="177"/>
      <c r="AD2489" s="177"/>
      <c r="AE2489" s="177" t="str">
        <f t="shared" si="77"/>
        <v/>
      </c>
    </row>
    <row r="2490" spans="2:31" ht="12" customHeight="1" x14ac:dyDescent="0.25">
      <c r="B2490" s="179"/>
      <c r="C2490" s="180"/>
      <c r="D2490" s="182"/>
      <c r="E2490" s="175"/>
      <c r="F2490" s="175"/>
      <c r="G2490" s="202"/>
      <c r="H2490" s="175"/>
      <c r="I2490" s="172" t="str">
        <f>IF(H2490="X",TEXT(G2490,0)&amp;ELENCO!$A$4," ")</f>
        <v xml:space="preserve"> </v>
      </c>
      <c r="J2490" s="174"/>
      <c r="K2490" s="203"/>
      <c r="L2490" s="203"/>
      <c r="M2490" s="203"/>
      <c r="N2490" s="203"/>
      <c r="O2490" s="203"/>
      <c r="P2490" s="203"/>
      <c r="Q2490" s="176"/>
      <c r="R2490" s="176"/>
      <c r="S2490" s="176"/>
      <c r="T2490" s="176"/>
      <c r="U2490" s="194"/>
      <c r="V2490" s="175"/>
      <c r="W2490" s="174" t="str">
        <f t="shared" si="76"/>
        <v/>
      </c>
      <c r="X2490" s="177"/>
      <c r="Y2490" s="177"/>
      <c r="Z2490" s="177"/>
      <c r="AA2490" s="177"/>
      <c r="AB2490" s="177"/>
      <c r="AC2490" s="177"/>
      <c r="AD2490" s="177"/>
      <c r="AE2490" s="177" t="str">
        <f t="shared" si="77"/>
        <v/>
      </c>
    </row>
    <row r="2491" spans="2:31" ht="12" customHeight="1" x14ac:dyDescent="0.25">
      <c r="B2491" s="179"/>
      <c r="C2491" s="180"/>
      <c r="D2491" s="182"/>
      <c r="E2491" s="175"/>
      <c r="F2491" s="175"/>
      <c r="G2491" s="202"/>
      <c r="H2491" s="175"/>
      <c r="I2491" s="172" t="str">
        <f>IF(H2491="X",TEXT(G2491,0)&amp;ELENCO!$A$4," ")</f>
        <v xml:space="preserve"> </v>
      </c>
      <c r="J2491" s="174"/>
      <c r="K2491" s="203"/>
      <c r="L2491" s="203"/>
      <c r="M2491" s="203"/>
      <c r="N2491" s="203"/>
      <c r="O2491" s="203"/>
      <c r="P2491" s="203"/>
      <c r="Q2491" s="176"/>
      <c r="R2491" s="176"/>
      <c r="S2491" s="176"/>
      <c r="T2491" s="176"/>
      <c r="U2491" s="194"/>
      <c r="V2491" s="175"/>
      <c r="W2491" s="174" t="str">
        <f t="shared" si="76"/>
        <v/>
      </c>
      <c r="X2491" s="177"/>
      <c r="Y2491" s="177"/>
      <c r="Z2491" s="177"/>
      <c r="AA2491" s="177"/>
      <c r="AB2491" s="177"/>
      <c r="AC2491" s="177"/>
      <c r="AD2491" s="177"/>
      <c r="AE2491" s="177" t="str">
        <f t="shared" si="77"/>
        <v/>
      </c>
    </row>
    <row r="2492" spans="2:31" ht="12" customHeight="1" x14ac:dyDescent="0.25">
      <c r="B2492" s="179"/>
      <c r="C2492" s="180"/>
      <c r="D2492" s="182"/>
      <c r="E2492" s="175"/>
      <c r="F2492" s="175"/>
      <c r="G2492" s="202"/>
      <c r="H2492" s="175"/>
      <c r="I2492" s="172" t="str">
        <f>IF(H2492="X",TEXT(G2492,0)&amp;ELENCO!$A$4," ")</f>
        <v xml:space="preserve"> </v>
      </c>
      <c r="J2492" s="174"/>
      <c r="K2492" s="203"/>
      <c r="L2492" s="203"/>
      <c r="M2492" s="203"/>
      <c r="N2492" s="203"/>
      <c r="O2492" s="203"/>
      <c r="P2492" s="203"/>
      <c r="Q2492" s="176"/>
      <c r="R2492" s="176"/>
      <c r="S2492" s="176"/>
      <c r="T2492" s="176"/>
      <c r="U2492" s="194"/>
      <c r="V2492" s="175"/>
      <c r="W2492" s="174" t="str">
        <f t="shared" si="76"/>
        <v/>
      </c>
      <c r="X2492" s="177"/>
      <c r="Y2492" s="177"/>
      <c r="Z2492" s="177"/>
      <c r="AA2492" s="177"/>
      <c r="AB2492" s="177"/>
      <c r="AC2492" s="177"/>
      <c r="AD2492" s="177"/>
      <c r="AE2492" s="177" t="str">
        <f t="shared" si="77"/>
        <v/>
      </c>
    </row>
    <row r="2493" spans="2:31" ht="12" customHeight="1" x14ac:dyDescent="0.25">
      <c r="B2493" s="179"/>
      <c r="C2493" s="180"/>
      <c r="D2493" s="182"/>
      <c r="E2493" s="175"/>
      <c r="F2493" s="175"/>
      <c r="G2493" s="202"/>
      <c r="H2493" s="175"/>
      <c r="I2493" s="172" t="str">
        <f>IF(H2493="X",TEXT(G2493,0)&amp;ELENCO!$A$4," ")</f>
        <v xml:space="preserve"> </v>
      </c>
      <c r="J2493" s="174"/>
      <c r="K2493" s="203"/>
      <c r="L2493" s="203"/>
      <c r="M2493" s="203"/>
      <c r="N2493" s="203"/>
      <c r="O2493" s="203"/>
      <c r="P2493" s="203"/>
      <c r="Q2493" s="176"/>
      <c r="R2493" s="176"/>
      <c r="S2493" s="176"/>
      <c r="T2493" s="176"/>
      <c r="U2493" s="194"/>
      <c r="V2493" s="175"/>
      <c r="W2493" s="174" t="str">
        <f t="shared" si="76"/>
        <v/>
      </c>
      <c r="X2493" s="177"/>
      <c r="Y2493" s="177"/>
      <c r="Z2493" s="177"/>
      <c r="AA2493" s="177"/>
      <c r="AB2493" s="177"/>
      <c r="AC2493" s="177"/>
      <c r="AD2493" s="177"/>
      <c r="AE2493" s="177" t="str">
        <f t="shared" si="77"/>
        <v/>
      </c>
    </row>
    <row r="2494" spans="2:31" ht="12" customHeight="1" x14ac:dyDescent="0.25">
      <c r="B2494" s="179"/>
      <c r="C2494" s="180"/>
      <c r="D2494" s="182"/>
      <c r="E2494" s="175"/>
      <c r="F2494" s="175"/>
      <c r="G2494" s="202"/>
      <c r="H2494" s="175"/>
      <c r="I2494" s="172" t="str">
        <f>IF(H2494="X",TEXT(G2494,0)&amp;ELENCO!$A$4," ")</f>
        <v xml:space="preserve"> </v>
      </c>
      <c r="J2494" s="174"/>
      <c r="K2494" s="203"/>
      <c r="L2494" s="203"/>
      <c r="M2494" s="203"/>
      <c r="N2494" s="203"/>
      <c r="O2494" s="203"/>
      <c r="P2494" s="203"/>
      <c r="Q2494" s="176"/>
      <c r="R2494" s="176"/>
      <c r="S2494" s="176"/>
      <c r="T2494" s="176"/>
      <c r="U2494" s="194"/>
      <c r="V2494" s="175"/>
      <c r="W2494" s="174" t="str">
        <f t="shared" si="76"/>
        <v/>
      </c>
      <c r="X2494" s="177"/>
      <c r="Y2494" s="177"/>
      <c r="Z2494" s="177"/>
      <c r="AA2494" s="177"/>
      <c r="AB2494" s="177"/>
      <c r="AC2494" s="177"/>
      <c r="AD2494" s="177"/>
      <c r="AE2494" s="177" t="str">
        <f t="shared" si="77"/>
        <v/>
      </c>
    </row>
    <row r="2495" spans="2:31" ht="12" customHeight="1" x14ac:dyDescent="0.25">
      <c r="B2495" s="179"/>
      <c r="C2495" s="180"/>
      <c r="D2495" s="182"/>
      <c r="E2495" s="175"/>
      <c r="F2495" s="175"/>
      <c r="G2495" s="202"/>
      <c r="H2495" s="175"/>
      <c r="I2495" s="172" t="str">
        <f>IF(H2495="X",TEXT(G2495,0)&amp;ELENCO!$A$4," ")</f>
        <v xml:space="preserve"> </v>
      </c>
      <c r="J2495" s="174"/>
      <c r="K2495" s="203"/>
      <c r="L2495" s="203"/>
      <c r="M2495" s="203"/>
      <c r="N2495" s="203"/>
      <c r="O2495" s="203"/>
      <c r="P2495" s="203"/>
      <c r="Q2495" s="176"/>
      <c r="R2495" s="176"/>
      <c r="S2495" s="176"/>
      <c r="T2495" s="176"/>
      <c r="U2495" s="194"/>
      <c r="V2495" s="175"/>
      <c r="W2495" s="174" t="str">
        <f t="shared" si="76"/>
        <v/>
      </c>
      <c r="X2495" s="177"/>
      <c r="Y2495" s="177"/>
      <c r="Z2495" s="177"/>
      <c r="AA2495" s="177"/>
      <c r="AB2495" s="177"/>
      <c r="AC2495" s="177"/>
      <c r="AD2495" s="177"/>
      <c r="AE2495" s="177" t="str">
        <f t="shared" si="77"/>
        <v/>
      </c>
    </row>
    <row r="2496" spans="2:31" ht="12" customHeight="1" x14ac:dyDescent="0.25">
      <c r="B2496" s="179"/>
      <c r="C2496" s="180"/>
      <c r="D2496" s="182"/>
      <c r="E2496" s="175"/>
      <c r="F2496" s="175"/>
      <c r="G2496" s="202"/>
      <c r="H2496" s="175"/>
      <c r="I2496" s="172" t="str">
        <f>IF(H2496="X",TEXT(G2496,0)&amp;ELENCO!$A$4," ")</f>
        <v xml:space="preserve"> </v>
      </c>
      <c r="J2496" s="174"/>
      <c r="K2496" s="203"/>
      <c r="L2496" s="203"/>
      <c r="M2496" s="203"/>
      <c r="N2496" s="203"/>
      <c r="O2496" s="203"/>
      <c r="P2496" s="203"/>
      <c r="Q2496" s="176"/>
      <c r="R2496" s="176"/>
      <c r="S2496" s="176"/>
      <c r="T2496" s="176"/>
      <c r="U2496" s="194"/>
      <c r="V2496" s="175"/>
      <c r="W2496" s="174" t="str">
        <f t="shared" si="76"/>
        <v/>
      </c>
      <c r="X2496" s="177"/>
      <c r="Y2496" s="177"/>
      <c r="Z2496" s="177"/>
      <c r="AA2496" s="177"/>
      <c r="AB2496" s="177"/>
      <c r="AC2496" s="177"/>
      <c r="AD2496" s="177"/>
      <c r="AE2496" s="177" t="str">
        <f t="shared" si="77"/>
        <v/>
      </c>
    </row>
    <row r="2497" spans="2:31" ht="12" customHeight="1" x14ac:dyDescent="0.25">
      <c r="B2497" s="179"/>
      <c r="C2497" s="180"/>
      <c r="D2497" s="182"/>
      <c r="E2497" s="175"/>
      <c r="F2497" s="175"/>
      <c r="G2497" s="202"/>
      <c r="H2497" s="175"/>
      <c r="I2497" s="172" t="str">
        <f>IF(H2497="X",TEXT(G2497,0)&amp;ELENCO!$A$4," ")</f>
        <v xml:space="preserve"> </v>
      </c>
      <c r="J2497" s="174"/>
      <c r="K2497" s="203"/>
      <c r="L2497" s="203"/>
      <c r="M2497" s="203"/>
      <c r="N2497" s="203"/>
      <c r="O2497" s="203"/>
      <c r="P2497" s="203"/>
      <c r="Q2497" s="176"/>
      <c r="R2497" s="176"/>
      <c r="S2497" s="176"/>
      <c r="T2497" s="176"/>
      <c r="U2497" s="194"/>
      <c r="V2497" s="175"/>
      <c r="W2497" s="174" t="str">
        <f t="shared" si="76"/>
        <v/>
      </c>
      <c r="X2497" s="177"/>
      <c r="Y2497" s="177"/>
      <c r="Z2497" s="177"/>
      <c r="AA2497" s="177"/>
      <c r="AB2497" s="177"/>
      <c r="AC2497" s="177"/>
      <c r="AD2497" s="177"/>
      <c r="AE2497" s="177" t="str">
        <f t="shared" si="77"/>
        <v/>
      </c>
    </row>
    <row r="2498" spans="2:31" ht="12" customHeight="1" x14ac:dyDescent="0.25">
      <c r="B2498" s="179"/>
      <c r="C2498" s="180"/>
      <c r="D2498" s="182"/>
      <c r="E2498" s="175"/>
      <c r="F2498" s="175"/>
      <c r="G2498" s="202"/>
      <c r="H2498" s="175"/>
      <c r="I2498" s="172" t="str">
        <f>IF(H2498="X",TEXT(G2498,0)&amp;ELENCO!$A$4," ")</f>
        <v xml:space="preserve"> </v>
      </c>
      <c r="J2498" s="174"/>
      <c r="K2498" s="203"/>
      <c r="L2498" s="203"/>
      <c r="M2498" s="203"/>
      <c r="N2498" s="203"/>
      <c r="O2498" s="203"/>
      <c r="P2498" s="203"/>
      <c r="Q2498" s="176"/>
      <c r="R2498" s="176"/>
      <c r="S2498" s="176"/>
      <c r="T2498" s="176"/>
      <c r="U2498" s="194"/>
      <c r="V2498" s="175"/>
      <c r="W2498" s="174" t="str">
        <f t="shared" si="76"/>
        <v/>
      </c>
      <c r="X2498" s="177"/>
      <c r="Y2498" s="177"/>
      <c r="Z2498" s="177"/>
      <c r="AA2498" s="177"/>
      <c r="AB2498" s="177"/>
      <c r="AC2498" s="177"/>
      <c r="AD2498" s="177"/>
      <c r="AE2498" s="177" t="str">
        <f t="shared" si="77"/>
        <v/>
      </c>
    </row>
    <row r="2499" spans="2:31" ht="12" customHeight="1" x14ac:dyDescent="0.25">
      <c r="B2499" s="179"/>
      <c r="C2499" s="180"/>
      <c r="D2499" s="182"/>
      <c r="E2499" s="175"/>
      <c r="F2499" s="175"/>
      <c r="G2499" s="202"/>
      <c r="H2499" s="175"/>
      <c r="I2499" s="172" t="str">
        <f>IF(H2499="X",TEXT(G2499,0)&amp;ELENCO!$A$4," ")</f>
        <v xml:space="preserve"> </v>
      </c>
      <c r="J2499" s="174"/>
      <c r="K2499" s="203"/>
      <c r="L2499" s="203"/>
      <c r="M2499" s="203"/>
      <c r="N2499" s="203"/>
      <c r="O2499" s="203"/>
      <c r="P2499" s="203"/>
      <c r="Q2499" s="176"/>
      <c r="R2499" s="176"/>
      <c r="S2499" s="176"/>
      <c r="T2499" s="176"/>
      <c r="U2499" s="194"/>
      <c r="V2499" s="175"/>
      <c r="W2499" s="174" t="str">
        <f t="shared" si="76"/>
        <v/>
      </c>
      <c r="X2499" s="177"/>
      <c r="Y2499" s="177"/>
      <c r="Z2499" s="177"/>
      <c r="AA2499" s="177"/>
      <c r="AB2499" s="177"/>
      <c r="AC2499" s="177"/>
      <c r="AD2499" s="177"/>
      <c r="AE2499" s="177" t="str">
        <f t="shared" si="77"/>
        <v/>
      </c>
    </row>
    <row r="2500" spans="2:31" ht="12" customHeight="1" x14ac:dyDescent="0.25">
      <c r="B2500" s="179"/>
      <c r="C2500" s="180"/>
      <c r="D2500" s="182"/>
      <c r="E2500" s="175"/>
      <c r="F2500" s="175"/>
      <c r="G2500" s="202"/>
      <c r="H2500" s="175"/>
      <c r="I2500" s="172" t="str">
        <f>IF(H2500="X",TEXT(G2500,0)&amp;ELENCO!$A$4," ")</f>
        <v xml:space="preserve"> </v>
      </c>
      <c r="J2500" s="174"/>
      <c r="K2500" s="203"/>
      <c r="L2500" s="203"/>
      <c r="M2500" s="203"/>
      <c r="N2500" s="203"/>
      <c r="O2500" s="203"/>
      <c r="P2500" s="203"/>
      <c r="Q2500" s="176"/>
      <c r="R2500" s="176"/>
      <c r="S2500" s="176"/>
      <c r="T2500" s="176"/>
      <c r="U2500" s="194"/>
      <c r="V2500" s="175"/>
      <c r="W2500" s="174" t="str">
        <f t="shared" si="76"/>
        <v/>
      </c>
      <c r="X2500" s="177"/>
      <c r="Y2500" s="177"/>
      <c r="Z2500" s="177"/>
      <c r="AA2500" s="177"/>
      <c r="AB2500" s="177"/>
      <c r="AC2500" s="177"/>
      <c r="AD2500" s="177"/>
      <c r="AE2500" s="177" t="str">
        <f t="shared" si="77"/>
        <v/>
      </c>
    </row>
    <row r="2501" spans="2:31" ht="12" customHeight="1" x14ac:dyDescent="0.25">
      <c r="B2501" s="179"/>
      <c r="C2501" s="180"/>
      <c r="D2501" s="182"/>
      <c r="E2501" s="175"/>
      <c r="F2501" s="175"/>
      <c r="G2501" s="202"/>
      <c r="H2501" s="175"/>
      <c r="I2501" s="172" t="str">
        <f>IF(H2501="X",TEXT(G2501,0)&amp;ELENCO!$A$4," ")</f>
        <v xml:space="preserve"> </v>
      </c>
      <c r="J2501" s="174"/>
      <c r="K2501" s="203"/>
      <c r="L2501" s="203"/>
      <c r="M2501" s="203"/>
      <c r="N2501" s="203"/>
      <c r="O2501" s="203"/>
      <c r="P2501" s="203"/>
      <c r="Q2501" s="176"/>
      <c r="R2501" s="176"/>
      <c r="S2501" s="176"/>
      <c r="T2501" s="176"/>
      <c r="U2501" s="194"/>
      <c r="V2501" s="175"/>
      <c r="W2501" s="174" t="str">
        <f t="shared" si="76"/>
        <v/>
      </c>
      <c r="X2501" s="177"/>
      <c r="Y2501" s="177"/>
      <c r="Z2501" s="177"/>
      <c r="AA2501" s="177"/>
      <c r="AB2501" s="177"/>
      <c r="AC2501" s="177"/>
      <c r="AD2501" s="177"/>
      <c r="AE2501" s="177" t="str">
        <f t="shared" si="77"/>
        <v/>
      </c>
    </row>
    <row r="2502" spans="2:31" ht="12" customHeight="1" x14ac:dyDescent="0.25">
      <c r="B2502" s="179"/>
      <c r="C2502" s="180"/>
      <c r="D2502" s="182"/>
      <c r="E2502" s="175"/>
      <c r="F2502" s="175"/>
      <c r="G2502" s="202"/>
      <c r="H2502" s="175"/>
      <c r="I2502" s="172" t="str">
        <f>IF(H2502="X",TEXT(G2502,0)&amp;ELENCO!$A$4," ")</f>
        <v xml:space="preserve"> </v>
      </c>
      <c r="J2502" s="174"/>
      <c r="K2502" s="203"/>
      <c r="L2502" s="203"/>
      <c r="M2502" s="203"/>
      <c r="N2502" s="203"/>
      <c r="O2502" s="203"/>
      <c r="P2502" s="203"/>
      <c r="Q2502" s="176"/>
      <c r="R2502" s="176"/>
      <c r="S2502" s="176"/>
      <c r="T2502" s="176"/>
      <c r="U2502" s="194"/>
      <c r="V2502" s="175"/>
      <c r="W2502" s="174" t="str">
        <f t="shared" ref="W2502:W2565" si="78">IF(AND(NOT(ISERROR(SEARCH("Ricaricabile",Q2502,1)))),"Tacito Assenso","")</f>
        <v/>
      </c>
      <c r="X2502" s="177"/>
      <c r="Y2502" s="177"/>
      <c r="Z2502" s="177"/>
      <c r="AA2502" s="177"/>
      <c r="AB2502" s="177"/>
      <c r="AC2502" s="177"/>
      <c r="AD2502" s="177"/>
      <c r="AE2502" s="177" t="str">
        <f t="shared" ref="AE2502:AE2565" si="79">IF(AND(NOT(ISERROR(SEARCH("Ricaricabile",Q2502,1))),R2502="Abilitato"),IF(SUM(AB2502:AD2502)=0,4.1,""),"")</f>
        <v/>
      </c>
    </row>
    <row r="2503" spans="2:31" ht="12" customHeight="1" x14ac:dyDescent="0.25">
      <c r="B2503" s="179"/>
      <c r="C2503" s="180"/>
      <c r="D2503" s="182"/>
      <c r="E2503" s="175"/>
      <c r="F2503" s="175"/>
      <c r="G2503" s="202"/>
      <c r="H2503" s="175"/>
      <c r="I2503" s="172" t="str">
        <f>IF(H2503="X",TEXT(G2503,0)&amp;ELENCO!$A$4," ")</f>
        <v xml:space="preserve"> </v>
      </c>
      <c r="J2503" s="174"/>
      <c r="K2503" s="203"/>
      <c r="L2503" s="203"/>
      <c r="M2503" s="203"/>
      <c r="N2503" s="203"/>
      <c r="O2503" s="203"/>
      <c r="P2503" s="203"/>
      <c r="Q2503" s="176"/>
      <c r="R2503" s="176"/>
      <c r="S2503" s="176"/>
      <c r="T2503" s="176"/>
      <c r="U2503" s="194"/>
      <c r="V2503" s="175"/>
      <c r="W2503" s="174" t="str">
        <f t="shared" si="78"/>
        <v/>
      </c>
      <c r="X2503" s="177"/>
      <c r="Y2503" s="177"/>
      <c r="Z2503" s="177"/>
      <c r="AA2503" s="177"/>
      <c r="AB2503" s="177"/>
      <c r="AC2503" s="177"/>
      <c r="AD2503" s="177"/>
      <c r="AE2503" s="177" t="str">
        <f t="shared" si="79"/>
        <v/>
      </c>
    </row>
    <row r="2504" spans="2:31" ht="12" customHeight="1" x14ac:dyDescent="0.25">
      <c r="B2504" s="179"/>
      <c r="C2504" s="180"/>
      <c r="D2504" s="182"/>
      <c r="E2504" s="175"/>
      <c r="F2504" s="175"/>
      <c r="G2504" s="202"/>
      <c r="H2504" s="175"/>
      <c r="I2504" s="172" t="str">
        <f>IF(H2504="X",TEXT(G2504,0)&amp;ELENCO!$A$4," ")</f>
        <v xml:space="preserve"> </v>
      </c>
      <c r="J2504" s="174"/>
      <c r="K2504" s="203"/>
      <c r="L2504" s="203"/>
      <c r="M2504" s="203"/>
      <c r="N2504" s="203"/>
      <c r="O2504" s="203"/>
      <c r="P2504" s="203"/>
      <c r="Q2504" s="176"/>
      <c r="R2504" s="176"/>
      <c r="S2504" s="176"/>
      <c r="T2504" s="176"/>
      <c r="U2504" s="194"/>
      <c r="V2504" s="175"/>
      <c r="W2504" s="174" t="str">
        <f t="shared" si="78"/>
        <v/>
      </c>
      <c r="X2504" s="177"/>
      <c r="Y2504" s="177"/>
      <c r="Z2504" s="177"/>
      <c r="AA2504" s="177"/>
      <c r="AB2504" s="177"/>
      <c r="AC2504" s="177"/>
      <c r="AD2504" s="177"/>
      <c r="AE2504" s="177" t="str">
        <f t="shared" si="79"/>
        <v/>
      </c>
    </row>
    <row r="2505" spans="2:31" ht="12" customHeight="1" x14ac:dyDescent="0.25">
      <c r="B2505" s="179"/>
      <c r="C2505" s="180"/>
      <c r="D2505" s="182"/>
      <c r="E2505" s="175"/>
      <c r="F2505" s="175"/>
      <c r="G2505" s="202"/>
      <c r="H2505" s="175"/>
      <c r="I2505" s="172" t="str">
        <f>IF(H2505="X",TEXT(G2505,0)&amp;ELENCO!$A$4," ")</f>
        <v xml:space="preserve"> </v>
      </c>
      <c r="J2505" s="174"/>
      <c r="K2505" s="203"/>
      <c r="L2505" s="203"/>
      <c r="M2505" s="203"/>
      <c r="N2505" s="203"/>
      <c r="O2505" s="203"/>
      <c r="P2505" s="203"/>
      <c r="Q2505" s="176"/>
      <c r="R2505" s="176"/>
      <c r="S2505" s="176"/>
      <c r="T2505" s="176"/>
      <c r="U2505" s="194"/>
      <c r="V2505" s="175"/>
      <c r="W2505" s="174" t="str">
        <f t="shared" si="78"/>
        <v/>
      </c>
      <c r="X2505" s="177"/>
      <c r="Y2505" s="177"/>
      <c r="Z2505" s="177"/>
      <c r="AA2505" s="177"/>
      <c r="AB2505" s="177"/>
      <c r="AC2505" s="177"/>
      <c r="AD2505" s="177"/>
      <c r="AE2505" s="177" t="str">
        <f t="shared" si="79"/>
        <v/>
      </c>
    </row>
    <row r="2506" spans="2:31" ht="12" customHeight="1" x14ac:dyDescent="0.25">
      <c r="B2506" s="179"/>
      <c r="C2506" s="180"/>
      <c r="D2506" s="182"/>
      <c r="E2506" s="175"/>
      <c r="F2506" s="175"/>
      <c r="G2506" s="202"/>
      <c r="H2506" s="175"/>
      <c r="I2506" s="172" t="str">
        <f>IF(H2506="X",TEXT(G2506,0)&amp;ELENCO!$A$4," ")</f>
        <v xml:space="preserve"> </v>
      </c>
      <c r="J2506" s="174"/>
      <c r="K2506" s="203"/>
      <c r="L2506" s="203"/>
      <c r="M2506" s="203"/>
      <c r="N2506" s="203"/>
      <c r="O2506" s="203"/>
      <c r="P2506" s="203"/>
      <c r="Q2506" s="176"/>
      <c r="R2506" s="176"/>
      <c r="S2506" s="176"/>
      <c r="T2506" s="176"/>
      <c r="U2506" s="194"/>
      <c r="V2506" s="175"/>
      <c r="W2506" s="174" t="str">
        <f t="shared" si="78"/>
        <v/>
      </c>
      <c r="X2506" s="177"/>
      <c r="Y2506" s="177"/>
      <c r="Z2506" s="177"/>
      <c r="AA2506" s="177"/>
      <c r="AB2506" s="177"/>
      <c r="AC2506" s="177"/>
      <c r="AD2506" s="177"/>
      <c r="AE2506" s="177" t="str">
        <f t="shared" si="79"/>
        <v/>
      </c>
    </row>
    <row r="2507" spans="2:31" ht="12" customHeight="1" x14ac:dyDescent="0.25">
      <c r="B2507" s="179"/>
      <c r="C2507" s="180"/>
      <c r="D2507" s="182"/>
      <c r="E2507" s="175"/>
      <c r="F2507" s="175"/>
      <c r="G2507" s="202"/>
      <c r="H2507" s="175"/>
      <c r="I2507" s="172" t="str">
        <f>IF(H2507="X",TEXT(G2507,0)&amp;ELENCO!$A$4," ")</f>
        <v xml:space="preserve"> </v>
      </c>
      <c r="J2507" s="174"/>
      <c r="K2507" s="203"/>
      <c r="L2507" s="203"/>
      <c r="M2507" s="203"/>
      <c r="N2507" s="203"/>
      <c r="O2507" s="203"/>
      <c r="P2507" s="203"/>
      <c r="Q2507" s="176"/>
      <c r="R2507" s="176"/>
      <c r="S2507" s="176"/>
      <c r="T2507" s="176"/>
      <c r="U2507" s="194"/>
      <c r="V2507" s="175"/>
      <c r="W2507" s="174" t="str">
        <f t="shared" si="78"/>
        <v/>
      </c>
      <c r="X2507" s="177"/>
      <c r="Y2507" s="177"/>
      <c r="Z2507" s="177"/>
      <c r="AA2507" s="177"/>
      <c r="AB2507" s="177"/>
      <c r="AC2507" s="177"/>
      <c r="AD2507" s="177"/>
      <c r="AE2507" s="177" t="str">
        <f t="shared" si="79"/>
        <v/>
      </c>
    </row>
    <row r="2508" spans="2:31" ht="12" customHeight="1" x14ac:dyDescent="0.25">
      <c r="B2508" s="179"/>
      <c r="C2508" s="180"/>
      <c r="D2508" s="182"/>
      <c r="E2508" s="175"/>
      <c r="F2508" s="175"/>
      <c r="G2508" s="202"/>
      <c r="H2508" s="175"/>
      <c r="I2508" s="172" t="str">
        <f>IF(H2508="X",TEXT(G2508,0)&amp;ELENCO!$A$4," ")</f>
        <v xml:space="preserve"> </v>
      </c>
      <c r="J2508" s="174"/>
      <c r="K2508" s="203"/>
      <c r="L2508" s="203"/>
      <c r="M2508" s="203"/>
      <c r="N2508" s="203"/>
      <c r="O2508" s="203"/>
      <c r="P2508" s="203"/>
      <c r="Q2508" s="176"/>
      <c r="R2508" s="176"/>
      <c r="S2508" s="176"/>
      <c r="T2508" s="176"/>
      <c r="U2508" s="194"/>
      <c r="V2508" s="175"/>
      <c r="W2508" s="174" t="str">
        <f t="shared" si="78"/>
        <v/>
      </c>
      <c r="X2508" s="177"/>
      <c r="Y2508" s="177"/>
      <c r="Z2508" s="177"/>
      <c r="AA2508" s="177"/>
      <c r="AB2508" s="177"/>
      <c r="AC2508" s="177"/>
      <c r="AD2508" s="177"/>
      <c r="AE2508" s="177" t="str">
        <f t="shared" si="79"/>
        <v/>
      </c>
    </row>
    <row r="2509" spans="2:31" ht="12" customHeight="1" x14ac:dyDescent="0.25">
      <c r="B2509" s="179"/>
      <c r="C2509" s="180"/>
      <c r="D2509" s="182"/>
      <c r="E2509" s="175"/>
      <c r="F2509" s="175"/>
      <c r="G2509" s="202"/>
      <c r="H2509" s="175"/>
      <c r="I2509" s="172" t="str">
        <f>IF(H2509="X",TEXT(G2509,0)&amp;ELENCO!$A$4," ")</f>
        <v xml:space="preserve"> </v>
      </c>
      <c r="J2509" s="174"/>
      <c r="K2509" s="203"/>
      <c r="L2509" s="203"/>
      <c r="M2509" s="203"/>
      <c r="N2509" s="203"/>
      <c r="O2509" s="203"/>
      <c r="P2509" s="203"/>
      <c r="Q2509" s="176"/>
      <c r="R2509" s="176"/>
      <c r="S2509" s="176"/>
      <c r="T2509" s="176"/>
      <c r="U2509" s="194"/>
      <c r="V2509" s="175"/>
      <c r="W2509" s="174" t="str">
        <f t="shared" si="78"/>
        <v/>
      </c>
      <c r="X2509" s="177"/>
      <c r="Y2509" s="177"/>
      <c r="Z2509" s="177"/>
      <c r="AA2509" s="177"/>
      <c r="AB2509" s="177"/>
      <c r="AC2509" s="177"/>
      <c r="AD2509" s="177"/>
      <c r="AE2509" s="177" t="str">
        <f t="shared" si="79"/>
        <v/>
      </c>
    </row>
    <row r="2510" spans="2:31" ht="12" customHeight="1" x14ac:dyDescent="0.25">
      <c r="B2510" s="179"/>
      <c r="C2510" s="180"/>
      <c r="D2510" s="182"/>
      <c r="E2510" s="175"/>
      <c r="F2510" s="175"/>
      <c r="G2510" s="202"/>
      <c r="H2510" s="175"/>
      <c r="I2510" s="172" t="str">
        <f>IF(H2510="X",TEXT(G2510,0)&amp;ELENCO!$A$4," ")</f>
        <v xml:space="preserve"> </v>
      </c>
      <c r="J2510" s="174"/>
      <c r="K2510" s="203"/>
      <c r="L2510" s="203"/>
      <c r="M2510" s="203"/>
      <c r="N2510" s="203"/>
      <c r="O2510" s="203"/>
      <c r="P2510" s="203"/>
      <c r="Q2510" s="176"/>
      <c r="R2510" s="176"/>
      <c r="S2510" s="176"/>
      <c r="T2510" s="176"/>
      <c r="U2510" s="194"/>
      <c r="V2510" s="175"/>
      <c r="W2510" s="174" t="str">
        <f t="shared" si="78"/>
        <v/>
      </c>
      <c r="X2510" s="177"/>
      <c r="Y2510" s="177"/>
      <c r="Z2510" s="177"/>
      <c r="AA2510" s="177"/>
      <c r="AB2510" s="177"/>
      <c r="AC2510" s="177"/>
      <c r="AD2510" s="177"/>
      <c r="AE2510" s="177" t="str">
        <f t="shared" si="79"/>
        <v/>
      </c>
    </row>
    <row r="2511" spans="2:31" ht="12" customHeight="1" x14ac:dyDescent="0.25">
      <c r="B2511" s="179"/>
      <c r="C2511" s="180"/>
      <c r="D2511" s="182"/>
      <c r="E2511" s="175"/>
      <c r="F2511" s="175"/>
      <c r="G2511" s="202"/>
      <c r="H2511" s="175"/>
      <c r="I2511" s="172" t="str">
        <f>IF(H2511="X",TEXT(G2511,0)&amp;ELENCO!$A$4," ")</f>
        <v xml:space="preserve"> </v>
      </c>
      <c r="J2511" s="174"/>
      <c r="K2511" s="203"/>
      <c r="L2511" s="203"/>
      <c r="M2511" s="203"/>
      <c r="N2511" s="203"/>
      <c r="O2511" s="203"/>
      <c r="P2511" s="203"/>
      <c r="Q2511" s="176"/>
      <c r="R2511" s="176"/>
      <c r="S2511" s="176"/>
      <c r="T2511" s="176"/>
      <c r="U2511" s="194"/>
      <c r="V2511" s="175"/>
      <c r="W2511" s="174" t="str">
        <f t="shared" si="78"/>
        <v/>
      </c>
      <c r="X2511" s="177"/>
      <c r="Y2511" s="177"/>
      <c r="Z2511" s="177"/>
      <c r="AA2511" s="177"/>
      <c r="AB2511" s="177"/>
      <c r="AC2511" s="177"/>
      <c r="AD2511" s="177"/>
      <c r="AE2511" s="177" t="str">
        <f t="shared" si="79"/>
        <v/>
      </c>
    </row>
    <row r="2512" spans="2:31" ht="12" customHeight="1" x14ac:dyDescent="0.25">
      <c r="B2512" s="179"/>
      <c r="C2512" s="180"/>
      <c r="D2512" s="182"/>
      <c r="E2512" s="175"/>
      <c r="F2512" s="175"/>
      <c r="G2512" s="202"/>
      <c r="H2512" s="175"/>
      <c r="I2512" s="172" t="str">
        <f>IF(H2512="X",TEXT(G2512,0)&amp;ELENCO!$A$4," ")</f>
        <v xml:space="preserve"> </v>
      </c>
      <c r="J2512" s="174"/>
      <c r="K2512" s="203"/>
      <c r="L2512" s="203"/>
      <c r="M2512" s="203"/>
      <c r="N2512" s="203"/>
      <c r="O2512" s="203"/>
      <c r="P2512" s="203"/>
      <c r="Q2512" s="176"/>
      <c r="R2512" s="176"/>
      <c r="S2512" s="176"/>
      <c r="T2512" s="176"/>
      <c r="U2512" s="194"/>
      <c r="V2512" s="175"/>
      <c r="W2512" s="174" t="str">
        <f t="shared" si="78"/>
        <v/>
      </c>
      <c r="X2512" s="177"/>
      <c r="Y2512" s="177"/>
      <c r="Z2512" s="177"/>
      <c r="AA2512" s="177"/>
      <c r="AB2512" s="177"/>
      <c r="AC2512" s="177"/>
      <c r="AD2512" s="177"/>
      <c r="AE2512" s="177" t="str">
        <f t="shared" si="79"/>
        <v/>
      </c>
    </row>
    <row r="2513" spans="2:31" ht="12" customHeight="1" x14ac:dyDescent="0.25">
      <c r="B2513" s="179"/>
      <c r="C2513" s="180"/>
      <c r="D2513" s="182"/>
      <c r="E2513" s="175"/>
      <c r="F2513" s="175"/>
      <c r="G2513" s="202"/>
      <c r="H2513" s="175"/>
      <c r="I2513" s="172" t="str">
        <f>IF(H2513="X",TEXT(G2513,0)&amp;ELENCO!$A$4," ")</f>
        <v xml:space="preserve"> </v>
      </c>
      <c r="J2513" s="174"/>
      <c r="K2513" s="203"/>
      <c r="L2513" s="203"/>
      <c r="M2513" s="203"/>
      <c r="N2513" s="203"/>
      <c r="O2513" s="203"/>
      <c r="P2513" s="203"/>
      <c r="Q2513" s="176"/>
      <c r="R2513" s="176"/>
      <c r="S2513" s="176"/>
      <c r="T2513" s="176"/>
      <c r="U2513" s="194"/>
      <c r="V2513" s="175"/>
      <c r="W2513" s="174" t="str">
        <f t="shared" si="78"/>
        <v/>
      </c>
      <c r="X2513" s="177"/>
      <c r="Y2513" s="177"/>
      <c r="Z2513" s="177"/>
      <c r="AA2513" s="177"/>
      <c r="AB2513" s="177"/>
      <c r="AC2513" s="177"/>
      <c r="AD2513" s="177"/>
      <c r="AE2513" s="177" t="str">
        <f t="shared" si="79"/>
        <v/>
      </c>
    </row>
    <row r="2514" spans="2:31" ht="12" customHeight="1" x14ac:dyDescent="0.25">
      <c r="B2514" s="179"/>
      <c r="C2514" s="180"/>
      <c r="D2514" s="182"/>
      <c r="E2514" s="175"/>
      <c r="F2514" s="175"/>
      <c r="G2514" s="202"/>
      <c r="H2514" s="175"/>
      <c r="I2514" s="172" t="str">
        <f>IF(H2514="X",TEXT(G2514,0)&amp;ELENCO!$A$4," ")</f>
        <v xml:space="preserve"> </v>
      </c>
      <c r="J2514" s="174"/>
      <c r="K2514" s="203"/>
      <c r="L2514" s="203"/>
      <c r="M2514" s="203"/>
      <c r="N2514" s="203"/>
      <c r="O2514" s="203"/>
      <c r="P2514" s="203"/>
      <c r="Q2514" s="176"/>
      <c r="R2514" s="176"/>
      <c r="S2514" s="176"/>
      <c r="T2514" s="176"/>
      <c r="U2514" s="194"/>
      <c r="V2514" s="175"/>
      <c r="W2514" s="174" t="str">
        <f t="shared" si="78"/>
        <v/>
      </c>
      <c r="X2514" s="177"/>
      <c r="Y2514" s="177"/>
      <c r="Z2514" s="177"/>
      <c r="AA2514" s="177"/>
      <c r="AB2514" s="177"/>
      <c r="AC2514" s="177"/>
      <c r="AD2514" s="177"/>
      <c r="AE2514" s="177" t="str">
        <f t="shared" si="79"/>
        <v/>
      </c>
    </row>
    <row r="2515" spans="2:31" ht="12" customHeight="1" x14ac:dyDescent="0.25">
      <c r="B2515" s="179"/>
      <c r="C2515" s="180"/>
      <c r="D2515" s="182"/>
      <c r="E2515" s="175"/>
      <c r="F2515" s="175"/>
      <c r="G2515" s="202"/>
      <c r="H2515" s="175"/>
      <c r="I2515" s="172" t="str">
        <f>IF(H2515="X",TEXT(G2515,0)&amp;ELENCO!$A$4," ")</f>
        <v xml:space="preserve"> </v>
      </c>
      <c r="J2515" s="174"/>
      <c r="K2515" s="203"/>
      <c r="L2515" s="203"/>
      <c r="M2515" s="203"/>
      <c r="N2515" s="203"/>
      <c r="O2515" s="203"/>
      <c r="P2515" s="203"/>
      <c r="Q2515" s="176"/>
      <c r="R2515" s="176"/>
      <c r="S2515" s="176"/>
      <c r="T2515" s="176"/>
      <c r="U2515" s="194"/>
      <c r="V2515" s="175"/>
      <c r="W2515" s="174" t="str">
        <f t="shared" si="78"/>
        <v/>
      </c>
      <c r="X2515" s="177"/>
      <c r="Y2515" s="177"/>
      <c r="Z2515" s="177"/>
      <c r="AA2515" s="177"/>
      <c r="AB2515" s="177"/>
      <c r="AC2515" s="177"/>
      <c r="AD2515" s="177"/>
      <c r="AE2515" s="177" t="str">
        <f t="shared" si="79"/>
        <v/>
      </c>
    </row>
    <row r="2516" spans="2:31" ht="12" customHeight="1" x14ac:dyDescent="0.25">
      <c r="B2516" s="179"/>
      <c r="C2516" s="180"/>
      <c r="D2516" s="182"/>
      <c r="E2516" s="175"/>
      <c r="F2516" s="175"/>
      <c r="G2516" s="202"/>
      <c r="H2516" s="175"/>
      <c r="I2516" s="172" t="str">
        <f>IF(H2516="X",TEXT(G2516,0)&amp;ELENCO!$A$4," ")</f>
        <v xml:space="preserve"> </v>
      </c>
      <c r="J2516" s="174"/>
      <c r="K2516" s="203"/>
      <c r="L2516" s="203"/>
      <c r="M2516" s="203"/>
      <c r="N2516" s="203"/>
      <c r="O2516" s="203"/>
      <c r="P2516" s="203"/>
      <c r="Q2516" s="176"/>
      <c r="R2516" s="176"/>
      <c r="S2516" s="176"/>
      <c r="T2516" s="176"/>
      <c r="U2516" s="194"/>
      <c r="V2516" s="175"/>
      <c r="W2516" s="174" t="str">
        <f t="shared" si="78"/>
        <v/>
      </c>
      <c r="X2516" s="177"/>
      <c r="Y2516" s="177"/>
      <c r="Z2516" s="177"/>
      <c r="AA2516" s="177"/>
      <c r="AB2516" s="177"/>
      <c r="AC2516" s="177"/>
      <c r="AD2516" s="177"/>
      <c r="AE2516" s="177" t="str">
        <f t="shared" si="79"/>
        <v/>
      </c>
    </row>
    <row r="2517" spans="2:31" ht="12" customHeight="1" x14ac:dyDescent="0.25">
      <c r="B2517" s="179"/>
      <c r="C2517" s="180"/>
      <c r="D2517" s="182"/>
      <c r="E2517" s="175"/>
      <c r="F2517" s="175"/>
      <c r="G2517" s="202"/>
      <c r="H2517" s="175"/>
      <c r="I2517" s="172" t="str">
        <f>IF(H2517="X",TEXT(G2517,0)&amp;ELENCO!$A$4," ")</f>
        <v xml:space="preserve"> </v>
      </c>
      <c r="J2517" s="174"/>
      <c r="K2517" s="203"/>
      <c r="L2517" s="203"/>
      <c r="M2517" s="203"/>
      <c r="N2517" s="203"/>
      <c r="O2517" s="203"/>
      <c r="P2517" s="203"/>
      <c r="Q2517" s="176"/>
      <c r="R2517" s="176"/>
      <c r="S2517" s="176"/>
      <c r="T2517" s="176"/>
      <c r="U2517" s="194"/>
      <c r="V2517" s="175"/>
      <c r="W2517" s="174" t="str">
        <f t="shared" si="78"/>
        <v/>
      </c>
      <c r="X2517" s="177"/>
      <c r="Y2517" s="177"/>
      <c r="Z2517" s="177"/>
      <c r="AA2517" s="177"/>
      <c r="AB2517" s="177"/>
      <c r="AC2517" s="177"/>
      <c r="AD2517" s="177"/>
      <c r="AE2517" s="177" t="str">
        <f t="shared" si="79"/>
        <v/>
      </c>
    </row>
    <row r="2518" spans="2:31" ht="12" customHeight="1" x14ac:dyDescent="0.25">
      <c r="B2518" s="179"/>
      <c r="C2518" s="180"/>
      <c r="D2518" s="182"/>
      <c r="E2518" s="175"/>
      <c r="F2518" s="175"/>
      <c r="G2518" s="202"/>
      <c r="H2518" s="175"/>
      <c r="I2518" s="172" t="str">
        <f>IF(H2518="X",TEXT(G2518,0)&amp;ELENCO!$A$4," ")</f>
        <v xml:space="preserve"> </v>
      </c>
      <c r="J2518" s="174"/>
      <c r="K2518" s="203"/>
      <c r="L2518" s="203"/>
      <c r="M2518" s="203"/>
      <c r="N2518" s="203"/>
      <c r="O2518" s="203"/>
      <c r="P2518" s="203"/>
      <c r="Q2518" s="176"/>
      <c r="R2518" s="176"/>
      <c r="S2518" s="176"/>
      <c r="T2518" s="176"/>
      <c r="U2518" s="194"/>
      <c r="V2518" s="175"/>
      <c r="W2518" s="174" t="str">
        <f t="shared" si="78"/>
        <v/>
      </c>
      <c r="X2518" s="177"/>
      <c r="Y2518" s="177"/>
      <c r="Z2518" s="177"/>
      <c r="AA2518" s="177"/>
      <c r="AB2518" s="177"/>
      <c r="AC2518" s="177"/>
      <c r="AD2518" s="177"/>
      <c r="AE2518" s="177" t="str">
        <f t="shared" si="79"/>
        <v/>
      </c>
    </row>
    <row r="2519" spans="2:31" ht="12" customHeight="1" x14ac:dyDescent="0.25">
      <c r="B2519" s="179"/>
      <c r="C2519" s="180"/>
      <c r="D2519" s="182"/>
      <c r="E2519" s="175"/>
      <c r="F2519" s="175"/>
      <c r="G2519" s="202"/>
      <c r="H2519" s="175"/>
      <c r="I2519" s="172" t="str">
        <f>IF(H2519="X",TEXT(G2519,0)&amp;ELENCO!$A$4," ")</f>
        <v xml:space="preserve"> </v>
      </c>
      <c r="J2519" s="174"/>
      <c r="K2519" s="203"/>
      <c r="L2519" s="203"/>
      <c r="M2519" s="203"/>
      <c r="N2519" s="203"/>
      <c r="O2519" s="203"/>
      <c r="P2519" s="203"/>
      <c r="Q2519" s="176"/>
      <c r="R2519" s="176"/>
      <c r="S2519" s="176"/>
      <c r="T2519" s="176"/>
      <c r="U2519" s="194"/>
      <c r="V2519" s="175"/>
      <c r="W2519" s="174" t="str">
        <f t="shared" si="78"/>
        <v/>
      </c>
      <c r="X2519" s="177"/>
      <c r="Y2519" s="177"/>
      <c r="Z2519" s="177"/>
      <c r="AA2519" s="177"/>
      <c r="AB2519" s="177"/>
      <c r="AC2519" s="177"/>
      <c r="AD2519" s="177"/>
      <c r="AE2519" s="177" t="str">
        <f t="shared" si="79"/>
        <v/>
      </c>
    </row>
    <row r="2520" spans="2:31" ht="12" customHeight="1" x14ac:dyDescent="0.25">
      <c r="B2520" s="179"/>
      <c r="C2520" s="180"/>
      <c r="D2520" s="182"/>
      <c r="E2520" s="175"/>
      <c r="F2520" s="175"/>
      <c r="G2520" s="202"/>
      <c r="H2520" s="175"/>
      <c r="I2520" s="172" t="str">
        <f>IF(H2520="X",TEXT(G2520,0)&amp;ELENCO!$A$4," ")</f>
        <v xml:space="preserve"> </v>
      </c>
      <c r="J2520" s="174"/>
      <c r="K2520" s="203"/>
      <c r="L2520" s="203"/>
      <c r="M2520" s="203"/>
      <c r="N2520" s="203"/>
      <c r="O2520" s="203"/>
      <c r="P2520" s="203"/>
      <c r="Q2520" s="176"/>
      <c r="R2520" s="176"/>
      <c r="S2520" s="176"/>
      <c r="T2520" s="176"/>
      <c r="U2520" s="194"/>
      <c r="V2520" s="175"/>
      <c r="W2520" s="174" t="str">
        <f t="shared" si="78"/>
        <v/>
      </c>
      <c r="X2520" s="177"/>
      <c r="Y2520" s="177"/>
      <c r="Z2520" s="177"/>
      <c r="AA2520" s="177"/>
      <c r="AB2520" s="177"/>
      <c r="AC2520" s="177"/>
      <c r="AD2520" s="177"/>
      <c r="AE2520" s="177" t="str">
        <f t="shared" si="79"/>
        <v/>
      </c>
    </row>
    <row r="2521" spans="2:31" ht="12" customHeight="1" x14ac:dyDescent="0.25">
      <c r="B2521" s="179"/>
      <c r="C2521" s="180"/>
      <c r="D2521" s="182"/>
      <c r="E2521" s="175"/>
      <c r="F2521" s="175"/>
      <c r="G2521" s="202"/>
      <c r="H2521" s="175"/>
      <c r="I2521" s="172" t="str">
        <f>IF(H2521="X",TEXT(G2521,0)&amp;ELENCO!$A$4," ")</f>
        <v xml:space="preserve"> </v>
      </c>
      <c r="J2521" s="174"/>
      <c r="K2521" s="203"/>
      <c r="L2521" s="203"/>
      <c r="M2521" s="203"/>
      <c r="N2521" s="203"/>
      <c r="O2521" s="203"/>
      <c r="P2521" s="203"/>
      <c r="Q2521" s="176"/>
      <c r="R2521" s="176"/>
      <c r="S2521" s="176"/>
      <c r="T2521" s="176"/>
      <c r="U2521" s="194"/>
      <c r="V2521" s="175"/>
      <c r="W2521" s="174" t="str">
        <f t="shared" si="78"/>
        <v/>
      </c>
      <c r="X2521" s="177"/>
      <c r="Y2521" s="177"/>
      <c r="Z2521" s="177"/>
      <c r="AA2521" s="177"/>
      <c r="AB2521" s="177"/>
      <c r="AC2521" s="177"/>
      <c r="AD2521" s="177"/>
      <c r="AE2521" s="177" t="str">
        <f t="shared" si="79"/>
        <v/>
      </c>
    </row>
    <row r="2522" spans="2:31" ht="12" customHeight="1" x14ac:dyDescent="0.25">
      <c r="B2522" s="179"/>
      <c r="C2522" s="180"/>
      <c r="D2522" s="182"/>
      <c r="E2522" s="175"/>
      <c r="F2522" s="175"/>
      <c r="G2522" s="202"/>
      <c r="H2522" s="175"/>
      <c r="I2522" s="172" t="str">
        <f>IF(H2522="X",TEXT(G2522,0)&amp;ELENCO!$A$4," ")</f>
        <v xml:space="preserve"> </v>
      </c>
      <c r="J2522" s="174"/>
      <c r="K2522" s="203"/>
      <c r="L2522" s="203"/>
      <c r="M2522" s="203"/>
      <c r="N2522" s="203"/>
      <c r="O2522" s="203"/>
      <c r="P2522" s="203"/>
      <c r="Q2522" s="176"/>
      <c r="R2522" s="176"/>
      <c r="S2522" s="176"/>
      <c r="T2522" s="176"/>
      <c r="U2522" s="194"/>
      <c r="V2522" s="175"/>
      <c r="W2522" s="174" t="str">
        <f t="shared" si="78"/>
        <v/>
      </c>
      <c r="X2522" s="177"/>
      <c r="Y2522" s="177"/>
      <c r="Z2522" s="177"/>
      <c r="AA2522" s="177"/>
      <c r="AB2522" s="177"/>
      <c r="AC2522" s="177"/>
      <c r="AD2522" s="177"/>
      <c r="AE2522" s="177" t="str">
        <f t="shared" si="79"/>
        <v/>
      </c>
    </row>
    <row r="2523" spans="2:31" ht="12" customHeight="1" x14ac:dyDescent="0.25">
      <c r="B2523" s="179"/>
      <c r="C2523" s="180"/>
      <c r="D2523" s="182"/>
      <c r="E2523" s="175"/>
      <c r="F2523" s="175"/>
      <c r="G2523" s="202"/>
      <c r="H2523" s="175"/>
      <c r="I2523" s="172" t="str">
        <f>IF(H2523="X",TEXT(G2523,0)&amp;ELENCO!$A$4," ")</f>
        <v xml:space="preserve"> </v>
      </c>
      <c r="J2523" s="174"/>
      <c r="K2523" s="203"/>
      <c r="L2523" s="203"/>
      <c r="M2523" s="203"/>
      <c r="N2523" s="203"/>
      <c r="O2523" s="203"/>
      <c r="P2523" s="203"/>
      <c r="Q2523" s="176"/>
      <c r="R2523" s="176"/>
      <c r="S2523" s="176"/>
      <c r="T2523" s="176"/>
      <c r="U2523" s="194"/>
      <c r="V2523" s="175"/>
      <c r="W2523" s="174" t="str">
        <f t="shared" si="78"/>
        <v/>
      </c>
      <c r="X2523" s="177"/>
      <c r="Y2523" s="177"/>
      <c r="Z2523" s="177"/>
      <c r="AA2523" s="177"/>
      <c r="AB2523" s="177"/>
      <c r="AC2523" s="177"/>
      <c r="AD2523" s="177"/>
      <c r="AE2523" s="177" t="str">
        <f t="shared" si="79"/>
        <v/>
      </c>
    </row>
    <row r="2524" spans="2:31" ht="12" customHeight="1" x14ac:dyDescent="0.25">
      <c r="B2524" s="179"/>
      <c r="C2524" s="180"/>
      <c r="D2524" s="182"/>
      <c r="E2524" s="175"/>
      <c r="F2524" s="175"/>
      <c r="G2524" s="202"/>
      <c r="H2524" s="175"/>
      <c r="I2524" s="172" t="str">
        <f>IF(H2524="X",TEXT(G2524,0)&amp;ELENCO!$A$4," ")</f>
        <v xml:space="preserve"> </v>
      </c>
      <c r="J2524" s="174"/>
      <c r="K2524" s="203"/>
      <c r="L2524" s="203"/>
      <c r="M2524" s="203"/>
      <c r="N2524" s="203"/>
      <c r="O2524" s="203"/>
      <c r="P2524" s="203"/>
      <c r="Q2524" s="176"/>
      <c r="R2524" s="176"/>
      <c r="S2524" s="176"/>
      <c r="T2524" s="176"/>
      <c r="U2524" s="194"/>
      <c r="V2524" s="175"/>
      <c r="W2524" s="174" t="str">
        <f t="shared" si="78"/>
        <v/>
      </c>
      <c r="X2524" s="177"/>
      <c r="Y2524" s="177"/>
      <c r="Z2524" s="177"/>
      <c r="AA2524" s="177"/>
      <c r="AB2524" s="177"/>
      <c r="AC2524" s="177"/>
      <c r="AD2524" s="177"/>
      <c r="AE2524" s="177" t="str">
        <f t="shared" si="79"/>
        <v/>
      </c>
    </row>
    <row r="2525" spans="2:31" ht="12" customHeight="1" x14ac:dyDescent="0.25">
      <c r="B2525" s="179"/>
      <c r="C2525" s="180"/>
      <c r="D2525" s="182"/>
      <c r="E2525" s="175"/>
      <c r="F2525" s="175"/>
      <c r="G2525" s="202"/>
      <c r="H2525" s="175"/>
      <c r="I2525" s="172" t="str">
        <f>IF(H2525="X",TEXT(G2525,0)&amp;ELENCO!$A$4," ")</f>
        <v xml:space="preserve"> </v>
      </c>
      <c r="J2525" s="174"/>
      <c r="K2525" s="203"/>
      <c r="L2525" s="203"/>
      <c r="M2525" s="203"/>
      <c r="N2525" s="203"/>
      <c r="O2525" s="203"/>
      <c r="P2525" s="203"/>
      <c r="Q2525" s="176"/>
      <c r="R2525" s="176"/>
      <c r="S2525" s="176"/>
      <c r="T2525" s="176"/>
      <c r="U2525" s="194"/>
      <c r="V2525" s="175"/>
      <c r="W2525" s="174" t="str">
        <f t="shared" si="78"/>
        <v/>
      </c>
      <c r="X2525" s="177"/>
      <c r="Y2525" s="177"/>
      <c r="Z2525" s="177"/>
      <c r="AA2525" s="177"/>
      <c r="AB2525" s="177"/>
      <c r="AC2525" s="177"/>
      <c r="AD2525" s="177"/>
      <c r="AE2525" s="177" t="str">
        <f t="shared" si="79"/>
        <v/>
      </c>
    </row>
    <row r="2526" spans="2:31" ht="12" customHeight="1" x14ac:dyDescent="0.25">
      <c r="B2526" s="179"/>
      <c r="C2526" s="180"/>
      <c r="D2526" s="182"/>
      <c r="E2526" s="175"/>
      <c r="F2526" s="175"/>
      <c r="G2526" s="202"/>
      <c r="H2526" s="175"/>
      <c r="I2526" s="172" t="str">
        <f>IF(H2526="X",TEXT(G2526,0)&amp;ELENCO!$A$4," ")</f>
        <v xml:space="preserve"> </v>
      </c>
      <c r="J2526" s="174"/>
      <c r="K2526" s="203"/>
      <c r="L2526" s="203"/>
      <c r="M2526" s="203"/>
      <c r="N2526" s="203"/>
      <c r="O2526" s="203"/>
      <c r="P2526" s="203"/>
      <c r="Q2526" s="176"/>
      <c r="R2526" s="176"/>
      <c r="S2526" s="176"/>
      <c r="T2526" s="176"/>
      <c r="U2526" s="194"/>
      <c r="V2526" s="175"/>
      <c r="W2526" s="174" t="str">
        <f t="shared" si="78"/>
        <v/>
      </c>
      <c r="X2526" s="177"/>
      <c r="Y2526" s="177"/>
      <c r="Z2526" s="177"/>
      <c r="AA2526" s="177"/>
      <c r="AB2526" s="177"/>
      <c r="AC2526" s="177"/>
      <c r="AD2526" s="177"/>
      <c r="AE2526" s="177" t="str">
        <f t="shared" si="79"/>
        <v/>
      </c>
    </row>
    <row r="2527" spans="2:31" ht="12" customHeight="1" x14ac:dyDescent="0.25">
      <c r="B2527" s="179"/>
      <c r="C2527" s="180"/>
      <c r="D2527" s="182"/>
      <c r="E2527" s="175"/>
      <c r="F2527" s="175"/>
      <c r="G2527" s="202"/>
      <c r="H2527" s="175"/>
      <c r="I2527" s="172" t="str">
        <f>IF(H2527="X",TEXT(G2527,0)&amp;ELENCO!$A$4," ")</f>
        <v xml:space="preserve"> </v>
      </c>
      <c r="J2527" s="174"/>
      <c r="K2527" s="203"/>
      <c r="L2527" s="203"/>
      <c r="M2527" s="203"/>
      <c r="N2527" s="203"/>
      <c r="O2527" s="203"/>
      <c r="P2527" s="203"/>
      <c r="Q2527" s="176"/>
      <c r="R2527" s="176"/>
      <c r="S2527" s="176"/>
      <c r="T2527" s="176"/>
      <c r="U2527" s="194"/>
      <c r="V2527" s="175"/>
      <c r="W2527" s="174" t="str">
        <f t="shared" si="78"/>
        <v/>
      </c>
      <c r="X2527" s="177"/>
      <c r="Y2527" s="177"/>
      <c r="Z2527" s="177"/>
      <c r="AA2527" s="177"/>
      <c r="AB2527" s="177"/>
      <c r="AC2527" s="177"/>
      <c r="AD2527" s="177"/>
      <c r="AE2527" s="177" t="str">
        <f t="shared" si="79"/>
        <v/>
      </c>
    </row>
    <row r="2528" spans="2:31" ht="12" customHeight="1" x14ac:dyDescent="0.25">
      <c r="B2528" s="179"/>
      <c r="C2528" s="180"/>
      <c r="D2528" s="182"/>
      <c r="E2528" s="175"/>
      <c r="F2528" s="175"/>
      <c r="G2528" s="202"/>
      <c r="H2528" s="175"/>
      <c r="I2528" s="172" t="str">
        <f>IF(H2528="X",TEXT(G2528,0)&amp;ELENCO!$A$4," ")</f>
        <v xml:space="preserve"> </v>
      </c>
      <c r="J2528" s="174"/>
      <c r="K2528" s="203"/>
      <c r="L2528" s="203"/>
      <c r="M2528" s="203"/>
      <c r="N2528" s="203"/>
      <c r="O2528" s="203"/>
      <c r="P2528" s="203"/>
      <c r="Q2528" s="176"/>
      <c r="R2528" s="176"/>
      <c r="S2528" s="176"/>
      <c r="T2528" s="176"/>
      <c r="U2528" s="194"/>
      <c r="V2528" s="175"/>
      <c r="W2528" s="174" t="str">
        <f t="shared" si="78"/>
        <v/>
      </c>
      <c r="X2528" s="177"/>
      <c r="Y2528" s="177"/>
      <c r="Z2528" s="177"/>
      <c r="AA2528" s="177"/>
      <c r="AB2528" s="177"/>
      <c r="AC2528" s="177"/>
      <c r="AD2528" s="177"/>
      <c r="AE2528" s="177" t="str">
        <f t="shared" si="79"/>
        <v/>
      </c>
    </row>
    <row r="2529" spans="2:31" ht="12" customHeight="1" x14ac:dyDescent="0.25">
      <c r="B2529" s="179"/>
      <c r="C2529" s="180"/>
      <c r="D2529" s="182"/>
      <c r="E2529" s="175"/>
      <c r="F2529" s="175"/>
      <c r="G2529" s="202"/>
      <c r="H2529" s="175"/>
      <c r="I2529" s="172" t="str">
        <f>IF(H2529="X",TEXT(G2529,0)&amp;ELENCO!$A$4," ")</f>
        <v xml:space="preserve"> </v>
      </c>
      <c r="J2529" s="174"/>
      <c r="K2529" s="203"/>
      <c r="L2529" s="203"/>
      <c r="M2529" s="203"/>
      <c r="N2529" s="203"/>
      <c r="O2529" s="203"/>
      <c r="P2529" s="203"/>
      <c r="Q2529" s="176"/>
      <c r="R2529" s="176"/>
      <c r="S2529" s="176"/>
      <c r="T2529" s="176"/>
      <c r="U2529" s="194"/>
      <c r="V2529" s="175"/>
      <c r="W2529" s="174" t="str">
        <f t="shared" si="78"/>
        <v/>
      </c>
      <c r="X2529" s="177"/>
      <c r="Y2529" s="177"/>
      <c r="Z2529" s="177"/>
      <c r="AA2529" s="177"/>
      <c r="AB2529" s="177"/>
      <c r="AC2529" s="177"/>
      <c r="AD2529" s="177"/>
      <c r="AE2529" s="177" t="str">
        <f t="shared" si="79"/>
        <v/>
      </c>
    </row>
    <row r="2530" spans="2:31" ht="12" customHeight="1" x14ac:dyDescent="0.25">
      <c r="B2530" s="179"/>
      <c r="C2530" s="180"/>
      <c r="D2530" s="182"/>
      <c r="E2530" s="175"/>
      <c r="F2530" s="175"/>
      <c r="G2530" s="202"/>
      <c r="H2530" s="175"/>
      <c r="I2530" s="172" t="str">
        <f>IF(H2530="X",TEXT(G2530,0)&amp;ELENCO!$A$4," ")</f>
        <v xml:space="preserve"> </v>
      </c>
      <c r="J2530" s="174"/>
      <c r="K2530" s="203"/>
      <c r="L2530" s="203"/>
      <c r="M2530" s="203"/>
      <c r="N2530" s="203"/>
      <c r="O2530" s="203"/>
      <c r="P2530" s="203"/>
      <c r="Q2530" s="176"/>
      <c r="R2530" s="176"/>
      <c r="S2530" s="176"/>
      <c r="T2530" s="176"/>
      <c r="U2530" s="194"/>
      <c r="V2530" s="175"/>
      <c r="W2530" s="174" t="str">
        <f t="shared" si="78"/>
        <v/>
      </c>
      <c r="X2530" s="177"/>
      <c r="Y2530" s="177"/>
      <c r="Z2530" s="177"/>
      <c r="AA2530" s="177"/>
      <c r="AB2530" s="177"/>
      <c r="AC2530" s="177"/>
      <c r="AD2530" s="177"/>
      <c r="AE2530" s="177" t="str">
        <f t="shared" si="79"/>
        <v/>
      </c>
    </row>
    <row r="2531" spans="2:31" ht="12" customHeight="1" x14ac:dyDescent="0.25">
      <c r="B2531" s="179"/>
      <c r="C2531" s="180"/>
      <c r="D2531" s="182"/>
      <c r="E2531" s="175"/>
      <c r="F2531" s="175"/>
      <c r="G2531" s="202"/>
      <c r="H2531" s="175"/>
      <c r="I2531" s="172" t="str">
        <f>IF(H2531="X",TEXT(G2531,0)&amp;ELENCO!$A$4," ")</f>
        <v xml:space="preserve"> </v>
      </c>
      <c r="J2531" s="174"/>
      <c r="K2531" s="203"/>
      <c r="L2531" s="203"/>
      <c r="M2531" s="203"/>
      <c r="N2531" s="203"/>
      <c r="O2531" s="203"/>
      <c r="P2531" s="203"/>
      <c r="Q2531" s="176"/>
      <c r="R2531" s="176"/>
      <c r="S2531" s="176"/>
      <c r="T2531" s="176"/>
      <c r="U2531" s="194"/>
      <c r="V2531" s="175"/>
      <c r="W2531" s="174" t="str">
        <f t="shared" si="78"/>
        <v/>
      </c>
      <c r="X2531" s="177"/>
      <c r="Y2531" s="177"/>
      <c r="Z2531" s="177"/>
      <c r="AA2531" s="177"/>
      <c r="AB2531" s="177"/>
      <c r="AC2531" s="177"/>
      <c r="AD2531" s="177"/>
      <c r="AE2531" s="177" t="str">
        <f t="shared" si="79"/>
        <v/>
      </c>
    </row>
    <row r="2532" spans="2:31" ht="12" customHeight="1" x14ac:dyDescent="0.25">
      <c r="B2532" s="179"/>
      <c r="C2532" s="180"/>
      <c r="D2532" s="182"/>
      <c r="E2532" s="175"/>
      <c r="F2532" s="175"/>
      <c r="G2532" s="202"/>
      <c r="H2532" s="175"/>
      <c r="I2532" s="172" t="str">
        <f>IF(H2532="X",TEXT(G2532,0)&amp;ELENCO!$A$4," ")</f>
        <v xml:space="preserve"> </v>
      </c>
      <c r="J2532" s="174"/>
      <c r="K2532" s="203"/>
      <c r="L2532" s="203"/>
      <c r="M2532" s="203"/>
      <c r="N2532" s="203"/>
      <c r="O2532" s="203"/>
      <c r="P2532" s="203"/>
      <c r="Q2532" s="176"/>
      <c r="R2532" s="176"/>
      <c r="S2532" s="176"/>
      <c r="T2532" s="176"/>
      <c r="U2532" s="194"/>
      <c r="V2532" s="175"/>
      <c r="W2532" s="174" t="str">
        <f t="shared" si="78"/>
        <v/>
      </c>
      <c r="X2532" s="177"/>
      <c r="Y2532" s="177"/>
      <c r="Z2532" s="177"/>
      <c r="AA2532" s="177"/>
      <c r="AB2532" s="177"/>
      <c r="AC2532" s="177"/>
      <c r="AD2532" s="177"/>
      <c r="AE2532" s="177" t="str">
        <f t="shared" si="79"/>
        <v/>
      </c>
    </row>
    <row r="2533" spans="2:31" ht="12" customHeight="1" x14ac:dyDescent="0.25">
      <c r="B2533" s="179"/>
      <c r="C2533" s="180"/>
      <c r="D2533" s="182"/>
      <c r="E2533" s="175"/>
      <c r="F2533" s="175"/>
      <c r="G2533" s="202"/>
      <c r="H2533" s="175"/>
      <c r="I2533" s="172" t="str">
        <f>IF(H2533="X",TEXT(G2533,0)&amp;ELENCO!$A$4," ")</f>
        <v xml:space="preserve"> </v>
      </c>
      <c r="J2533" s="174"/>
      <c r="K2533" s="203"/>
      <c r="L2533" s="203"/>
      <c r="M2533" s="203"/>
      <c r="N2533" s="203"/>
      <c r="O2533" s="203"/>
      <c r="P2533" s="203"/>
      <c r="Q2533" s="176"/>
      <c r="R2533" s="176"/>
      <c r="S2533" s="176"/>
      <c r="T2533" s="176"/>
      <c r="U2533" s="194"/>
      <c r="V2533" s="175"/>
      <c r="W2533" s="174" t="str">
        <f t="shared" si="78"/>
        <v/>
      </c>
      <c r="X2533" s="177"/>
      <c r="Y2533" s="177"/>
      <c r="Z2533" s="177"/>
      <c r="AA2533" s="177"/>
      <c r="AB2533" s="177"/>
      <c r="AC2533" s="177"/>
      <c r="AD2533" s="177"/>
      <c r="AE2533" s="177" t="str">
        <f t="shared" si="79"/>
        <v/>
      </c>
    </row>
    <row r="2534" spans="2:31" ht="12" customHeight="1" x14ac:dyDescent="0.25">
      <c r="B2534" s="179"/>
      <c r="C2534" s="180"/>
      <c r="D2534" s="182"/>
      <c r="E2534" s="175"/>
      <c r="F2534" s="175"/>
      <c r="G2534" s="202"/>
      <c r="H2534" s="175"/>
      <c r="I2534" s="172" t="str">
        <f>IF(H2534="X",TEXT(G2534,0)&amp;ELENCO!$A$4," ")</f>
        <v xml:space="preserve"> </v>
      </c>
      <c r="J2534" s="174"/>
      <c r="K2534" s="203"/>
      <c r="L2534" s="203"/>
      <c r="M2534" s="203"/>
      <c r="N2534" s="203"/>
      <c r="O2534" s="203"/>
      <c r="P2534" s="203"/>
      <c r="Q2534" s="176"/>
      <c r="R2534" s="176"/>
      <c r="S2534" s="176"/>
      <c r="T2534" s="176"/>
      <c r="U2534" s="194"/>
      <c r="V2534" s="175"/>
      <c r="W2534" s="174" t="str">
        <f t="shared" si="78"/>
        <v/>
      </c>
      <c r="X2534" s="177"/>
      <c r="Y2534" s="177"/>
      <c r="Z2534" s="177"/>
      <c r="AA2534" s="177"/>
      <c r="AB2534" s="177"/>
      <c r="AC2534" s="177"/>
      <c r="AD2534" s="177"/>
      <c r="AE2534" s="177" t="str">
        <f t="shared" si="79"/>
        <v/>
      </c>
    </row>
    <row r="2535" spans="2:31" ht="12" customHeight="1" x14ac:dyDescent="0.25">
      <c r="B2535" s="179"/>
      <c r="C2535" s="180"/>
      <c r="D2535" s="182"/>
      <c r="E2535" s="175"/>
      <c r="F2535" s="175"/>
      <c r="G2535" s="202"/>
      <c r="H2535" s="175"/>
      <c r="I2535" s="172" t="str">
        <f>IF(H2535="X",TEXT(G2535,0)&amp;ELENCO!$A$4," ")</f>
        <v xml:space="preserve"> </v>
      </c>
      <c r="J2535" s="174"/>
      <c r="K2535" s="203"/>
      <c r="L2535" s="203"/>
      <c r="M2535" s="203"/>
      <c r="N2535" s="203"/>
      <c r="O2535" s="203"/>
      <c r="P2535" s="203"/>
      <c r="Q2535" s="176"/>
      <c r="R2535" s="176"/>
      <c r="S2535" s="176"/>
      <c r="T2535" s="176"/>
      <c r="U2535" s="194"/>
      <c r="V2535" s="175"/>
      <c r="W2535" s="174" t="str">
        <f t="shared" si="78"/>
        <v/>
      </c>
      <c r="X2535" s="177"/>
      <c r="Y2535" s="177"/>
      <c r="Z2535" s="177"/>
      <c r="AA2535" s="177"/>
      <c r="AB2535" s="177"/>
      <c r="AC2535" s="177"/>
      <c r="AD2535" s="177"/>
      <c r="AE2535" s="177" t="str">
        <f t="shared" si="79"/>
        <v/>
      </c>
    </row>
    <row r="2536" spans="2:31" ht="12" customHeight="1" x14ac:dyDescent="0.25">
      <c r="B2536" s="179"/>
      <c r="C2536" s="180"/>
      <c r="D2536" s="182"/>
      <c r="E2536" s="175"/>
      <c r="F2536" s="175"/>
      <c r="G2536" s="202"/>
      <c r="H2536" s="175"/>
      <c r="I2536" s="172" t="str">
        <f>IF(H2536="X",TEXT(G2536,0)&amp;ELENCO!$A$4," ")</f>
        <v xml:space="preserve"> </v>
      </c>
      <c r="J2536" s="174"/>
      <c r="K2536" s="203"/>
      <c r="L2536" s="203"/>
      <c r="M2536" s="203"/>
      <c r="N2536" s="203"/>
      <c r="O2536" s="203"/>
      <c r="P2536" s="203"/>
      <c r="Q2536" s="176"/>
      <c r="R2536" s="176"/>
      <c r="S2536" s="176"/>
      <c r="T2536" s="176"/>
      <c r="U2536" s="194"/>
      <c r="V2536" s="175"/>
      <c r="W2536" s="174" t="str">
        <f t="shared" si="78"/>
        <v/>
      </c>
      <c r="X2536" s="177"/>
      <c r="Y2536" s="177"/>
      <c r="Z2536" s="177"/>
      <c r="AA2536" s="177"/>
      <c r="AB2536" s="177"/>
      <c r="AC2536" s="177"/>
      <c r="AD2536" s="177"/>
      <c r="AE2536" s="177" t="str">
        <f t="shared" si="79"/>
        <v/>
      </c>
    </row>
    <row r="2537" spans="2:31" ht="12" customHeight="1" x14ac:dyDescent="0.25">
      <c r="B2537" s="179"/>
      <c r="C2537" s="180"/>
      <c r="D2537" s="182"/>
      <c r="E2537" s="175"/>
      <c r="F2537" s="175"/>
      <c r="G2537" s="202"/>
      <c r="H2537" s="175"/>
      <c r="I2537" s="172" t="str">
        <f>IF(H2537="X",TEXT(G2537,0)&amp;ELENCO!$A$4," ")</f>
        <v xml:space="preserve"> </v>
      </c>
      <c r="J2537" s="174"/>
      <c r="K2537" s="203"/>
      <c r="L2537" s="203"/>
      <c r="M2537" s="203"/>
      <c r="N2537" s="203"/>
      <c r="O2537" s="203"/>
      <c r="P2537" s="203"/>
      <c r="Q2537" s="176"/>
      <c r="R2537" s="176"/>
      <c r="S2537" s="176"/>
      <c r="T2537" s="176"/>
      <c r="U2537" s="194"/>
      <c r="V2537" s="175"/>
      <c r="W2537" s="174" t="str">
        <f t="shared" si="78"/>
        <v/>
      </c>
      <c r="X2537" s="177"/>
      <c r="Y2537" s="177"/>
      <c r="Z2537" s="177"/>
      <c r="AA2537" s="177"/>
      <c r="AB2537" s="177"/>
      <c r="AC2537" s="177"/>
      <c r="AD2537" s="177"/>
      <c r="AE2537" s="177" t="str">
        <f t="shared" si="79"/>
        <v/>
      </c>
    </row>
    <row r="2538" spans="2:31" ht="12" customHeight="1" x14ac:dyDescent="0.25">
      <c r="B2538" s="179"/>
      <c r="C2538" s="180"/>
      <c r="D2538" s="182"/>
      <c r="E2538" s="175"/>
      <c r="F2538" s="175"/>
      <c r="G2538" s="202"/>
      <c r="H2538" s="175"/>
      <c r="I2538" s="172" t="str">
        <f>IF(H2538="X",TEXT(G2538,0)&amp;ELENCO!$A$4," ")</f>
        <v xml:space="preserve"> </v>
      </c>
      <c r="J2538" s="174"/>
      <c r="K2538" s="203"/>
      <c r="L2538" s="203"/>
      <c r="M2538" s="203"/>
      <c r="N2538" s="203"/>
      <c r="O2538" s="203"/>
      <c r="P2538" s="203"/>
      <c r="Q2538" s="176"/>
      <c r="R2538" s="176"/>
      <c r="S2538" s="176"/>
      <c r="T2538" s="176"/>
      <c r="U2538" s="194"/>
      <c r="V2538" s="175"/>
      <c r="W2538" s="174" t="str">
        <f t="shared" si="78"/>
        <v/>
      </c>
      <c r="X2538" s="177"/>
      <c r="Y2538" s="177"/>
      <c r="Z2538" s="177"/>
      <c r="AA2538" s="177"/>
      <c r="AB2538" s="177"/>
      <c r="AC2538" s="177"/>
      <c r="AD2538" s="177"/>
      <c r="AE2538" s="177" t="str">
        <f t="shared" si="79"/>
        <v/>
      </c>
    </row>
    <row r="2539" spans="2:31" ht="12" customHeight="1" x14ac:dyDescent="0.25">
      <c r="B2539" s="179"/>
      <c r="C2539" s="180"/>
      <c r="D2539" s="182"/>
      <c r="E2539" s="175"/>
      <c r="F2539" s="175"/>
      <c r="G2539" s="202"/>
      <c r="H2539" s="175"/>
      <c r="I2539" s="172" t="str">
        <f>IF(H2539="X",TEXT(G2539,0)&amp;ELENCO!$A$4," ")</f>
        <v xml:space="preserve"> </v>
      </c>
      <c r="J2539" s="174"/>
      <c r="K2539" s="203"/>
      <c r="L2539" s="203"/>
      <c r="M2539" s="203"/>
      <c r="N2539" s="203"/>
      <c r="O2539" s="203"/>
      <c r="P2539" s="203"/>
      <c r="Q2539" s="176"/>
      <c r="R2539" s="176"/>
      <c r="S2539" s="176"/>
      <c r="T2539" s="176"/>
      <c r="U2539" s="194"/>
      <c r="V2539" s="175"/>
      <c r="W2539" s="174" t="str">
        <f t="shared" si="78"/>
        <v/>
      </c>
      <c r="X2539" s="177"/>
      <c r="Y2539" s="177"/>
      <c r="Z2539" s="177"/>
      <c r="AA2539" s="177"/>
      <c r="AB2539" s="177"/>
      <c r="AC2539" s="177"/>
      <c r="AD2539" s="177"/>
      <c r="AE2539" s="177" t="str">
        <f t="shared" si="79"/>
        <v/>
      </c>
    </row>
    <row r="2540" spans="2:31" ht="12" customHeight="1" x14ac:dyDescent="0.25">
      <c r="B2540" s="179"/>
      <c r="C2540" s="180"/>
      <c r="D2540" s="182"/>
      <c r="E2540" s="175"/>
      <c r="F2540" s="175"/>
      <c r="G2540" s="202"/>
      <c r="H2540" s="175"/>
      <c r="I2540" s="172" t="str">
        <f>IF(H2540="X",TEXT(G2540,0)&amp;ELENCO!$A$4," ")</f>
        <v xml:space="preserve"> </v>
      </c>
      <c r="J2540" s="174"/>
      <c r="K2540" s="203"/>
      <c r="L2540" s="203"/>
      <c r="M2540" s="203"/>
      <c r="N2540" s="203"/>
      <c r="O2540" s="203"/>
      <c r="P2540" s="203"/>
      <c r="Q2540" s="176"/>
      <c r="R2540" s="176"/>
      <c r="S2540" s="176"/>
      <c r="T2540" s="176"/>
      <c r="U2540" s="194"/>
      <c r="V2540" s="175"/>
      <c r="W2540" s="174" t="str">
        <f t="shared" si="78"/>
        <v/>
      </c>
      <c r="X2540" s="177"/>
      <c r="Y2540" s="177"/>
      <c r="Z2540" s="177"/>
      <c r="AA2540" s="177"/>
      <c r="AB2540" s="177"/>
      <c r="AC2540" s="177"/>
      <c r="AD2540" s="177"/>
      <c r="AE2540" s="177" t="str">
        <f t="shared" si="79"/>
        <v/>
      </c>
    </row>
    <row r="2541" spans="2:31" ht="12" customHeight="1" x14ac:dyDescent="0.25">
      <c r="B2541" s="179"/>
      <c r="C2541" s="180"/>
      <c r="D2541" s="182"/>
      <c r="E2541" s="175"/>
      <c r="F2541" s="175"/>
      <c r="G2541" s="202"/>
      <c r="H2541" s="175"/>
      <c r="I2541" s="172" t="str">
        <f>IF(H2541="X",TEXT(G2541,0)&amp;ELENCO!$A$4," ")</f>
        <v xml:space="preserve"> </v>
      </c>
      <c r="J2541" s="174"/>
      <c r="K2541" s="203"/>
      <c r="L2541" s="203"/>
      <c r="M2541" s="203"/>
      <c r="N2541" s="203"/>
      <c r="O2541" s="203"/>
      <c r="P2541" s="203"/>
      <c r="Q2541" s="176"/>
      <c r="R2541" s="176"/>
      <c r="S2541" s="176"/>
      <c r="T2541" s="176"/>
      <c r="U2541" s="194"/>
      <c r="V2541" s="175"/>
      <c r="W2541" s="174" t="str">
        <f t="shared" si="78"/>
        <v/>
      </c>
      <c r="X2541" s="177"/>
      <c r="Y2541" s="177"/>
      <c r="Z2541" s="177"/>
      <c r="AA2541" s="177"/>
      <c r="AB2541" s="177"/>
      <c r="AC2541" s="177"/>
      <c r="AD2541" s="177"/>
      <c r="AE2541" s="177" t="str">
        <f t="shared" si="79"/>
        <v/>
      </c>
    </row>
    <row r="2542" spans="2:31" ht="12" customHeight="1" x14ac:dyDescent="0.25">
      <c r="B2542" s="179"/>
      <c r="C2542" s="180"/>
      <c r="D2542" s="182"/>
      <c r="E2542" s="175"/>
      <c r="F2542" s="175"/>
      <c r="G2542" s="202"/>
      <c r="H2542" s="175"/>
      <c r="I2542" s="172" t="str">
        <f>IF(H2542="X",TEXT(G2542,0)&amp;ELENCO!$A$4," ")</f>
        <v xml:space="preserve"> </v>
      </c>
      <c r="J2542" s="174"/>
      <c r="K2542" s="203"/>
      <c r="L2542" s="203"/>
      <c r="M2542" s="203"/>
      <c r="N2542" s="203"/>
      <c r="O2542" s="203"/>
      <c r="P2542" s="203"/>
      <c r="Q2542" s="176"/>
      <c r="R2542" s="176"/>
      <c r="S2542" s="176"/>
      <c r="T2542" s="176"/>
      <c r="U2542" s="194"/>
      <c r="V2542" s="175"/>
      <c r="W2542" s="174" t="str">
        <f t="shared" si="78"/>
        <v/>
      </c>
      <c r="X2542" s="177"/>
      <c r="Y2542" s="177"/>
      <c r="Z2542" s="177"/>
      <c r="AA2542" s="177"/>
      <c r="AB2542" s="177"/>
      <c r="AC2542" s="177"/>
      <c r="AD2542" s="177"/>
      <c r="AE2542" s="177" t="str">
        <f t="shared" si="79"/>
        <v/>
      </c>
    </row>
    <row r="2543" spans="2:31" ht="12" customHeight="1" x14ac:dyDescent="0.25">
      <c r="B2543" s="179"/>
      <c r="C2543" s="180"/>
      <c r="D2543" s="182"/>
      <c r="E2543" s="175"/>
      <c r="F2543" s="175"/>
      <c r="G2543" s="202"/>
      <c r="H2543" s="175"/>
      <c r="I2543" s="172" t="str">
        <f>IF(H2543="X",TEXT(G2543,0)&amp;ELENCO!$A$4," ")</f>
        <v xml:space="preserve"> </v>
      </c>
      <c r="J2543" s="174"/>
      <c r="K2543" s="203"/>
      <c r="L2543" s="203"/>
      <c r="M2543" s="203"/>
      <c r="N2543" s="203"/>
      <c r="O2543" s="203"/>
      <c r="P2543" s="203"/>
      <c r="Q2543" s="176"/>
      <c r="R2543" s="176"/>
      <c r="S2543" s="176"/>
      <c r="T2543" s="176"/>
      <c r="U2543" s="194"/>
      <c r="V2543" s="175"/>
      <c r="W2543" s="174" t="str">
        <f t="shared" si="78"/>
        <v/>
      </c>
      <c r="X2543" s="177"/>
      <c r="Y2543" s="177"/>
      <c r="Z2543" s="177"/>
      <c r="AA2543" s="177"/>
      <c r="AB2543" s="177"/>
      <c r="AC2543" s="177"/>
      <c r="AD2543" s="177"/>
      <c r="AE2543" s="177" t="str">
        <f t="shared" si="79"/>
        <v/>
      </c>
    </row>
    <row r="2544" spans="2:31" ht="12" customHeight="1" x14ac:dyDescent="0.25">
      <c r="B2544" s="179"/>
      <c r="C2544" s="180"/>
      <c r="D2544" s="182"/>
      <c r="E2544" s="175"/>
      <c r="F2544" s="175"/>
      <c r="G2544" s="202"/>
      <c r="H2544" s="175"/>
      <c r="I2544" s="172" t="str">
        <f>IF(H2544="X",TEXT(G2544,0)&amp;ELENCO!$A$4," ")</f>
        <v xml:space="preserve"> </v>
      </c>
      <c r="J2544" s="174"/>
      <c r="K2544" s="203"/>
      <c r="L2544" s="203"/>
      <c r="M2544" s="203"/>
      <c r="N2544" s="203"/>
      <c r="O2544" s="203"/>
      <c r="P2544" s="203"/>
      <c r="Q2544" s="176"/>
      <c r="R2544" s="176"/>
      <c r="S2544" s="176"/>
      <c r="T2544" s="176"/>
      <c r="U2544" s="194"/>
      <c r="V2544" s="175"/>
      <c r="W2544" s="174" t="str">
        <f t="shared" si="78"/>
        <v/>
      </c>
      <c r="X2544" s="177"/>
      <c r="Y2544" s="177"/>
      <c r="Z2544" s="177"/>
      <c r="AA2544" s="177"/>
      <c r="AB2544" s="177"/>
      <c r="AC2544" s="177"/>
      <c r="AD2544" s="177"/>
      <c r="AE2544" s="177" t="str">
        <f t="shared" si="79"/>
        <v/>
      </c>
    </row>
    <row r="2545" spans="2:31" ht="12" customHeight="1" x14ac:dyDescent="0.25">
      <c r="B2545" s="179"/>
      <c r="C2545" s="180"/>
      <c r="D2545" s="182"/>
      <c r="E2545" s="175"/>
      <c r="F2545" s="175"/>
      <c r="G2545" s="202"/>
      <c r="H2545" s="175"/>
      <c r="I2545" s="172" t="str">
        <f>IF(H2545="X",TEXT(G2545,0)&amp;ELENCO!$A$4," ")</f>
        <v xml:space="preserve"> </v>
      </c>
      <c r="J2545" s="174"/>
      <c r="K2545" s="203"/>
      <c r="L2545" s="203"/>
      <c r="M2545" s="203"/>
      <c r="N2545" s="203"/>
      <c r="O2545" s="203"/>
      <c r="P2545" s="203"/>
      <c r="Q2545" s="176"/>
      <c r="R2545" s="176"/>
      <c r="S2545" s="176"/>
      <c r="T2545" s="176"/>
      <c r="U2545" s="194"/>
      <c r="V2545" s="175"/>
      <c r="W2545" s="174" t="str">
        <f t="shared" si="78"/>
        <v/>
      </c>
      <c r="X2545" s="177"/>
      <c r="Y2545" s="177"/>
      <c r="Z2545" s="177"/>
      <c r="AA2545" s="177"/>
      <c r="AB2545" s="177"/>
      <c r="AC2545" s="177"/>
      <c r="AD2545" s="177"/>
      <c r="AE2545" s="177" t="str">
        <f t="shared" si="79"/>
        <v/>
      </c>
    </row>
    <row r="2546" spans="2:31" ht="12" customHeight="1" x14ac:dyDescent="0.25">
      <c r="B2546" s="179"/>
      <c r="C2546" s="180"/>
      <c r="D2546" s="182"/>
      <c r="E2546" s="175"/>
      <c r="F2546" s="175"/>
      <c r="G2546" s="202"/>
      <c r="H2546" s="175"/>
      <c r="I2546" s="172" t="str">
        <f>IF(H2546="X",TEXT(G2546,0)&amp;ELENCO!$A$4," ")</f>
        <v xml:space="preserve"> </v>
      </c>
      <c r="J2546" s="174"/>
      <c r="K2546" s="203"/>
      <c r="L2546" s="203"/>
      <c r="M2546" s="203"/>
      <c r="N2546" s="203"/>
      <c r="O2546" s="203"/>
      <c r="P2546" s="203"/>
      <c r="Q2546" s="176"/>
      <c r="R2546" s="176"/>
      <c r="S2546" s="176"/>
      <c r="T2546" s="176"/>
      <c r="U2546" s="194"/>
      <c r="V2546" s="175"/>
      <c r="W2546" s="174" t="str">
        <f t="shared" si="78"/>
        <v/>
      </c>
      <c r="X2546" s="177"/>
      <c r="Y2546" s="177"/>
      <c r="Z2546" s="177"/>
      <c r="AA2546" s="177"/>
      <c r="AB2546" s="177"/>
      <c r="AC2546" s="177"/>
      <c r="AD2546" s="177"/>
      <c r="AE2546" s="177" t="str">
        <f t="shared" si="79"/>
        <v/>
      </c>
    </row>
    <row r="2547" spans="2:31" ht="12" customHeight="1" x14ac:dyDescent="0.25">
      <c r="B2547" s="179"/>
      <c r="C2547" s="180"/>
      <c r="D2547" s="182"/>
      <c r="E2547" s="175"/>
      <c r="F2547" s="175"/>
      <c r="G2547" s="202"/>
      <c r="H2547" s="175"/>
      <c r="I2547" s="172" t="str">
        <f>IF(H2547="X",TEXT(G2547,0)&amp;ELENCO!$A$4," ")</f>
        <v xml:space="preserve"> </v>
      </c>
      <c r="J2547" s="174"/>
      <c r="K2547" s="203"/>
      <c r="L2547" s="203"/>
      <c r="M2547" s="203"/>
      <c r="N2547" s="203"/>
      <c r="O2547" s="203"/>
      <c r="P2547" s="203"/>
      <c r="Q2547" s="176"/>
      <c r="R2547" s="176"/>
      <c r="S2547" s="176"/>
      <c r="T2547" s="176"/>
      <c r="U2547" s="194"/>
      <c r="V2547" s="175"/>
      <c r="W2547" s="174" t="str">
        <f t="shared" si="78"/>
        <v/>
      </c>
      <c r="X2547" s="177"/>
      <c r="Y2547" s="177"/>
      <c r="Z2547" s="177"/>
      <c r="AA2547" s="177"/>
      <c r="AB2547" s="177"/>
      <c r="AC2547" s="177"/>
      <c r="AD2547" s="177"/>
      <c r="AE2547" s="177" t="str">
        <f t="shared" si="79"/>
        <v/>
      </c>
    </row>
    <row r="2548" spans="2:31" ht="12" customHeight="1" x14ac:dyDescent="0.25">
      <c r="B2548" s="179"/>
      <c r="C2548" s="180"/>
      <c r="D2548" s="182"/>
      <c r="E2548" s="175"/>
      <c r="F2548" s="175"/>
      <c r="G2548" s="202"/>
      <c r="H2548" s="175"/>
      <c r="I2548" s="172" t="str">
        <f>IF(H2548="X",TEXT(G2548,0)&amp;ELENCO!$A$4," ")</f>
        <v xml:space="preserve"> </v>
      </c>
      <c r="J2548" s="174"/>
      <c r="K2548" s="203"/>
      <c r="L2548" s="203"/>
      <c r="M2548" s="203"/>
      <c r="N2548" s="203"/>
      <c r="O2548" s="203"/>
      <c r="P2548" s="203"/>
      <c r="Q2548" s="176"/>
      <c r="R2548" s="176"/>
      <c r="S2548" s="176"/>
      <c r="T2548" s="176"/>
      <c r="U2548" s="194"/>
      <c r="V2548" s="175"/>
      <c r="W2548" s="174" t="str">
        <f t="shared" si="78"/>
        <v/>
      </c>
      <c r="X2548" s="177"/>
      <c r="Y2548" s="177"/>
      <c r="Z2548" s="177"/>
      <c r="AA2548" s="177"/>
      <c r="AB2548" s="177"/>
      <c r="AC2548" s="177"/>
      <c r="AD2548" s="177"/>
      <c r="AE2548" s="177" t="str">
        <f t="shared" si="79"/>
        <v/>
      </c>
    </row>
    <row r="2549" spans="2:31" ht="12" customHeight="1" x14ac:dyDescent="0.25">
      <c r="B2549" s="179"/>
      <c r="C2549" s="180"/>
      <c r="D2549" s="182"/>
      <c r="E2549" s="175"/>
      <c r="F2549" s="175"/>
      <c r="G2549" s="202"/>
      <c r="H2549" s="175"/>
      <c r="I2549" s="172" t="str">
        <f>IF(H2549="X",TEXT(G2549,0)&amp;ELENCO!$A$4," ")</f>
        <v xml:space="preserve"> </v>
      </c>
      <c r="J2549" s="174"/>
      <c r="K2549" s="203"/>
      <c r="L2549" s="203"/>
      <c r="M2549" s="203"/>
      <c r="N2549" s="203"/>
      <c r="O2549" s="203"/>
      <c r="P2549" s="203"/>
      <c r="Q2549" s="176"/>
      <c r="R2549" s="176"/>
      <c r="S2549" s="176"/>
      <c r="T2549" s="176"/>
      <c r="U2549" s="194"/>
      <c r="V2549" s="175"/>
      <c r="W2549" s="174" t="str">
        <f t="shared" si="78"/>
        <v/>
      </c>
      <c r="X2549" s="177"/>
      <c r="Y2549" s="177"/>
      <c r="Z2549" s="177"/>
      <c r="AA2549" s="177"/>
      <c r="AB2549" s="177"/>
      <c r="AC2549" s="177"/>
      <c r="AD2549" s="177"/>
      <c r="AE2549" s="177" t="str">
        <f t="shared" si="79"/>
        <v/>
      </c>
    </row>
    <row r="2550" spans="2:31" ht="12" customHeight="1" x14ac:dyDescent="0.25">
      <c r="B2550" s="179"/>
      <c r="C2550" s="180"/>
      <c r="D2550" s="182"/>
      <c r="E2550" s="175"/>
      <c r="F2550" s="175"/>
      <c r="G2550" s="202"/>
      <c r="H2550" s="175"/>
      <c r="I2550" s="172" t="str">
        <f>IF(H2550="X",TEXT(G2550,0)&amp;ELENCO!$A$4," ")</f>
        <v xml:space="preserve"> </v>
      </c>
      <c r="J2550" s="174"/>
      <c r="K2550" s="203"/>
      <c r="L2550" s="203"/>
      <c r="M2550" s="203"/>
      <c r="N2550" s="203"/>
      <c r="O2550" s="203"/>
      <c r="P2550" s="203"/>
      <c r="Q2550" s="176"/>
      <c r="R2550" s="176"/>
      <c r="S2550" s="176"/>
      <c r="T2550" s="176"/>
      <c r="U2550" s="194"/>
      <c r="V2550" s="175"/>
      <c r="W2550" s="174" t="str">
        <f t="shared" si="78"/>
        <v/>
      </c>
      <c r="X2550" s="177"/>
      <c r="Y2550" s="177"/>
      <c r="Z2550" s="177"/>
      <c r="AA2550" s="177"/>
      <c r="AB2550" s="177"/>
      <c r="AC2550" s="177"/>
      <c r="AD2550" s="177"/>
      <c r="AE2550" s="177" t="str">
        <f t="shared" si="79"/>
        <v/>
      </c>
    </row>
    <row r="2551" spans="2:31" ht="12" customHeight="1" x14ac:dyDescent="0.25">
      <c r="B2551" s="179"/>
      <c r="C2551" s="180"/>
      <c r="D2551" s="182"/>
      <c r="E2551" s="175"/>
      <c r="F2551" s="175"/>
      <c r="G2551" s="202"/>
      <c r="H2551" s="175"/>
      <c r="I2551" s="172" t="str">
        <f>IF(H2551="X",TEXT(G2551,0)&amp;ELENCO!$A$4," ")</f>
        <v xml:space="preserve"> </v>
      </c>
      <c r="J2551" s="174"/>
      <c r="K2551" s="203"/>
      <c r="L2551" s="203"/>
      <c r="M2551" s="203"/>
      <c r="N2551" s="203"/>
      <c r="O2551" s="203"/>
      <c r="P2551" s="203"/>
      <c r="Q2551" s="176"/>
      <c r="R2551" s="176"/>
      <c r="S2551" s="176"/>
      <c r="T2551" s="176"/>
      <c r="U2551" s="194"/>
      <c r="V2551" s="175"/>
      <c r="W2551" s="174" t="str">
        <f t="shared" si="78"/>
        <v/>
      </c>
      <c r="X2551" s="177"/>
      <c r="Y2551" s="177"/>
      <c r="Z2551" s="177"/>
      <c r="AA2551" s="177"/>
      <c r="AB2551" s="177"/>
      <c r="AC2551" s="177"/>
      <c r="AD2551" s="177"/>
      <c r="AE2551" s="177" t="str">
        <f t="shared" si="79"/>
        <v/>
      </c>
    </row>
    <row r="2552" spans="2:31" ht="12" customHeight="1" x14ac:dyDescent="0.25">
      <c r="B2552" s="179"/>
      <c r="C2552" s="180"/>
      <c r="D2552" s="182"/>
      <c r="E2552" s="175"/>
      <c r="F2552" s="175"/>
      <c r="G2552" s="202"/>
      <c r="H2552" s="175"/>
      <c r="I2552" s="172" t="str">
        <f>IF(H2552="X",TEXT(G2552,0)&amp;ELENCO!$A$4," ")</f>
        <v xml:space="preserve"> </v>
      </c>
      <c r="J2552" s="174"/>
      <c r="K2552" s="203"/>
      <c r="L2552" s="203"/>
      <c r="M2552" s="203"/>
      <c r="N2552" s="203"/>
      <c r="O2552" s="203"/>
      <c r="P2552" s="203"/>
      <c r="Q2552" s="176"/>
      <c r="R2552" s="176"/>
      <c r="S2552" s="176"/>
      <c r="T2552" s="176"/>
      <c r="U2552" s="194"/>
      <c r="V2552" s="175"/>
      <c r="W2552" s="174" t="str">
        <f t="shared" si="78"/>
        <v/>
      </c>
      <c r="X2552" s="177"/>
      <c r="Y2552" s="177"/>
      <c r="Z2552" s="177"/>
      <c r="AA2552" s="177"/>
      <c r="AB2552" s="177"/>
      <c r="AC2552" s="177"/>
      <c r="AD2552" s="177"/>
      <c r="AE2552" s="177" t="str">
        <f t="shared" si="79"/>
        <v/>
      </c>
    </row>
    <row r="2553" spans="2:31" ht="12" customHeight="1" x14ac:dyDescent="0.25">
      <c r="B2553" s="179"/>
      <c r="C2553" s="180"/>
      <c r="D2553" s="182"/>
      <c r="E2553" s="175"/>
      <c r="F2553" s="175"/>
      <c r="G2553" s="202"/>
      <c r="H2553" s="175"/>
      <c r="I2553" s="172" t="str">
        <f>IF(H2553="X",TEXT(G2553,0)&amp;ELENCO!$A$4," ")</f>
        <v xml:space="preserve"> </v>
      </c>
      <c r="J2553" s="174"/>
      <c r="K2553" s="203"/>
      <c r="L2553" s="203"/>
      <c r="M2553" s="203"/>
      <c r="N2553" s="203"/>
      <c r="O2553" s="203"/>
      <c r="P2553" s="203"/>
      <c r="Q2553" s="176"/>
      <c r="R2553" s="176"/>
      <c r="S2553" s="176"/>
      <c r="T2553" s="176"/>
      <c r="U2553" s="194"/>
      <c r="V2553" s="175"/>
      <c r="W2553" s="174" t="str">
        <f t="shared" si="78"/>
        <v/>
      </c>
      <c r="X2553" s="177"/>
      <c r="Y2553" s="177"/>
      <c r="Z2553" s="177"/>
      <c r="AA2553" s="177"/>
      <c r="AB2553" s="177"/>
      <c r="AC2553" s="177"/>
      <c r="AD2553" s="177"/>
      <c r="AE2553" s="177" t="str">
        <f t="shared" si="79"/>
        <v/>
      </c>
    </row>
    <row r="2554" spans="2:31" ht="12" customHeight="1" x14ac:dyDescent="0.25">
      <c r="B2554" s="179"/>
      <c r="C2554" s="180"/>
      <c r="D2554" s="182"/>
      <c r="E2554" s="175"/>
      <c r="F2554" s="175"/>
      <c r="G2554" s="202"/>
      <c r="H2554" s="175"/>
      <c r="I2554" s="172" t="str">
        <f>IF(H2554="X",TEXT(G2554,0)&amp;ELENCO!$A$4," ")</f>
        <v xml:space="preserve"> </v>
      </c>
      <c r="J2554" s="174"/>
      <c r="K2554" s="203"/>
      <c r="L2554" s="203"/>
      <c r="M2554" s="203"/>
      <c r="N2554" s="203"/>
      <c r="O2554" s="203"/>
      <c r="P2554" s="203"/>
      <c r="Q2554" s="176"/>
      <c r="R2554" s="176"/>
      <c r="S2554" s="176"/>
      <c r="T2554" s="176"/>
      <c r="U2554" s="194"/>
      <c r="V2554" s="175"/>
      <c r="W2554" s="174" t="str">
        <f t="shared" si="78"/>
        <v/>
      </c>
      <c r="X2554" s="177"/>
      <c r="Y2554" s="177"/>
      <c r="Z2554" s="177"/>
      <c r="AA2554" s="177"/>
      <c r="AB2554" s="177"/>
      <c r="AC2554" s="177"/>
      <c r="AD2554" s="177"/>
      <c r="AE2554" s="177" t="str">
        <f t="shared" si="79"/>
        <v/>
      </c>
    </row>
    <row r="2555" spans="2:31" ht="12" customHeight="1" x14ac:dyDescent="0.25">
      <c r="B2555" s="179"/>
      <c r="C2555" s="180"/>
      <c r="D2555" s="182"/>
      <c r="E2555" s="175"/>
      <c r="F2555" s="175"/>
      <c r="G2555" s="202"/>
      <c r="H2555" s="175"/>
      <c r="I2555" s="172" t="str">
        <f>IF(H2555="X",TEXT(G2555,0)&amp;ELENCO!$A$4," ")</f>
        <v xml:space="preserve"> </v>
      </c>
      <c r="J2555" s="174"/>
      <c r="K2555" s="203"/>
      <c r="L2555" s="203"/>
      <c r="M2555" s="203"/>
      <c r="N2555" s="203"/>
      <c r="O2555" s="203"/>
      <c r="P2555" s="203"/>
      <c r="Q2555" s="176"/>
      <c r="R2555" s="176"/>
      <c r="S2555" s="176"/>
      <c r="T2555" s="176"/>
      <c r="U2555" s="194"/>
      <c r="V2555" s="175"/>
      <c r="W2555" s="174" t="str">
        <f t="shared" si="78"/>
        <v/>
      </c>
      <c r="X2555" s="177"/>
      <c r="Y2555" s="177"/>
      <c r="Z2555" s="177"/>
      <c r="AA2555" s="177"/>
      <c r="AB2555" s="177"/>
      <c r="AC2555" s="177"/>
      <c r="AD2555" s="177"/>
      <c r="AE2555" s="177" t="str">
        <f t="shared" si="79"/>
        <v/>
      </c>
    </row>
    <row r="2556" spans="2:31" ht="12" customHeight="1" x14ac:dyDescent="0.25">
      <c r="B2556" s="179"/>
      <c r="C2556" s="180"/>
      <c r="D2556" s="182"/>
      <c r="E2556" s="175"/>
      <c r="F2556" s="175"/>
      <c r="G2556" s="202"/>
      <c r="H2556" s="175"/>
      <c r="I2556" s="172" t="str">
        <f>IF(H2556="X",TEXT(G2556,0)&amp;ELENCO!$A$4," ")</f>
        <v xml:space="preserve"> </v>
      </c>
      <c r="J2556" s="174"/>
      <c r="K2556" s="203"/>
      <c r="L2556" s="203"/>
      <c r="M2556" s="203"/>
      <c r="N2556" s="203"/>
      <c r="O2556" s="203"/>
      <c r="P2556" s="203"/>
      <c r="Q2556" s="176"/>
      <c r="R2556" s="176"/>
      <c r="S2556" s="176"/>
      <c r="T2556" s="176"/>
      <c r="U2556" s="194"/>
      <c r="V2556" s="175"/>
      <c r="W2556" s="174" t="str">
        <f t="shared" si="78"/>
        <v/>
      </c>
      <c r="X2556" s="177"/>
      <c r="Y2556" s="177"/>
      <c r="Z2556" s="177"/>
      <c r="AA2556" s="177"/>
      <c r="AB2556" s="177"/>
      <c r="AC2556" s="177"/>
      <c r="AD2556" s="177"/>
      <c r="AE2556" s="177" t="str">
        <f t="shared" si="79"/>
        <v/>
      </c>
    </row>
    <row r="2557" spans="2:31" ht="12" customHeight="1" x14ac:dyDescent="0.25">
      <c r="B2557" s="179"/>
      <c r="C2557" s="180"/>
      <c r="D2557" s="182"/>
      <c r="E2557" s="175"/>
      <c r="F2557" s="175"/>
      <c r="G2557" s="202"/>
      <c r="H2557" s="175"/>
      <c r="I2557" s="172" t="str">
        <f>IF(H2557="X",TEXT(G2557,0)&amp;ELENCO!$A$4," ")</f>
        <v xml:space="preserve"> </v>
      </c>
      <c r="J2557" s="174"/>
      <c r="K2557" s="203"/>
      <c r="L2557" s="203"/>
      <c r="M2557" s="203"/>
      <c r="N2557" s="203"/>
      <c r="O2557" s="203"/>
      <c r="P2557" s="203"/>
      <c r="Q2557" s="176"/>
      <c r="R2557" s="176"/>
      <c r="S2557" s="176"/>
      <c r="T2557" s="176"/>
      <c r="U2557" s="194"/>
      <c r="V2557" s="175"/>
      <c r="W2557" s="174" t="str">
        <f t="shared" si="78"/>
        <v/>
      </c>
      <c r="X2557" s="177"/>
      <c r="Y2557" s="177"/>
      <c r="Z2557" s="177"/>
      <c r="AA2557" s="177"/>
      <c r="AB2557" s="177"/>
      <c r="AC2557" s="177"/>
      <c r="AD2557" s="177"/>
      <c r="AE2557" s="177" t="str">
        <f t="shared" si="79"/>
        <v/>
      </c>
    </row>
    <row r="2558" spans="2:31" ht="12" customHeight="1" x14ac:dyDescent="0.25">
      <c r="B2558" s="179"/>
      <c r="C2558" s="180"/>
      <c r="D2558" s="182"/>
      <c r="E2558" s="175"/>
      <c r="F2558" s="175"/>
      <c r="G2558" s="202"/>
      <c r="H2558" s="175"/>
      <c r="I2558" s="172" t="str">
        <f>IF(H2558="X",TEXT(G2558,0)&amp;ELENCO!$A$4," ")</f>
        <v xml:space="preserve"> </v>
      </c>
      <c r="J2558" s="174"/>
      <c r="K2558" s="203"/>
      <c r="L2558" s="203"/>
      <c r="M2558" s="203"/>
      <c r="N2558" s="203"/>
      <c r="O2558" s="203"/>
      <c r="P2558" s="203"/>
      <c r="Q2558" s="176"/>
      <c r="R2558" s="176"/>
      <c r="S2558" s="176"/>
      <c r="T2558" s="176"/>
      <c r="U2558" s="194"/>
      <c r="V2558" s="175"/>
      <c r="W2558" s="174" t="str">
        <f t="shared" si="78"/>
        <v/>
      </c>
      <c r="X2558" s="177"/>
      <c r="Y2558" s="177"/>
      <c r="Z2558" s="177"/>
      <c r="AA2558" s="177"/>
      <c r="AB2558" s="177"/>
      <c r="AC2558" s="177"/>
      <c r="AD2558" s="177"/>
      <c r="AE2558" s="177" t="str">
        <f t="shared" si="79"/>
        <v/>
      </c>
    </row>
    <row r="2559" spans="2:31" ht="12" customHeight="1" x14ac:dyDescent="0.25">
      <c r="B2559" s="179"/>
      <c r="C2559" s="180"/>
      <c r="D2559" s="182"/>
      <c r="E2559" s="175"/>
      <c r="F2559" s="175"/>
      <c r="G2559" s="202"/>
      <c r="H2559" s="175"/>
      <c r="I2559" s="172" t="str">
        <f>IF(H2559="X",TEXT(G2559,0)&amp;ELENCO!$A$4," ")</f>
        <v xml:space="preserve"> </v>
      </c>
      <c r="J2559" s="174"/>
      <c r="K2559" s="203"/>
      <c r="L2559" s="203"/>
      <c r="M2559" s="203"/>
      <c r="N2559" s="203"/>
      <c r="O2559" s="203"/>
      <c r="P2559" s="203"/>
      <c r="Q2559" s="176"/>
      <c r="R2559" s="176"/>
      <c r="S2559" s="176"/>
      <c r="T2559" s="176"/>
      <c r="U2559" s="194"/>
      <c r="V2559" s="175"/>
      <c r="W2559" s="174" t="str">
        <f t="shared" si="78"/>
        <v/>
      </c>
      <c r="X2559" s="177"/>
      <c r="Y2559" s="177"/>
      <c r="Z2559" s="177"/>
      <c r="AA2559" s="177"/>
      <c r="AB2559" s="177"/>
      <c r="AC2559" s="177"/>
      <c r="AD2559" s="177"/>
      <c r="AE2559" s="177" t="str">
        <f t="shared" si="79"/>
        <v/>
      </c>
    </row>
    <row r="2560" spans="2:31" ht="12" customHeight="1" x14ac:dyDescent="0.25">
      <c r="B2560" s="179"/>
      <c r="C2560" s="180"/>
      <c r="D2560" s="182"/>
      <c r="E2560" s="175"/>
      <c r="F2560" s="175"/>
      <c r="G2560" s="202"/>
      <c r="H2560" s="175"/>
      <c r="I2560" s="172" t="str">
        <f>IF(H2560="X",TEXT(G2560,0)&amp;ELENCO!$A$4," ")</f>
        <v xml:space="preserve"> </v>
      </c>
      <c r="J2560" s="174"/>
      <c r="K2560" s="203"/>
      <c r="L2560" s="203"/>
      <c r="M2560" s="203"/>
      <c r="N2560" s="203"/>
      <c r="O2560" s="203"/>
      <c r="P2560" s="203"/>
      <c r="Q2560" s="176"/>
      <c r="R2560" s="176"/>
      <c r="S2560" s="176"/>
      <c r="T2560" s="176"/>
      <c r="U2560" s="194"/>
      <c r="V2560" s="175"/>
      <c r="W2560" s="174" t="str">
        <f t="shared" si="78"/>
        <v/>
      </c>
      <c r="X2560" s="177"/>
      <c r="Y2560" s="177"/>
      <c r="Z2560" s="177"/>
      <c r="AA2560" s="177"/>
      <c r="AB2560" s="177"/>
      <c r="AC2560" s="177"/>
      <c r="AD2560" s="177"/>
      <c r="AE2560" s="177" t="str">
        <f t="shared" si="79"/>
        <v/>
      </c>
    </row>
    <row r="2561" spans="2:31" ht="12" customHeight="1" x14ac:dyDescent="0.25">
      <c r="B2561" s="179"/>
      <c r="C2561" s="180"/>
      <c r="D2561" s="182"/>
      <c r="E2561" s="175"/>
      <c r="F2561" s="175"/>
      <c r="G2561" s="202"/>
      <c r="H2561" s="175"/>
      <c r="I2561" s="172" t="str">
        <f>IF(H2561="X",TEXT(G2561,0)&amp;ELENCO!$A$4," ")</f>
        <v xml:space="preserve"> </v>
      </c>
      <c r="J2561" s="174"/>
      <c r="K2561" s="203"/>
      <c r="L2561" s="203"/>
      <c r="M2561" s="203"/>
      <c r="N2561" s="203"/>
      <c r="O2561" s="203"/>
      <c r="P2561" s="203"/>
      <c r="Q2561" s="176"/>
      <c r="R2561" s="176"/>
      <c r="S2561" s="176"/>
      <c r="T2561" s="176"/>
      <c r="U2561" s="194"/>
      <c r="V2561" s="175"/>
      <c r="W2561" s="174" t="str">
        <f t="shared" si="78"/>
        <v/>
      </c>
      <c r="X2561" s="177"/>
      <c r="Y2561" s="177"/>
      <c r="Z2561" s="177"/>
      <c r="AA2561" s="177"/>
      <c r="AB2561" s="177"/>
      <c r="AC2561" s="177"/>
      <c r="AD2561" s="177"/>
      <c r="AE2561" s="177" t="str">
        <f t="shared" si="79"/>
        <v/>
      </c>
    </row>
    <row r="2562" spans="2:31" ht="12" customHeight="1" x14ac:dyDescent="0.25">
      <c r="B2562" s="179"/>
      <c r="C2562" s="180"/>
      <c r="D2562" s="182"/>
      <c r="E2562" s="175"/>
      <c r="F2562" s="175"/>
      <c r="G2562" s="202"/>
      <c r="H2562" s="175"/>
      <c r="I2562" s="172" t="str">
        <f>IF(H2562="X",TEXT(G2562,0)&amp;ELENCO!$A$4," ")</f>
        <v xml:space="preserve"> </v>
      </c>
      <c r="J2562" s="174"/>
      <c r="K2562" s="203"/>
      <c r="L2562" s="203"/>
      <c r="M2562" s="203"/>
      <c r="N2562" s="203"/>
      <c r="O2562" s="203"/>
      <c r="P2562" s="203"/>
      <c r="Q2562" s="176"/>
      <c r="R2562" s="176"/>
      <c r="S2562" s="176"/>
      <c r="T2562" s="176"/>
      <c r="U2562" s="194"/>
      <c r="V2562" s="175"/>
      <c r="W2562" s="174" t="str">
        <f t="shared" si="78"/>
        <v/>
      </c>
      <c r="X2562" s="177"/>
      <c r="Y2562" s="177"/>
      <c r="Z2562" s="177"/>
      <c r="AA2562" s="177"/>
      <c r="AB2562" s="177"/>
      <c r="AC2562" s="177"/>
      <c r="AD2562" s="177"/>
      <c r="AE2562" s="177" t="str">
        <f t="shared" si="79"/>
        <v/>
      </c>
    </row>
    <row r="2563" spans="2:31" ht="12" customHeight="1" x14ac:dyDescent="0.25">
      <c r="B2563" s="179"/>
      <c r="C2563" s="180"/>
      <c r="D2563" s="182"/>
      <c r="E2563" s="175"/>
      <c r="F2563" s="175"/>
      <c r="G2563" s="202"/>
      <c r="H2563" s="175"/>
      <c r="I2563" s="172" t="str">
        <f>IF(H2563="X",TEXT(G2563,0)&amp;ELENCO!$A$4," ")</f>
        <v xml:space="preserve"> </v>
      </c>
      <c r="J2563" s="174"/>
      <c r="K2563" s="203"/>
      <c r="L2563" s="203"/>
      <c r="M2563" s="203"/>
      <c r="N2563" s="203"/>
      <c r="O2563" s="203"/>
      <c r="P2563" s="203"/>
      <c r="Q2563" s="176"/>
      <c r="R2563" s="176"/>
      <c r="S2563" s="176"/>
      <c r="T2563" s="176"/>
      <c r="U2563" s="194"/>
      <c r="V2563" s="175"/>
      <c r="W2563" s="174" t="str">
        <f t="shared" si="78"/>
        <v/>
      </c>
      <c r="X2563" s="177"/>
      <c r="Y2563" s="177"/>
      <c r="Z2563" s="177"/>
      <c r="AA2563" s="177"/>
      <c r="AB2563" s="177"/>
      <c r="AC2563" s="177"/>
      <c r="AD2563" s="177"/>
      <c r="AE2563" s="177" t="str">
        <f t="shared" si="79"/>
        <v/>
      </c>
    </row>
    <row r="2564" spans="2:31" ht="12" customHeight="1" x14ac:dyDescent="0.25">
      <c r="B2564" s="179"/>
      <c r="C2564" s="180"/>
      <c r="D2564" s="182"/>
      <c r="E2564" s="175"/>
      <c r="F2564" s="175"/>
      <c r="G2564" s="202"/>
      <c r="H2564" s="175"/>
      <c r="I2564" s="172" t="str">
        <f>IF(H2564="X",TEXT(G2564,0)&amp;ELENCO!$A$4," ")</f>
        <v xml:space="preserve"> </v>
      </c>
      <c r="J2564" s="174"/>
      <c r="K2564" s="203"/>
      <c r="L2564" s="203"/>
      <c r="M2564" s="203"/>
      <c r="N2564" s="203"/>
      <c r="O2564" s="203"/>
      <c r="P2564" s="203"/>
      <c r="Q2564" s="176"/>
      <c r="R2564" s="176"/>
      <c r="S2564" s="176"/>
      <c r="T2564" s="176"/>
      <c r="U2564" s="194"/>
      <c r="V2564" s="175"/>
      <c r="W2564" s="174" t="str">
        <f t="shared" si="78"/>
        <v/>
      </c>
      <c r="X2564" s="177"/>
      <c r="Y2564" s="177"/>
      <c r="Z2564" s="177"/>
      <c r="AA2564" s="177"/>
      <c r="AB2564" s="177"/>
      <c r="AC2564" s="177"/>
      <c r="AD2564" s="177"/>
      <c r="AE2564" s="177" t="str">
        <f t="shared" si="79"/>
        <v/>
      </c>
    </row>
    <row r="2565" spans="2:31" ht="12" customHeight="1" x14ac:dyDescent="0.25">
      <c r="B2565" s="179"/>
      <c r="C2565" s="180"/>
      <c r="D2565" s="182"/>
      <c r="E2565" s="175"/>
      <c r="F2565" s="175"/>
      <c r="G2565" s="202"/>
      <c r="H2565" s="175"/>
      <c r="I2565" s="172" t="str">
        <f>IF(H2565="X",TEXT(G2565,0)&amp;ELENCO!$A$4," ")</f>
        <v xml:space="preserve"> </v>
      </c>
      <c r="J2565" s="174"/>
      <c r="K2565" s="203"/>
      <c r="L2565" s="203"/>
      <c r="M2565" s="203"/>
      <c r="N2565" s="203"/>
      <c r="O2565" s="203"/>
      <c r="P2565" s="203"/>
      <c r="Q2565" s="176"/>
      <c r="R2565" s="176"/>
      <c r="S2565" s="176"/>
      <c r="T2565" s="176"/>
      <c r="U2565" s="194"/>
      <c r="V2565" s="175"/>
      <c r="W2565" s="174" t="str">
        <f t="shared" si="78"/>
        <v/>
      </c>
      <c r="X2565" s="177"/>
      <c r="Y2565" s="177"/>
      <c r="Z2565" s="177"/>
      <c r="AA2565" s="177"/>
      <c r="AB2565" s="177"/>
      <c r="AC2565" s="177"/>
      <c r="AD2565" s="177"/>
      <c r="AE2565" s="177" t="str">
        <f t="shared" si="79"/>
        <v/>
      </c>
    </row>
    <row r="2566" spans="2:31" ht="12" customHeight="1" x14ac:dyDescent="0.25">
      <c r="B2566" s="179"/>
      <c r="C2566" s="180"/>
      <c r="D2566" s="182"/>
      <c r="E2566" s="175"/>
      <c r="F2566" s="175"/>
      <c r="G2566" s="202"/>
      <c r="H2566" s="175"/>
      <c r="I2566" s="172" t="str">
        <f>IF(H2566="X",TEXT(G2566,0)&amp;ELENCO!$A$4," ")</f>
        <v xml:space="preserve"> </v>
      </c>
      <c r="J2566" s="174"/>
      <c r="K2566" s="203"/>
      <c r="L2566" s="203"/>
      <c r="M2566" s="203"/>
      <c r="N2566" s="203"/>
      <c r="O2566" s="203"/>
      <c r="P2566" s="203"/>
      <c r="Q2566" s="176"/>
      <c r="R2566" s="176"/>
      <c r="S2566" s="176"/>
      <c r="T2566" s="176"/>
      <c r="U2566" s="194"/>
      <c r="V2566" s="175"/>
      <c r="W2566" s="174" t="str">
        <f t="shared" ref="W2566:W2629" si="80">IF(AND(NOT(ISERROR(SEARCH("Ricaricabile",Q2566,1)))),"Tacito Assenso","")</f>
        <v/>
      </c>
      <c r="X2566" s="177"/>
      <c r="Y2566" s="177"/>
      <c r="Z2566" s="177"/>
      <c r="AA2566" s="177"/>
      <c r="AB2566" s="177"/>
      <c r="AC2566" s="177"/>
      <c r="AD2566" s="177"/>
      <c r="AE2566" s="177" t="str">
        <f t="shared" ref="AE2566:AE2629" si="81">IF(AND(NOT(ISERROR(SEARCH("Ricaricabile",Q2566,1))),R2566="Abilitato"),IF(SUM(AB2566:AD2566)=0,4.1,""),"")</f>
        <v/>
      </c>
    </row>
    <row r="2567" spans="2:31" ht="12" customHeight="1" x14ac:dyDescent="0.25">
      <c r="B2567" s="179"/>
      <c r="C2567" s="180"/>
      <c r="D2567" s="182"/>
      <c r="E2567" s="175"/>
      <c r="F2567" s="175"/>
      <c r="G2567" s="202"/>
      <c r="H2567" s="175"/>
      <c r="I2567" s="172" t="str">
        <f>IF(H2567="X",TEXT(G2567,0)&amp;ELENCO!$A$4," ")</f>
        <v xml:space="preserve"> </v>
      </c>
      <c r="J2567" s="174"/>
      <c r="K2567" s="203"/>
      <c r="L2567" s="203"/>
      <c r="M2567" s="203"/>
      <c r="N2567" s="203"/>
      <c r="O2567" s="203"/>
      <c r="P2567" s="203"/>
      <c r="Q2567" s="176"/>
      <c r="R2567" s="176"/>
      <c r="S2567" s="176"/>
      <c r="T2567" s="176"/>
      <c r="U2567" s="194"/>
      <c r="V2567" s="175"/>
      <c r="W2567" s="174" t="str">
        <f t="shared" si="80"/>
        <v/>
      </c>
      <c r="X2567" s="177"/>
      <c r="Y2567" s="177"/>
      <c r="Z2567" s="177"/>
      <c r="AA2567" s="177"/>
      <c r="AB2567" s="177"/>
      <c r="AC2567" s="177"/>
      <c r="AD2567" s="177"/>
      <c r="AE2567" s="177" t="str">
        <f t="shared" si="81"/>
        <v/>
      </c>
    </row>
    <row r="2568" spans="2:31" ht="12" customHeight="1" x14ac:dyDescent="0.25">
      <c r="B2568" s="179"/>
      <c r="C2568" s="180"/>
      <c r="D2568" s="182"/>
      <c r="E2568" s="175"/>
      <c r="F2568" s="175"/>
      <c r="G2568" s="202"/>
      <c r="H2568" s="175"/>
      <c r="I2568" s="172" t="str">
        <f>IF(H2568="X",TEXT(G2568,0)&amp;ELENCO!$A$4," ")</f>
        <v xml:space="preserve"> </v>
      </c>
      <c r="J2568" s="174"/>
      <c r="K2568" s="203"/>
      <c r="L2568" s="203"/>
      <c r="M2568" s="203"/>
      <c r="N2568" s="203"/>
      <c r="O2568" s="203"/>
      <c r="P2568" s="203"/>
      <c r="Q2568" s="176"/>
      <c r="R2568" s="176"/>
      <c r="S2568" s="176"/>
      <c r="T2568" s="176"/>
      <c r="U2568" s="194"/>
      <c r="V2568" s="175"/>
      <c r="W2568" s="174" t="str">
        <f t="shared" si="80"/>
        <v/>
      </c>
      <c r="X2568" s="177"/>
      <c r="Y2568" s="177"/>
      <c r="Z2568" s="177"/>
      <c r="AA2568" s="177"/>
      <c r="AB2568" s="177"/>
      <c r="AC2568" s="177"/>
      <c r="AD2568" s="177"/>
      <c r="AE2568" s="177" t="str">
        <f t="shared" si="81"/>
        <v/>
      </c>
    </row>
    <row r="2569" spans="2:31" ht="12" customHeight="1" x14ac:dyDescent="0.25">
      <c r="B2569" s="179"/>
      <c r="C2569" s="180"/>
      <c r="D2569" s="182"/>
      <c r="E2569" s="175"/>
      <c r="F2569" s="175"/>
      <c r="G2569" s="202"/>
      <c r="H2569" s="175"/>
      <c r="I2569" s="172" t="str">
        <f>IF(H2569="X",TEXT(G2569,0)&amp;ELENCO!$A$4," ")</f>
        <v xml:space="preserve"> </v>
      </c>
      <c r="J2569" s="174"/>
      <c r="K2569" s="203"/>
      <c r="L2569" s="203"/>
      <c r="M2569" s="203"/>
      <c r="N2569" s="203"/>
      <c r="O2569" s="203"/>
      <c r="P2569" s="203"/>
      <c r="Q2569" s="176"/>
      <c r="R2569" s="176"/>
      <c r="S2569" s="176"/>
      <c r="T2569" s="176"/>
      <c r="U2569" s="194"/>
      <c r="V2569" s="175"/>
      <c r="W2569" s="174" t="str">
        <f t="shared" si="80"/>
        <v/>
      </c>
      <c r="X2569" s="177"/>
      <c r="Y2569" s="177"/>
      <c r="Z2569" s="177"/>
      <c r="AA2569" s="177"/>
      <c r="AB2569" s="177"/>
      <c r="AC2569" s="177"/>
      <c r="AD2569" s="177"/>
      <c r="AE2569" s="177" t="str">
        <f t="shared" si="81"/>
        <v/>
      </c>
    </row>
    <row r="2570" spans="2:31" ht="12" customHeight="1" x14ac:dyDescent="0.25">
      <c r="B2570" s="179"/>
      <c r="C2570" s="180"/>
      <c r="D2570" s="182"/>
      <c r="E2570" s="175"/>
      <c r="F2570" s="175"/>
      <c r="G2570" s="202"/>
      <c r="H2570" s="175"/>
      <c r="I2570" s="172" t="str">
        <f>IF(H2570="X",TEXT(G2570,0)&amp;ELENCO!$A$4," ")</f>
        <v xml:space="preserve"> </v>
      </c>
      <c r="J2570" s="174"/>
      <c r="K2570" s="203"/>
      <c r="L2570" s="203"/>
      <c r="M2570" s="203"/>
      <c r="N2570" s="203"/>
      <c r="O2570" s="203"/>
      <c r="P2570" s="203"/>
      <c r="Q2570" s="176"/>
      <c r="R2570" s="176"/>
      <c r="S2570" s="176"/>
      <c r="T2570" s="176"/>
      <c r="U2570" s="194"/>
      <c r="V2570" s="175"/>
      <c r="W2570" s="174" t="str">
        <f t="shared" si="80"/>
        <v/>
      </c>
      <c r="X2570" s="177"/>
      <c r="Y2570" s="177"/>
      <c r="Z2570" s="177"/>
      <c r="AA2570" s="177"/>
      <c r="AB2570" s="177"/>
      <c r="AC2570" s="177"/>
      <c r="AD2570" s="177"/>
      <c r="AE2570" s="177" t="str">
        <f t="shared" si="81"/>
        <v/>
      </c>
    </row>
    <row r="2571" spans="2:31" ht="12" customHeight="1" x14ac:dyDescent="0.25">
      <c r="B2571" s="179"/>
      <c r="C2571" s="180"/>
      <c r="D2571" s="182"/>
      <c r="E2571" s="175"/>
      <c r="F2571" s="175"/>
      <c r="G2571" s="202"/>
      <c r="H2571" s="175"/>
      <c r="I2571" s="172" t="str">
        <f>IF(H2571="X",TEXT(G2571,0)&amp;ELENCO!$A$4," ")</f>
        <v xml:space="preserve"> </v>
      </c>
      <c r="J2571" s="174"/>
      <c r="K2571" s="203"/>
      <c r="L2571" s="203"/>
      <c r="M2571" s="203"/>
      <c r="N2571" s="203"/>
      <c r="O2571" s="203"/>
      <c r="P2571" s="203"/>
      <c r="Q2571" s="176"/>
      <c r="R2571" s="176"/>
      <c r="S2571" s="176"/>
      <c r="T2571" s="176"/>
      <c r="U2571" s="194"/>
      <c r="V2571" s="175"/>
      <c r="W2571" s="174" t="str">
        <f t="shared" si="80"/>
        <v/>
      </c>
      <c r="X2571" s="177"/>
      <c r="Y2571" s="177"/>
      <c r="Z2571" s="177"/>
      <c r="AA2571" s="177"/>
      <c r="AB2571" s="177"/>
      <c r="AC2571" s="177"/>
      <c r="AD2571" s="177"/>
      <c r="AE2571" s="177" t="str">
        <f t="shared" si="81"/>
        <v/>
      </c>
    </row>
    <row r="2572" spans="2:31" ht="12" customHeight="1" x14ac:dyDescent="0.25">
      <c r="B2572" s="179"/>
      <c r="C2572" s="180"/>
      <c r="D2572" s="182"/>
      <c r="E2572" s="175"/>
      <c r="F2572" s="175"/>
      <c r="G2572" s="202"/>
      <c r="H2572" s="175"/>
      <c r="I2572" s="172" t="str">
        <f>IF(H2572="X",TEXT(G2572,0)&amp;ELENCO!$A$4," ")</f>
        <v xml:space="preserve"> </v>
      </c>
      <c r="J2572" s="174"/>
      <c r="K2572" s="203"/>
      <c r="L2572" s="203"/>
      <c r="M2572" s="203"/>
      <c r="N2572" s="203"/>
      <c r="O2572" s="203"/>
      <c r="P2572" s="203"/>
      <c r="Q2572" s="176"/>
      <c r="R2572" s="176"/>
      <c r="S2572" s="176"/>
      <c r="T2572" s="176"/>
      <c r="U2572" s="194"/>
      <c r="V2572" s="175"/>
      <c r="W2572" s="174" t="str">
        <f t="shared" si="80"/>
        <v/>
      </c>
      <c r="X2572" s="177"/>
      <c r="Y2572" s="177"/>
      <c r="Z2572" s="177"/>
      <c r="AA2572" s="177"/>
      <c r="AB2572" s="177"/>
      <c r="AC2572" s="177"/>
      <c r="AD2572" s="177"/>
      <c r="AE2572" s="177" t="str">
        <f t="shared" si="81"/>
        <v/>
      </c>
    </row>
    <row r="2573" spans="2:31" ht="12" customHeight="1" x14ac:dyDescent="0.25">
      <c r="B2573" s="179"/>
      <c r="C2573" s="180"/>
      <c r="D2573" s="182"/>
      <c r="E2573" s="175"/>
      <c r="F2573" s="175"/>
      <c r="G2573" s="202"/>
      <c r="H2573" s="175"/>
      <c r="I2573" s="172" t="str">
        <f>IF(H2573="X",TEXT(G2573,0)&amp;ELENCO!$A$4," ")</f>
        <v xml:space="preserve"> </v>
      </c>
      <c r="J2573" s="174"/>
      <c r="K2573" s="203"/>
      <c r="L2573" s="203"/>
      <c r="M2573" s="203"/>
      <c r="N2573" s="203"/>
      <c r="O2573" s="203"/>
      <c r="P2573" s="203"/>
      <c r="Q2573" s="176"/>
      <c r="R2573" s="176"/>
      <c r="S2573" s="176"/>
      <c r="T2573" s="176"/>
      <c r="U2573" s="194"/>
      <c r="V2573" s="175"/>
      <c r="W2573" s="174" t="str">
        <f t="shared" si="80"/>
        <v/>
      </c>
      <c r="X2573" s="177"/>
      <c r="Y2573" s="177"/>
      <c r="Z2573" s="177"/>
      <c r="AA2573" s="177"/>
      <c r="AB2573" s="177"/>
      <c r="AC2573" s="177"/>
      <c r="AD2573" s="177"/>
      <c r="AE2573" s="177" t="str">
        <f t="shared" si="81"/>
        <v/>
      </c>
    </row>
    <row r="2574" spans="2:31" ht="12" customHeight="1" x14ac:dyDescent="0.25">
      <c r="B2574" s="179"/>
      <c r="C2574" s="180"/>
      <c r="D2574" s="182"/>
      <c r="E2574" s="175"/>
      <c r="F2574" s="175"/>
      <c r="G2574" s="202"/>
      <c r="H2574" s="175"/>
      <c r="I2574" s="172" t="str">
        <f>IF(H2574="X",TEXT(G2574,0)&amp;ELENCO!$A$4," ")</f>
        <v xml:space="preserve"> </v>
      </c>
      <c r="J2574" s="174"/>
      <c r="K2574" s="203"/>
      <c r="L2574" s="203"/>
      <c r="M2574" s="203"/>
      <c r="N2574" s="203"/>
      <c r="O2574" s="203"/>
      <c r="P2574" s="203"/>
      <c r="Q2574" s="176"/>
      <c r="R2574" s="176"/>
      <c r="S2574" s="176"/>
      <c r="T2574" s="176"/>
      <c r="U2574" s="194"/>
      <c r="V2574" s="175"/>
      <c r="W2574" s="174" t="str">
        <f t="shared" si="80"/>
        <v/>
      </c>
      <c r="X2574" s="177"/>
      <c r="Y2574" s="177"/>
      <c r="Z2574" s="177"/>
      <c r="AA2574" s="177"/>
      <c r="AB2574" s="177"/>
      <c r="AC2574" s="177"/>
      <c r="AD2574" s="177"/>
      <c r="AE2574" s="177" t="str">
        <f t="shared" si="81"/>
        <v/>
      </c>
    </row>
    <row r="2575" spans="2:31" ht="12" customHeight="1" x14ac:dyDescent="0.25">
      <c r="B2575" s="179"/>
      <c r="C2575" s="180"/>
      <c r="D2575" s="182"/>
      <c r="E2575" s="175"/>
      <c r="F2575" s="175"/>
      <c r="G2575" s="202"/>
      <c r="H2575" s="175"/>
      <c r="I2575" s="172" t="str">
        <f>IF(H2575="X",TEXT(G2575,0)&amp;ELENCO!$A$4," ")</f>
        <v xml:space="preserve"> </v>
      </c>
      <c r="J2575" s="174"/>
      <c r="K2575" s="203"/>
      <c r="L2575" s="203"/>
      <c r="M2575" s="203"/>
      <c r="N2575" s="203"/>
      <c r="O2575" s="203"/>
      <c r="P2575" s="203"/>
      <c r="Q2575" s="176"/>
      <c r="R2575" s="176"/>
      <c r="S2575" s="176"/>
      <c r="T2575" s="176"/>
      <c r="U2575" s="194"/>
      <c r="V2575" s="175"/>
      <c r="W2575" s="174" t="str">
        <f t="shared" si="80"/>
        <v/>
      </c>
      <c r="X2575" s="177"/>
      <c r="Y2575" s="177"/>
      <c r="Z2575" s="177"/>
      <c r="AA2575" s="177"/>
      <c r="AB2575" s="177"/>
      <c r="AC2575" s="177"/>
      <c r="AD2575" s="177"/>
      <c r="AE2575" s="177" t="str">
        <f t="shared" si="81"/>
        <v/>
      </c>
    </row>
    <row r="2576" spans="2:31" ht="12" customHeight="1" x14ac:dyDescent="0.25">
      <c r="B2576" s="179"/>
      <c r="C2576" s="180"/>
      <c r="D2576" s="182"/>
      <c r="E2576" s="175"/>
      <c r="F2576" s="175"/>
      <c r="G2576" s="202"/>
      <c r="H2576" s="175"/>
      <c r="I2576" s="172" t="str">
        <f>IF(H2576="X",TEXT(G2576,0)&amp;ELENCO!$A$4," ")</f>
        <v xml:space="preserve"> </v>
      </c>
      <c r="J2576" s="174"/>
      <c r="K2576" s="203"/>
      <c r="L2576" s="203"/>
      <c r="M2576" s="203"/>
      <c r="N2576" s="203"/>
      <c r="O2576" s="203"/>
      <c r="P2576" s="203"/>
      <c r="Q2576" s="176"/>
      <c r="R2576" s="176"/>
      <c r="S2576" s="176"/>
      <c r="T2576" s="176"/>
      <c r="U2576" s="194"/>
      <c r="V2576" s="175"/>
      <c r="W2576" s="174" t="str">
        <f t="shared" si="80"/>
        <v/>
      </c>
      <c r="X2576" s="177"/>
      <c r="Y2576" s="177"/>
      <c r="Z2576" s="177"/>
      <c r="AA2576" s="177"/>
      <c r="AB2576" s="177"/>
      <c r="AC2576" s="177"/>
      <c r="AD2576" s="177"/>
      <c r="AE2576" s="177" t="str">
        <f t="shared" si="81"/>
        <v/>
      </c>
    </row>
    <row r="2577" spans="2:31" ht="12" customHeight="1" x14ac:dyDescent="0.25">
      <c r="B2577" s="179"/>
      <c r="C2577" s="180"/>
      <c r="D2577" s="182"/>
      <c r="E2577" s="175"/>
      <c r="F2577" s="175"/>
      <c r="G2577" s="202"/>
      <c r="H2577" s="175"/>
      <c r="I2577" s="172" t="str">
        <f>IF(H2577="X",TEXT(G2577,0)&amp;ELENCO!$A$4," ")</f>
        <v xml:space="preserve"> </v>
      </c>
      <c r="J2577" s="174"/>
      <c r="K2577" s="203"/>
      <c r="L2577" s="203"/>
      <c r="M2577" s="203"/>
      <c r="N2577" s="203"/>
      <c r="O2577" s="203"/>
      <c r="P2577" s="203"/>
      <c r="Q2577" s="176"/>
      <c r="R2577" s="176"/>
      <c r="S2577" s="176"/>
      <c r="T2577" s="176"/>
      <c r="U2577" s="194"/>
      <c r="V2577" s="175"/>
      <c r="W2577" s="174" t="str">
        <f t="shared" si="80"/>
        <v/>
      </c>
      <c r="X2577" s="177"/>
      <c r="Y2577" s="177"/>
      <c r="Z2577" s="177"/>
      <c r="AA2577" s="177"/>
      <c r="AB2577" s="177"/>
      <c r="AC2577" s="177"/>
      <c r="AD2577" s="177"/>
      <c r="AE2577" s="177" t="str">
        <f t="shared" si="81"/>
        <v/>
      </c>
    </row>
    <row r="2578" spans="2:31" ht="12" customHeight="1" x14ac:dyDescent="0.25">
      <c r="B2578" s="179"/>
      <c r="C2578" s="180"/>
      <c r="D2578" s="182"/>
      <c r="E2578" s="175"/>
      <c r="F2578" s="175"/>
      <c r="G2578" s="202"/>
      <c r="H2578" s="175"/>
      <c r="I2578" s="172" t="str">
        <f>IF(H2578="X",TEXT(G2578,0)&amp;ELENCO!$A$4," ")</f>
        <v xml:space="preserve"> </v>
      </c>
      <c r="J2578" s="174"/>
      <c r="K2578" s="203"/>
      <c r="L2578" s="203"/>
      <c r="M2578" s="203"/>
      <c r="N2578" s="203"/>
      <c r="O2578" s="203"/>
      <c r="P2578" s="203"/>
      <c r="Q2578" s="176"/>
      <c r="R2578" s="176"/>
      <c r="S2578" s="176"/>
      <c r="T2578" s="176"/>
      <c r="U2578" s="194"/>
      <c r="V2578" s="175"/>
      <c r="W2578" s="174" t="str">
        <f t="shared" si="80"/>
        <v/>
      </c>
      <c r="X2578" s="177"/>
      <c r="Y2578" s="177"/>
      <c r="Z2578" s="177"/>
      <c r="AA2578" s="177"/>
      <c r="AB2578" s="177"/>
      <c r="AC2578" s="177"/>
      <c r="AD2578" s="177"/>
      <c r="AE2578" s="177" t="str">
        <f t="shared" si="81"/>
        <v/>
      </c>
    </row>
    <row r="2579" spans="2:31" ht="12" customHeight="1" x14ac:dyDescent="0.25">
      <c r="B2579" s="179"/>
      <c r="C2579" s="180"/>
      <c r="D2579" s="182"/>
      <c r="E2579" s="175"/>
      <c r="F2579" s="175"/>
      <c r="G2579" s="202"/>
      <c r="H2579" s="175"/>
      <c r="I2579" s="172" t="str">
        <f>IF(H2579="X",TEXT(G2579,0)&amp;ELENCO!$A$4," ")</f>
        <v xml:space="preserve"> </v>
      </c>
      <c r="J2579" s="174"/>
      <c r="K2579" s="203"/>
      <c r="L2579" s="203"/>
      <c r="M2579" s="203"/>
      <c r="N2579" s="203"/>
      <c r="O2579" s="203"/>
      <c r="P2579" s="203"/>
      <c r="Q2579" s="176"/>
      <c r="R2579" s="176"/>
      <c r="S2579" s="176"/>
      <c r="T2579" s="176"/>
      <c r="U2579" s="194"/>
      <c r="V2579" s="175"/>
      <c r="W2579" s="174" t="str">
        <f t="shared" si="80"/>
        <v/>
      </c>
      <c r="X2579" s="177"/>
      <c r="Y2579" s="177"/>
      <c r="Z2579" s="177"/>
      <c r="AA2579" s="177"/>
      <c r="AB2579" s="177"/>
      <c r="AC2579" s="177"/>
      <c r="AD2579" s="177"/>
      <c r="AE2579" s="177" t="str">
        <f t="shared" si="81"/>
        <v/>
      </c>
    </row>
    <row r="2580" spans="2:31" ht="12" customHeight="1" x14ac:dyDescent="0.25">
      <c r="B2580" s="179"/>
      <c r="C2580" s="180"/>
      <c r="D2580" s="182"/>
      <c r="E2580" s="175"/>
      <c r="F2580" s="175"/>
      <c r="G2580" s="202"/>
      <c r="H2580" s="175"/>
      <c r="I2580" s="172" t="str">
        <f>IF(H2580="X",TEXT(G2580,0)&amp;ELENCO!$A$4," ")</f>
        <v xml:space="preserve"> </v>
      </c>
      <c r="J2580" s="174"/>
      <c r="K2580" s="203"/>
      <c r="L2580" s="203"/>
      <c r="M2580" s="203"/>
      <c r="N2580" s="203"/>
      <c r="O2580" s="203"/>
      <c r="P2580" s="203"/>
      <c r="Q2580" s="176"/>
      <c r="R2580" s="176"/>
      <c r="S2580" s="176"/>
      <c r="T2580" s="176"/>
      <c r="U2580" s="194"/>
      <c r="V2580" s="175"/>
      <c r="W2580" s="174" t="str">
        <f t="shared" si="80"/>
        <v/>
      </c>
      <c r="X2580" s="177"/>
      <c r="Y2580" s="177"/>
      <c r="Z2580" s="177"/>
      <c r="AA2580" s="177"/>
      <c r="AB2580" s="177"/>
      <c r="AC2580" s="177"/>
      <c r="AD2580" s="177"/>
      <c r="AE2580" s="177" t="str">
        <f t="shared" si="81"/>
        <v/>
      </c>
    </row>
    <row r="2581" spans="2:31" ht="12" customHeight="1" x14ac:dyDescent="0.25">
      <c r="B2581" s="179"/>
      <c r="C2581" s="180"/>
      <c r="D2581" s="182"/>
      <c r="E2581" s="175"/>
      <c r="F2581" s="175"/>
      <c r="G2581" s="202"/>
      <c r="H2581" s="175"/>
      <c r="I2581" s="172" t="str">
        <f>IF(H2581="X",TEXT(G2581,0)&amp;ELENCO!$A$4," ")</f>
        <v xml:space="preserve"> </v>
      </c>
      <c r="J2581" s="174"/>
      <c r="K2581" s="203"/>
      <c r="L2581" s="203"/>
      <c r="M2581" s="203"/>
      <c r="N2581" s="203"/>
      <c r="O2581" s="203"/>
      <c r="P2581" s="203"/>
      <c r="Q2581" s="176"/>
      <c r="R2581" s="176"/>
      <c r="S2581" s="176"/>
      <c r="T2581" s="176"/>
      <c r="U2581" s="194"/>
      <c r="V2581" s="175"/>
      <c r="W2581" s="174" t="str">
        <f t="shared" si="80"/>
        <v/>
      </c>
      <c r="X2581" s="177"/>
      <c r="Y2581" s="177"/>
      <c r="Z2581" s="177"/>
      <c r="AA2581" s="177"/>
      <c r="AB2581" s="177"/>
      <c r="AC2581" s="177"/>
      <c r="AD2581" s="177"/>
      <c r="AE2581" s="177" t="str">
        <f t="shared" si="81"/>
        <v/>
      </c>
    </row>
    <row r="2582" spans="2:31" ht="12" customHeight="1" x14ac:dyDescent="0.25">
      <c r="B2582" s="179"/>
      <c r="C2582" s="180"/>
      <c r="D2582" s="182"/>
      <c r="E2582" s="175"/>
      <c r="F2582" s="175"/>
      <c r="G2582" s="202"/>
      <c r="H2582" s="175"/>
      <c r="I2582" s="172" t="str">
        <f>IF(H2582="X",TEXT(G2582,0)&amp;ELENCO!$A$4," ")</f>
        <v xml:space="preserve"> </v>
      </c>
      <c r="J2582" s="174"/>
      <c r="K2582" s="203"/>
      <c r="L2582" s="203"/>
      <c r="M2582" s="203"/>
      <c r="N2582" s="203"/>
      <c r="O2582" s="203"/>
      <c r="P2582" s="203"/>
      <c r="Q2582" s="176"/>
      <c r="R2582" s="176"/>
      <c r="S2582" s="176"/>
      <c r="T2582" s="176"/>
      <c r="U2582" s="194"/>
      <c r="V2582" s="175"/>
      <c r="W2582" s="174" t="str">
        <f t="shared" si="80"/>
        <v/>
      </c>
      <c r="X2582" s="177"/>
      <c r="Y2582" s="177"/>
      <c r="Z2582" s="177"/>
      <c r="AA2582" s="177"/>
      <c r="AB2582" s="177"/>
      <c r="AC2582" s="177"/>
      <c r="AD2582" s="177"/>
      <c r="AE2582" s="177" t="str">
        <f t="shared" si="81"/>
        <v/>
      </c>
    </row>
    <row r="2583" spans="2:31" ht="12" customHeight="1" x14ac:dyDescent="0.25">
      <c r="B2583" s="179"/>
      <c r="C2583" s="180"/>
      <c r="D2583" s="182"/>
      <c r="E2583" s="175"/>
      <c r="F2583" s="175"/>
      <c r="G2583" s="202"/>
      <c r="H2583" s="175"/>
      <c r="I2583" s="172" t="str">
        <f>IF(H2583="X",TEXT(G2583,0)&amp;ELENCO!$A$4," ")</f>
        <v xml:space="preserve"> </v>
      </c>
      <c r="J2583" s="174"/>
      <c r="K2583" s="203"/>
      <c r="L2583" s="203"/>
      <c r="M2583" s="203"/>
      <c r="N2583" s="203"/>
      <c r="O2583" s="203"/>
      <c r="P2583" s="203"/>
      <c r="Q2583" s="176"/>
      <c r="R2583" s="176"/>
      <c r="S2583" s="176"/>
      <c r="T2583" s="176"/>
      <c r="U2583" s="194"/>
      <c r="V2583" s="175"/>
      <c r="W2583" s="174" t="str">
        <f t="shared" si="80"/>
        <v/>
      </c>
      <c r="X2583" s="177"/>
      <c r="Y2583" s="177"/>
      <c r="Z2583" s="177"/>
      <c r="AA2583" s="177"/>
      <c r="AB2583" s="177"/>
      <c r="AC2583" s="177"/>
      <c r="AD2583" s="177"/>
      <c r="AE2583" s="177" t="str">
        <f t="shared" si="81"/>
        <v/>
      </c>
    </row>
    <row r="2584" spans="2:31" ht="12" customHeight="1" x14ac:dyDescent="0.25">
      <c r="B2584" s="179"/>
      <c r="C2584" s="180"/>
      <c r="D2584" s="182"/>
      <c r="E2584" s="175"/>
      <c r="F2584" s="175"/>
      <c r="G2584" s="202"/>
      <c r="H2584" s="175"/>
      <c r="I2584" s="172" t="str">
        <f>IF(H2584="X",TEXT(G2584,0)&amp;ELENCO!$A$4," ")</f>
        <v xml:space="preserve"> </v>
      </c>
      <c r="J2584" s="174"/>
      <c r="K2584" s="203"/>
      <c r="L2584" s="203"/>
      <c r="M2584" s="203"/>
      <c r="N2584" s="203"/>
      <c r="O2584" s="203"/>
      <c r="P2584" s="203"/>
      <c r="Q2584" s="176"/>
      <c r="R2584" s="176"/>
      <c r="S2584" s="176"/>
      <c r="T2584" s="176"/>
      <c r="U2584" s="194"/>
      <c r="V2584" s="175"/>
      <c r="W2584" s="174" t="str">
        <f t="shared" si="80"/>
        <v/>
      </c>
      <c r="X2584" s="177"/>
      <c r="Y2584" s="177"/>
      <c r="Z2584" s="177"/>
      <c r="AA2584" s="177"/>
      <c r="AB2584" s="177"/>
      <c r="AC2584" s="177"/>
      <c r="AD2584" s="177"/>
      <c r="AE2584" s="177" t="str">
        <f t="shared" si="81"/>
        <v/>
      </c>
    </row>
    <row r="2585" spans="2:31" ht="12" customHeight="1" x14ac:dyDescent="0.25">
      <c r="B2585" s="179"/>
      <c r="C2585" s="180"/>
      <c r="D2585" s="182"/>
      <c r="E2585" s="175"/>
      <c r="F2585" s="175"/>
      <c r="G2585" s="202"/>
      <c r="H2585" s="175"/>
      <c r="I2585" s="172" t="str">
        <f>IF(H2585="X",TEXT(G2585,0)&amp;ELENCO!$A$4," ")</f>
        <v xml:space="preserve"> </v>
      </c>
      <c r="J2585" s="174"/>
      <c r="K2585" s="203"/>
      <c r="L2585" s="203"/>
      <c r="M2585" s="203"/>
      <c r="N2585" s="203"/>
      <c r="O2585" s="203"/>
      <c r="P2585" s="203"/>
      <c r="Q2585" s="176"/>
      <c r="R2585" s="176"/>
      <c r="S2585" s="176"/>
      <c r="T2585" s="176"/>
      <c r="U2585" s="194"/>
      <c r="V2585" s="175"/>
      <c r="W2585" s="174" t="str">
        <f t="shared" si="80"/>
        <v/>
      </c>
      <c r="X2585" s="177"/>
      <c r="Y2585" s="177"/>
      <c r="Z2585" s="177"/>
      <c r="AA2585" s="177"/>
      <c r="AB2585" s="177"/>
      <c r="AC2585" s="177"/>
      <c r="AD2585" s="177"/>
      <c r="AE2585" s="177" t="str">
        <f t="shared" si="81"/>
        <v/>
      </c>
    </row>
    <row r="2586" spans="2:31" ht="12" customHeight="1" x14ac:dyDescent="0.25">
      <c r="B2586" s="179"/>
      <c r="C2586" s="180"/>
      <c r="D2586" s="182"/>
      <c r="E2586" s="175"/>
      <c r="F2586" s="175"/>
      <c r="G2586" s="202"/>
      <c r="H2586" s="175"/>
      <c r="I2586" s="172" t="str">
        <f>IF(H2586="X",TEXT(G2586,0)&amp;ELENCO!$A$4," ")</f>
        <v xml:space="preserve"> </v>
      </c>
      <c r="J2586" s="174"/>
      <c r="K2586" s="203"/>
      <c r="L2586" s="203"/>
      <c r="M2586" s="203"/>
      <c r="N2586" s="203"/>
      <c r="O2586" s="203"/>
      <c r="P2586" s="203"/>
      <c r="Q2586" s="176"/>
      <c r="R2586" s="176"/>
      <c r="S2586" s="176"/>
      <c r="T2586" s="176"/>
      <c r="U2586" s="194"/>
      <c r="V2586" s="175"/>
      <c r="W2586" s="174" t="str">
        <f t="shared" si="80"/>
        <v/>
      </c>
      <c r="X2586" s="177"/>
      <c r="Y2586" s="177"/>
      <c r="Z2586" s="177"/>
      <c r="AA2586" s="177"/>
      <c r="AB2586" s="177"/>
      <c r="AC2586" s="177"/>
      <c r="AD2586" s="177"/>
      <c r="AE2586" s="177" t="str">
        <f t="shared" si="81"/>
        <v/>
      </c>
    </row>
    <row r="2587" spans="2:31" ht="12" customHeight="1" x14ac:dyDescent="0.25">
      <c r="B2587" s="179"/>
      <c r="C2587" s="180"/>
      <c r="D2587" s="182"/>
      <c r="E2587" s="175"/>
      <c r="F2587" s="175"/>
      <c r="G2587" s="202"/>
      <c r="H2587" s="175"/>
      <c r="I2587" s="172" t="str">
        <f>IF(H2587="X",TEXT(G2587,0)&amp;ELENCO!$A$4," ")</f>
        <v xml:space="preserve"> </v>
      </c>
      <c r="J2587" s="174"/>
      <c r="K2587" s="203"/>
      <c r="L2587" s="203"/>
      <c r="M2587" s="203"/>
      <c r="N2587" s="203"/>
      <c r="O2587" s="203"/>
      <c r="P2587" s="203"/>
      <c r="Q2587" s="176"/>
      <c r="R2587" s="176"/>
      <c r="S2587" s="176"/>
      <c r="T2587" s="176"/>
      <c r="U2587" s="194"/>
      <c r="V2587" s="175"/>
      <c r="W2587" s="174" t="str">
        <f t="shared" si="80"/>
        <v/>
      </c>
      <c r="X2587" s="177"/>
      <c r="Y2587" s="177"/>
      <c r="Z2587" s="177"/>
      <c r="AA2587" s="177"/>
      <c r="AB2587" s="177"/>
      <c r="AC2587" s="177"/>
      <c r="AD2587" s="177"/>
      <c r="AE2587" s="177" t="str">
        <f t="shared" si="81"/>
        <v/>
      </c>
    </row>
    <row r="2588" spans="2:31" ht="12" customHeight="1" x14ac:dyDescent="0.25">
      <c r="B2588" s="179"/>
      <c r="C2588" s="180"/>
      <c r="D2588" s="182"/>
      <c r="E2588" s="175"/>
      <c r="F2588" s="175"/>
      <c r="G2588" s="202"/>
      <c r="H2588" s="175"/>
      <c r="I2588" s="172" t="str">
        <f>IF(H2588="X",TEXT(G2588,0)&amp;ELENCO!$A$4," ")</f>
        <v xml:space="preserve"> </v>
      </c>
      <c r="J2588" s="174"/>
      <c r="K2588" s="203"/>
      <c r="L2588" s="203"/>
      <c r="M2588" s="203"/>
      <c r="N2588" s="203"/>
      <c r="O2588" s="203"/>
      <c r="P2588" s="203"/>
      <c r="Q2588" s="176"/>
      <c r="R2588" s="176"/>
      <c r="S2588" s="176"/>
      <c r="T2588" s="176"/>
      <c r="U2588" s="194"/>
      <c r="V2588" s="175"/>
      <c r="W2588" s="174" t="str">
        <f t="shared" si="80"/>
        <v/>
      </c>
      <c r="X2588" s="177"/>
      <c r="Y2588" s="177"/>
      <c r="Z2588" s="177"/>
      <c r="AA2588" s="177"/>
      <c r="AB2588" s="177"/>
      <c r="AC2588" s="177"/>
      <c r="AD2588" s="177"/>
      <c r="AE2588" s="177" t="str">
        <f t="shared" si="81"/>
        <v/>
      </c>
    </row>
    <row r="2589" spans="2:31" ht="12" customHeight="1" x14ac:dyDescent="0.25">
      <c r="B2589" s="179"/>
      <c r="C2589" s="180"/>
      <c r="D2589" s="182"/>
      <c r="E2589" s="175"/>
      <c r="F2589" s="175"/>
      <c r="G2589" s="202"/>
      <c r="H2589" s="175"/>
      <c r="I2589" s="172" t="str">
        <f>IF(H2589="X",TEXT(G2589,0)&amp;ELENCO!$A$4," ")</f>
        <v xml:space="preserve"> </v>
      </c>
      <c r="J2589" s="174"/>
      <c r="K2589" s="203"/>
      <c r="L2589" s="203"/>
      <c r="M2589" s="203"/>
      <c r="N2589" s="203"/>
      <c r="O2589" s="203"/>
      <c r="P2589" s="203"/>
      <c r="Q2589" s="176"/>
      <c r="R2589" s="176"/>
      <c r="S2589" s="176"/>
      <c r="T2589" s="176"/>
      <c r="U2589" s="194"/>
      <c r="V2589" s="175"/>
      <c r="W2589" s="174" t="str">
        <f t="shared" si="80"/>
        <v/>
      </c>
      <c r="X2589" s="177"/>
      <c r="Y2589" s="177"/>
      <c r="Z2589" s="177"/>
      <c r="AA2589" s="177"/>
      <c r="AB2589" s="177"/>
      <c r="AC2589" s="177"/>
      <c r="AD2589" s="177"/>
      <c r="AE2589" s="177" t="str">
        <f t="shared" si="81"/>
        <v/>
      </c>
    </row>
    <row r="2590" spans="2:31" ht="12" customHeight="1" x14ac:dyDescent="0.25">
      <c r="B2590" s="179"/>
      <c r="C2590" s="180"/>
      <c r="D2590" s="182"/>
      <c r="E2590" s="175"/>
      <c r="F2590" s="175"/>
      <c r="G2590" s="202"/>
      <c r="H2590" s="175"/>
      <c r="I2590" s="172" t="str">
        <f>IF(H2590="X",TEXT(G2590,0)&amp;ELENCO!$A$4," ")</f>
        <v xml:space="preserve"> </v>
      </c>
      <c r="J2590" s="174"/>
      <c r="K2590" s="203"/>
      <c r="L2590" s="203"/>
      <c r="M2590" s="203"/>
      <c r="N2590" s="203"/>
      <c r="O2590" s="203"/>
      <c r="P2590" s="203"/>
      <c r="Q2590" s="176"/>
      <c r="R2590" s="176"/>
      <c r="S2590" s="176"/>
      <c r="T2590" s="176"/>
      <c r="U2590" s="194"/>
      <c r="V2590" s="175"/>
      <c r="W2590" s="174" t="str">
        <f t="shared" si="80"/>
        <v/>
      </c>
      <c r="X2590" s="177"/>
      <c r="Y2590" s="177"/>
      <c r="Z2590" s="177"/>
      <c r="AA2590" s="177"/>
      <c r="AB2590" s="177"/>
      <c r="AC2590" s="177"/>
      <c r="AD2590" s="177"/>
      <c r="AE2590" s="177" t="str">
        <f t="shared" si="81"/>
        <v/>
      </c>
    </row>
    <row r="2591" spans="2:31" ht="12" customHeight="1" x14ac:dyDescent="0.25">
      <c r="B2591" s="179"/>
      <c r="C2591" s="180"/>
      <c r="D2591" s="182"/>
      <c r="E2591" s="175"/>
      <c r="F2591" s="175"/>
      <c r="G2591" s="202"/>
      <c r="H2591" s="175"/>
      <c r="I2591" s="172" t="str">
        <f>IF(H2591="X",TEXT(G2591,0)&amp;ELENCO!$A$4," ")</f>
        <v xml:space="preserve"> </v>
      </c>
      <c r="J2591" s="174"/>
      <c r="K2591" s="203"/>
      <c r="L2591" s="203"/>
      <c r="M2591" s="203"/>
      <c r="N2591" s="203"/>
      <c r="O2591" s="203"/>
      <c r="P2591" s="203"/>
      <c r="Q2591" s="176"/>
      <c r="R2591" s="176"/>
      <c r="S2591" s="176"/>
      <c r="T2591" s="176"/>
      <c r="U2591" s="194"/>
      <c r="V2591" s="175"/>
      <c r="W2591" s="174" t="str">
        <f t="shared" si="80"/>
        <v/>
      </c>
      <c r="X2591" s="177"/>
      <c r="Y2591" s="177"/>
      <c r="Z2591" s="177"/>
      <c r="AA2591" s="177"/>
      <c r="AB2591" s="177"/>
      <c r="AC2591" s="177"/>
      <c r="AD2591" s="177"/>
      <c r="AE2591" s="177" t="str">
        <f t="shared" si="81"/>
        <v/>
      </c>
    </row>
    <row r="2592" spans="2:31" ht="12" customHeight="1" x14ac:dyDescent="0.25">
      <c r="B2592" s="179"/>
      <c r="C2592" s="180"/>
      <c r="D2592" s="182"/>
      <c r="E2592" s="175"/>
      <c r="F2592" s="175"/>
      <c r="G2592" s="202"/>
      <c r="H2592" s="175"/>
      <c r="I2592" s="172" t="str">
        <f>IF(H2592="X",TEXT(G2592,0)&amp;ELENCO!$A$4," ")</f>
        <v xml:space="preserve"> </v>
      </c>
      <c r="J2592" s="174"/>
      <c r="K2592" s="203"/>
      <c r="L2592" s="203"/>
      <c r="M2592" s="203"/>
      <c r="N2592" s="203"/>
      <c r="O2592" s="203"/>
      <c r="P2592" s="203"/>
      <c r="Q2592" s="176"/>
      <c r="R2592" s="176"/>
      <c r="S2592" s="176"/>
      <c r="T2592" s="176"/>
      <c r="U2592" s="194"/>
      <c r="V2592" s="175"/>
      <c r="W2592" s="174" t="str">
        <f t="shared" si="80"/>
        <v/>
      </c>
      <c r="X2592" s="177"/>
      <c r="Y2592" s="177"/>
      <c r="Z2592" s="177"/>
      <c r="AA2592" s="177"/>
      <c r="AB2592" s="177"/>
      <c r="AC2592" s="177"/>
      <c r="AD2592" s="177"/>
      <c r="AE2592" s="177" t="str">
        <f t="shared" si="81"/>
        <v/>
      </c>
    </row>
    <row r="2593" spans="2:31" ht="12" customHeight="1" x14ac:dyDescent="0.25">
      <c r="B2593" s="179"/>
      <c r="C2593" s="180"/>
      <c r="D2593" s="182"/>
      <c r="E2593" s="175"/>
      <c r="F2593" s="175"/>
      <c r="G2593" s="202"/>
      <c r="H2593" s="175"/>
      <c r="I2593" s="172" t="str">
        <f>IF(H2593="X",TEXT(G2593,0)&amp;ELENCO!$A$4," ")</f>
        <v xml:space="preserve"> </v>
      </c>
      <c r="J2593" s="174"/>
      <c r="K2593" s="203"/>
      <c r="L2593" s="203"/>
      <c r="M2593" s="203"/>
      <c r="N2593" s="203"/>
      <c r="O2593" s="203"/>
      <c r="P2593" s="203"/>
      <c r="Q2593" s="176"/>
      <c r="R2593" s="176"/>
      <c r="S2593" s="176"/>
      <c r="T2593" s="176"/>
      <c r="U2593" s="194"/>
      <c r="V2593" s="175"/>
      <c r="W2593" s="174" t="str">
        <f t="shared" si="80"/>
        <v/>
      </c>
      <c r="X2593" s="177"/>
      <c r="Y2593" s="177"/>
      <c r="Z2593" s="177"/>
      <c r="AA2593" s="177"/>
      <c r="AB2593" s="177"/>
      <c r="AC2593" s="177"/>
      <c r="AD2593" s="177"/>
      <c r="AE2593" s="177" t="str">
        <f t="shared" si="81"/>
        <v/>
      </c>
    </row>
    <row r="2594" spans="2:31" ht="12" customHeight="1" x14ac:dyDescent="0.25">
      <c r="B2594" s="179"/>
      <c r="C2594" s="180"/>
      <c r="D2594" s="182"/>
      <c r="E2594" s="175"/>
      <c r="F2594" s="175"/>
      <c r="G2594" s="202"/>
      <c r="H2594" s="175"/>
      <c r="I2594" s="172" t="str">
        <f>IF(H2594="X",TEXT(G2594,0)&amp;ELENCO!$A$4," ")</f>
        <v xml:space="preserve"> </v>
      </c>
      <c r="J2594" s="174"/>
      <c r="K2594" s="203"/>
      <c r="L2594" s="203"/>
      <c r="M2594" s="203"/>
      <c r="N2594" s="203"/>
      <c r="O2594" s="203"/>
      <c r="P2594" s="203"/>
      <c r="Q2594" s="176"/>
      <c r="R2594" s="176"/>
      <c r="S2594" s="176"/>
      <c r="T2594" s="176"/>
      <c r="U2594" s="194"/>
      <c r="V2594" s="175"/>
      <c r="W2594" s="174" t="str">
        <f t="shared" si="80"/>
        <v/>
      </c>
      <c r="X2594" s="177"/>
      <c r="Y2594" s="177"/>
      <c r="Z2594" s="177"/>
      <c r="AA2594" s="177"/>
      <c r="AB2594" s="177"/>
      <c r="AC2594" s="177"/>
      <c r="AD2594" s="177"/>
      <c r="AE2594" s="177" t="str">
        <f t="shared" si="81"/>
        <v/>
      </c>
    </row>
    <row r="2595" spans="2:31" ht="12" customHeight="1" x14ac:dyDescent="0.25">
      <c r="B2595" s="179"/>
      <c r="C2595" s="180"/>
      <c r="D2595" s="182"/>
      <c r="E2595" s="175"/>
      <c r="F2595" s="175"/>
      <c r="G2595" s="202"/>
      <c r="H2595" s="175"/>
      <c r="I2595" s="172" t="str">
        <f>IF(H2595="X",TEXT(G2595,0)&amp;ELENCO!$A$4," ")</f>
        <v xml:space="preserve"> </v>
      </c>
      <c r="J2595" s="174"/>
      <c r="K2595" s="203"/>
      <c r="L2595" s="203"/>
      <c r="M2595" s="203"/>
      <c r="N2595" s="203"/>
      <c r="O2595" s="203"/>
      <c r="P2595" s="203"/>
      <c r="Q2595" s="176"/>
      <c r="R2595" s="176"/>
      <c r="S2595" s="176"/>
      <c r="T2595" s="176"/>
      <c r="U2595" s="194"/>
      <c r="V2595" s="175"/>
      <c r="W2595" s="174" t="str">
        <f t="shared" si="80"/>
        <v/>
      </c>
      <c r="X2595" s="177"/>
      <c r="Y2595" s="177"/>
      <c r="Z2595" s="177"/>
      <c r="AA2595" s="177"/>
      <c r="AB2595" s="177"/>
      <c r="AC2595" s="177"/>
      <c r="AD2595" s="177"/>
      <c r="AE2595" s="177" t="str">
        <f t="shared" si="81"/>
        <v/>
      </c>
    </row>
    <row r="2596" spans="2:31" ht="12" customHeight="1" x14ac:dyDescent="0.25">
      <c r="B2596" s="179"/>
      <c r="C2596" s="180"/>
      <c r="D2596" s="182"/>
      <c r="E2596" s="175"/>
      <c r="F2596" s="175"/>
      <c r="G2596" s="202"/>
      <c r="H2596" s="175"/>
      <c r="I2596" s="172" t="str">
        <f>IF(H2596="X",TEXT(G2596,0)&amp;ELENCO!$A$4," ")</f>
        <v xml:space="preserve"> </v>
      </c>
      <c r="J2596" s="174"/>
      <c r="K2596" s="203"/>
      <c r="L2596" s="203"/>
      <c r="M2596" s="203"/>
      <c r="N2596" s="203"/>
      <c r="O2596" s="203"/>
      <c r="P2596" s="203"/>
      <c r="Q2596" s="176"/>
      <c r="R2596" s="176"/>
      <c r="S2596" s="176"/>
      <c r="T2596" s="176"/>
      <c r="U2596" s="194"/>
      <c r="V2596" s="175"/>
      <c r="W2596" s="174" t="str">
        <f t="shared" si="80"/>
        <v/>
      </c>
      <c r="X2596" s="177"/>
      <c r="Y2596" s="177"/>
      <c r="Z2596" s="177"/>
      <c r="AA2596" s="177"/>
      <c r="AB2596" s="177"/>
      <c r="AC2596" s="177"/>
      <c r="AD2596" s="177"/>
      <c r="AE2596" s="177" t="str">
        <f t="shared" si="81"/>
        <v/>
      </c>
    </row>
    <row r="2597" spans="2:31" ht="12" customHeight="1" x14ac:dyDescent="0.25">
      <c r="B2597" s="179"/>
      <c r="C2597" s="180"/>
      <c r="D2597" s="182"/>
      <c r="E2597" s="175"/>
      <c r="F2597" s="175"/>
      <c r="G2597" s="202"/>
      <c r="H2597" s="175"/>
      <c r="I2597" s="172" t="str">
        <f>IF(H2597="X",TEXT(G2597,0)&amp;ELENCO!$A$4," ")</f>
        <v xml:space="preserve"> </v>
      </c>
      <c r="J2597" s="174"/>
      <c r="K2597" s="203"/>
      <c r="L2597" s="203"/>
      <c r="M2597" s="203"/>
      <c r="N2597" s="203"/>
      <c r="O2597" s="203"/>
      <c r="P2597" s="203"/>
      <c r="Q2597" s="176"/>
      <c r="R2597" s="176"/>
      <c r="S2597" s="176"/>
      <c r="T2597" s="176"/>
      <c r="U2597" s="194"/>
      <c r="V2597" s="175"/>
      <c r="W2597" s="174" t="str">
        <f t="shared" si="80"/>
        <v/>
      </c>
      <c r="X2597" s="177"/>
      <c r="Y2597" s="177"/>
      <c r="Z2597" s="177"/>
      <c r="AA2597" s="177"/>
      <c r="AB2597" s="177"/>
      <c r="AC2597" s="177"/>
      <c r="AD2597" s="177"/>
      <c r="AE2597" s="177" t="str">
        <f t="shared" si="81"/>
        <v/>
      </c>
    </row>
    <row r="2598" spans="2:31" ht="12" customHeight="1" x14ac:dyDescent="0.25">
      <c r="B2598" s="179"/>
      <c r="C2598" s="180"/>
      <c r="D2598" s="182"/>
      <c r="E2598" s="175"/>
      <c r="F2598" s="175"/>
      <c r="G2598" s="202"/>
      <c r="H2598" s="175"/>
      <c r="I2598" s="172" t="str">
        <f>IF(H2598="X",TEXT(G2598,0)&amp;ELENCO!$A$4," ")</f>
        <v xml:space="preserve"> </v>
      </c>
      <c r="J2598" s="174"/>
      <c r="K2598" s="203"/>
      <c r="L2598" s="203"/>
      <c r="M2598" s="203"/>
      <c r="N2598" s="203"/>
      <c r="O2598" s="203"/>
      <c r="P2598" s="203"/>
      <c r="Q2598" s="176"/>
      <c r="R2598" s="176"/>
      <c r="S2598" s="176"/>
      <c r="T2598" s="176"/>
      <c r="U2598" s="194"/>
      <c r="V2598" s="175"/>
      <c r="W2598" s="174" t="str">
        <f t="shared" si="80"/>
        <v/>
      </c>
      <c r="X2598" s="177"/>
      <c r="Y2598" s="177"/>
      <c r="Z2598" s="177"/>
      <c r="AA2598" s="177"/>
      <c r="AB2598" s="177"/>
      <c r="AC2598" s="177"/>
      <c r="AD2598" s="177"/>
      <c r="AE2598" s="177" t="str">
        <f t="shared" si="81"/>
        <v/>
      </c>
    </row>
    <row r="2599" spans="2:31" ht="12" customHeight="1" x14ac:dyDescent="0.25">
      <c r="B2599" s="179"/>
      <c r="C2599" s="180"/>
      <c r="D2599" s="182"/>
      <c r="E2599" s="175"/>
      <c r="F2599" s="175"/>
      <c r="G2599" s="202"/>
      <c r="H2599" s="175"/>
      <c r="I2599" s="172" t="str">
        <f>IF(H2599="X",TEXT(G2599,0)&amp;ELENCO!$A$4," ")</f>
        <v xml:space="preserve"> </v>
      </c>
      <c r="J2599" s="174"/>
      <c r="K2599" s="203"/>
      <c r="L2599" s="203"/>
      <c r="M2599" s="203"/>
      <c r="N2599" s="203"/>
      <c r="O2599" s="203"/>
      <c r="P2599" s="203"/>
      <c r="Q2599" s="176"/>
      <c r="R2599" s="176"/>
      <c r="S2599" s="176"/>
      <c r="T2599" s="176"/>
      <c r="U2599" s="194"/>
      <c r="V2599" s="175"/>
      <c r="W2599" s="174" t="str">
        <f t="shared" si="80"/>
        <v/>
      </c>
      <c r="X2599" s="177"/>
      <c r="Y2599" s="177"/>
      <c r="Z2599" s="177"/>
      <c r="AA2599" s="177"/>
      <c r="AB2599" s="177"/>
      <c r="AC2599" s="177"/>
      <c r="AD2599" s="177"/>
      <c r="AE2599" s="177" t="str">
        <f t="shared" si="81"/>
        <v/>
      </c>
    </row>
    <row r="2600" spans="2:31" ht="12" customHeight="1" x14ac:dyDescent="0.25">
      <c r="B2600" s="179"/>
      <c r="C2600" s="180"/>
      <c r="D2600" s="182"/>
      <c r="E2600" s="175"/>
      <c r="F2600" s="175"/>
      <c r="G2600" s="202"/>
      <c r="H2600" s="175"/>
      <c r="I2600" s="172" t="str">
        <f>IF(H2600="X",TEXT(G2600,0)&amp;ELENCO!$A$4," ")</f>
        <v xml:space="preserve"> </v>
      </c>
      <c r="J2600" s="174"/>
      <c r="K2600" s="203"/>
      <c r="L2600" s="203"/>
      <c r="M2600" s="203"/>
      <c r="N2600" s="203"/>
      <c r="O2600" s="203"/>
      <c r="P2600" s="203"/>
      <c r="Q2600" s="176"/>
      <c r="R2600" s="176"/>
      <c r="S2600" s="176"/>
      <c r="T2600" s="176"/>
      <c r="U2600" s="194"/>
      <c r="V2600" s="175"/>
      <c r="W2600" s="174" t="str">
        <f t="shared" si="80"/>
        <v/>
      </c>
      <c r="X2600" s="177"/>
      <c r="Y2600" s="177"/>
      <c r="Z2600" s="177"/>
      <c r="AA2600" s="177"/>
      <c r="AB2600" s="177"/>
      <c r="AC2600" s="177"/>
      <c r="AD2600" s="177"/>
      <c r="AE2600" s="177" t="str">
        <f t="shared" si="81"/>
        <v/>
      </c>
    </row>
    <row r="2601" spans="2:31" ht="12" customHeight="1" x14ac:dyDescent="0.25">
      <c r="B2601" s="179"/>
      <c r="C2601" s="180"/>
      <c r="D2601" s="182"/>
      <c r="E2601" s="175"/>
      <c r="F2601" s="175"/>
      <c r="G2601" s="202"/>
      <c r="H2601" s="175"/>
      <c r="I2601" s="172" t="str">
        <f>IF(H2601="X",TEXT(G2601,0)&amp;ELENCO!$A$4," ")</f>
        <v xml:space="preserve"> </v>
      </c>
      <c r="J2601" s="174"/>
      <c r="K2601" s="203"/>
      <c r="L2601" s="203"/>
      <c r="M2601" s="203"/>
      <c r="N2601" s="203"/>
      <c r="O2601" s="203"/>
      <c r="P2601" s="203"/>
      <c r="Q2601" s="176"/>
      <c r="R2601" s="176"/>
      <c r="S2601" s="176"/>
      <c r="T2601" s="176"/>
      <c r="U2601" s="194"/>
      <c r="V2601" s="175"/>
      <c r="W2601" s="174" t="str">
        <f t="shared" si="80"/>
        <v/>
      </c>
      <c r="X2601" s="177"/>
      <c r="Y2601" s="177"/>
      <c r="Z2601" s="177"/>
      <c r="AA2601" s="177"/>
      <c r="AB2601" s="177"/>
      <c r="AC2601" s="177"/>
      <c r="AD2601" s="177"/>
      <c r="AE2601" s="177" t="str">
        <f t="shared" si="81"/>
        <v/>
      </c>
    </row>
    <row r="2602" spans="2:31" ht="12" customHeight="1" x14ac:dyDescent="0.25">
      <c r="B2602" s="179"/>
      <c r="C2602" s="180"/>
      <c r="D2602" s="182"/>
      <c r="E2602" s="175"/>
      <c r="F2602" s="175"/>
      <c r="G2602" s="202"/>
      <c r="H2602" s="175"/>
      <c r="I2602" s="172" t="str">
        <f>IF(H2602="X",TEXT(G2602,0)&amp;ELENCO!$A$4," ")</f>
        <v xml:space="preserve"> </v>
      </c>
      <c r="J2602" s="174"/>
      <c r="K2602" s="203"/>
      <c r="L2602" s="203"/>
      <c r="M2602" s="203"/>
      <c r="N2602" s="203"/>
      <c r="O2602" s="203"/>
      <c r="P2602" s="203"/>
      <c r="Q2602" s="176"/>
      <c r="R2602" s="176"/>
      <c r="S2602" s="176"/>
      <c r="T2602" s="176"/>
      <c r="U2602" s="194"/>
      <c r="V2602" s="175"/>
      <c r="W2602" s="174" t="str">
        <f t="shared" si="80"/>
        <v/>
      </c>
      <c r="X2602" s="177"/>
      <c r="Y2602" s="177"/>
      <c r="Z2602" s="177"/>
      <c r="AA2602" s="177"/>
      <c r="AB2602" s="177"/>
      <c r="AC2602" s="177"/>
      <c r="AD2602" s="177"/>
      <c r="AE2602" s="177" t="str">
        <f t="shared" si="81"/>
        <v/>
      </c>
    </row>
    <row r="2603" spans="2:31" ht="12" customHeight="1" x14ac:dyDescent="0.25">
      <c r="B2603" s="179"/>
      <c r="C2603" s="180"/>
      <c r="D2603" s="182"/>
      <c r="E2603" s="175"/>
      <c r="F2603" s="175"/>
      <c r="G2603" s="202"/>
      <c r="H2603" s="175"/>
      <c r="I2603" s="172" t="str">
        <f>IF(H2603="X",TEXT(G2603,0)&amp;ELENCO!$A$4," ")</f>
        <v xml:space="preserve"> </v>
      </c>
      <c r="J2603" s="174"/>
      <c r="K2603" s="203"/>
      <c r="L2603" s="203"/>
      <c r="M2603" s="203"/>
      <c r="N2603" s="203"/>
      <c r="O2603" s="203"/>
      <c r="P2603" s="203"/>
      <c r="Q2603" s="176"/>
      <c r="R2603" s="176"/>
      <c r="S2603" s="176"/>
      <c r="T2603" s="176"/>
      <c r="U2603" s="194"/>
      <c r="V2603" s="175"/>
      <c r="W2603" s="174" t="str">
        <f t="shared" si="80"/>
        <v/>
      </c>
      <c r="X2603" s="177"/>
      <c r="Y2603" s="177"/>
      <c r="Z2603" s="177"/>
      <c r="AA2603" s="177"/>
      <c r="AB2603" s="177"/>
      <c r="AC2603" s="177"/>
      <c r="AD2603" s="177"/>
      <c r="AE2603" s="177" t="str">
        <f t="shared" si="81"/>
        <v/>
      </c>
    </row>
    <row r="2604" spans="2:31" ht="12" customHeight="1" x14ac:dyDescent="0.25">
      <c r="B2604" s="179"/>
      <c r="C2604" s="180"/>
      <c r="D2604" s="182"/>
      <c r="E2604" s="175"/>
      <c r="F2604" s="175"/>
      <c r="G2604" s="202"/>
      <c r="H2604" s="175"/>
      <c r="I2604" s="172" t="str">
        <f>IF(H2604="X",TEXT(G2604,0)&amp;ELENCO!$A$4," ")</f>
        <v xml:space="preserve"> </v>
      </c>
      <c r="J2604" s="174"/>
      <c r="K2604" s="203"/>
      <c r="L2604" s="203"/>
      <c r="M2604" s="203"/>
      <c r="N2604" s="203"/>
      <c r="O2604" s="203"/>
      <c r="P2604" s="203"/>
      <c r="Q2604" s="176"/>
      <c r="R2604" s="176"/>
      <c r="S2604" s="176"/>
      <c r="T2604" s="176"/>
      <c r="U2604" s="194"/>
      <c r="V2604" s="175"/>
      <c r="W2604" s="174" t="str">
        <f t="shared" si="80"/>
        <v/>
      </c>
      <c r="X2604" s="177"/>
      <c r="Y2604" s="177"/>
      <c r="Z2604" s="177"/>
      <c r="AA2604" s="177"/>
      <c r="AB2604" s="177"/>
      <c r="AC2604" s="177"/>
      <c r="AD2604" s="177"/>
      <c r="AE2604" s="177" t="str">
        <f t="shared" si="81"/>
        <v/>
      </c>
    </row>
    <row r="2605" spans="2:31" ht="12" customHeight="1" x14ac:dyDescent="0.25">
      <c r="B2605" s="179"/>
      <c r="C2605" s="180"/>
      <c r="D2605" s="182"/>
      <c r="E2605" s="175"/>
      <c r="F2605" s="175"/>
      <c r="G2605" s="202"/>
      <c r="H2605" s="175"/>
      <c r="I2605" s="172" t="str">
        <f>IF(H2605="X",TEXT(G2605,0)&amp;ELENCO!$A$4," ")</f>
        <v xml:space="preserve"> </v>
      </c>
      <c r="J2605" s="174"/>
      <c r="K2605" s="203"/>
      <c r="L2605" s="203"/>
      <c r="M2605" s="203"/>
      <c r="N2605" s="203"/>
      <c r="O2605" s="203"/>
      <c r="P2605" s="203"/>
      <c r="Q2605" s="176"/>
      <c r="R2605" s="176"/>
      <c r="S2605" s="176"/>
      <c r="T2605" s="176"/>
      <c r="U2605" s="194"/>
      <c r="V2605" s="175"/>
      <c r="W2605" s="174" t="str">
        <f t="shared" si="80"/>
        <v/>
      </c>
      <c r="X2605" s="177"/>
      <c r="Y2605" s="177"/>
      <c r="Z2605" s="177"/>
      <c r="AA2605" s="177"/>
      <c r="AB2605" s="177"/>
      <c r="AC2605" s="177"/>
      <c r="AD2605" s="177"/>
      <c r="AE2605" s="177" t="str">
        <f t="shared" si="81"/>
        <v/>
      </c>
    </row>
    <row r="2606" spans="2:31" ht="12" customHeight="1" x14ac:dyDescent="0.25">
      <c r="B2606" s="179"/>
      <c r="C2606" s="180"/>
      <c r="D2606" s="182"/>
      <c r="E2606" s="175"/>
      <c r="F2606" s="175"/>
      <c r="G2606" s="202"/>
      <c r="H2606" s="175"/>
      <c r="I2606" s="172" t="str">
        <f>IF(H2606="X",TEXT(G2606,0)&amp;ELENCO!$A$4," ")</f>
        <v xml:space="preserve"> </v>
      </c>
      <c r="J2606" s="174"/>
      <c r="K2606" s="203"/>
      <c r="L2606" s="203"/>
      <c r="M2606" s="203"/>
      <c r="N2606" s="203"/>
      <c r="O2606" s="203"/>
      <c r="P2606" s="203"/>
      <c r="Q2606" s="176"/>
      <c r="R2606" s="176"/>
      <c r="S2606" s="176"/>
      <c r="T2606" s="176"/>
      <c r="U2606" s="194"/>
      <c r="V2606" s="175"/>
      <c r="W2606" s="174" t="str">
        <f t="shared" si="80"/>
        <v/>
      </c>
      <c r="X2606" s="177"/>
      <c r="Y2606" s="177"/>
      <c r="Z2606" s="177"/>
      <c r="AA2606" s="177"/>
      <c r="AB2606" s="177"/>
      <c r="AC2606" s="177"/>
      <c r="AD2606" s="177"/>
      <c r="AE2606" s="177" t="str">
        <f t="shared" si="81"/>
        <v/>
      </c>
    </row>
    <row r="2607" spans="2:31" ht="12" customHeight="1" x14ac:dyDescent="0.25">
      <c r="B2607" s="179"/>
      <c r="C2607" s="180"/>
      <c r="D2607" s="182"/>
      <c r="E2607" s="175"/>
      <c r="F2607" s="175"/>
      <c r="G2607" s="202"/>
      <c r="H2607" s="175"/>
      <c r="I2607" s="172" t="str">
        <f>IF(H2607="X",TEXT(G2607,0)&amp;ELENCO!$A$4," ")</f>
        <v xml:space="preserve"> </v>
      </c>
      <c r="J2607" s="174"/>
      <c r="K2607" s="203"/>
      <c r="L2607" s="203"/>
      <c r="M2607" s="203"/>
      <c r="N2607" s="203"/>
      <c r="O2607" s="203"/>
      <c r="P2607" s="203"/>
      <c r="Q2607" s="176"/>
      <c r="R2607" s="176"/>
      <c r="S2607" s="176"/>
      <c r="T2607" s="176"/>
      <c r="U2607" s="194"/>
      <c r="V2607" s="175"/>
      <c r="W2607" s="174" t="str">
        <f t="shared" si="80"/>
        <v/>
      </c>
      <c r="X2607" s="177"/>
      <c r="Y2607" s="177"/>
      <c r="Z2607" s="177"/>
      <c r="AA2607" s="177"/>
      <c r="AB2607" s="177"/>
      <c r="AC2607" s="177"/>
      <c r="AD2607" s="177"/>
      <c r="AE2607" s="177" t="str">
        <f t="shared" si="81"/>
        <v/>
      </c>
    </row>
    <row r="2608" spans="2:31" ht="12" customHeight="1" x14ac:dyDescent="0.25">
      <c r="B2608" s="179"/>
      <c r="C2608" s="180"/>
      <c r="D2608" s="182"/>
      <c r="E2608" s="175"/>
      <c r="F2608" s="175"/>
      <c r="G2608" s="202"/>
      <c r="H2608" s="175"/>
      <c r="I2608" s="172" t="str">
        <f>IF(H2608="X",TEXT(G2608,0)&amp;ELENCO!$A$4," ")</f>
        <v xml:space="preserve"> </v>
      </c>
      <c r="J2608" s="174"/>
      <c r="K2608" s="203"/>
      <c r="L2608" s="203"/>
      <c r="M2608" s="203"/>
      <c r="N2608" s="203"/>
      <c r="O2608" s="203"/>
      <c r="P2608" s="203"/>
      <c r="Q2608" s="176"/>
      <c r="R2608" s="176"/>
      <c r="S2608" s="176"/>
      <c r="T2608" s="176"/>
      <c r="U2608" s="194"/>
      <c r="V2608" s="175"/>
      <c r="W2608" s="174" t="str">
        <f t="shared" si="80"/>
        <v/>
      </c>
      <c r="X2608" s="177"/>
      <c r="Y2608" s="177"/>
      <c r="Z2608" s="177"/>
      <c r="AA2608" s="177"/>
      <c r="AB2608" s="177"/>
      <c r="AC2608" s="177"/>
      <c r="AD2608" s="177"/>
      <c r="AE2608" s="177" t="str">
        <f t="shared" si="81"/>
        <v/>
      </c>
    </row>
    <row r="2609" spans="2:31" ht="12" customHeight="1" x14ac:dyDescent="0.25">
      <c r="B2609" s="179"/>
      <c r="C2609" s="180"/>
      <c r="D2609" s="182"/>
      <c r="E2609" s="175"/>
      <c r="F2609" s="175"/>
      <c r="G2609" s="202"/>
      <c r="H2609" s="175"/>
      <c r="I2609" s="172" t="str">
        <f>IF(H2609="X",TEXT(G2609,0)&amp;ELENCO!$A$4," ")</f>
        <v xml:space="preserve"> </v>
      </c>
      <c r="J2609" s="174"/>
      <c r="K2609" s="203"/>
      <c r="L2609" s="203"/>
      <c r="M2609" s="203"/>
      <c r="N2609" s="203"/>
      <c r="O2609" s="203"/>
      <c r="P2609" s="203"/>
      <c r="Q2609" s="176"/>
      <c r="R2609" s="176"/>
      <c r="S2609" s="176"/>
      <c r="T2609" s="176"/>
      <c r="U2609" s="194"/>
      <c r="V2609" s="175"/>
      <c r="W2609" s="174" t="str">
        <f t="shared" si="80"/>
        <v/>
      </c>
      <c r="X2609" s="177"/>
      <c r="Y2609" s="177"/>
      <c r="Z2609" s="177"/>
      <c r="AA2609" s="177"/>
      <c r="AB2609" s="177"/>
      <c r="AC2609" s="177"/>
      <c r="AD2609" s="177"/>
      <c r="AE2609" s="177" t="str">
        <f t="shared" si="81"/>
        <v/>
      </c>
    </row>
    <row r="2610" spans="2:31" ht="12" customHeight="1" x14ac:dyDescent="0.25">
      <c r="B2610" s="179"/>
      <c r="C2610" s="180"/>
      <c r="D2610" s="182"/>
      <c r="E2610" s="175"/>
      <c r="F2610" s="175"/>
      <c r="G2610" s="202"/>
      <c r="H2610" s="175"/>
      <c r="I2610" s="172" t="str">
        <f>IF(H2610="X",TEXT(G2610,0)&amp;ELENCO!$A$4," ")</f>
        <v xml:space="preserve"> </v>
      </c>
      <c r="J2610" s="174"/>
      <c r="K2610" s="203"/>
      <c r="L2610" s="203"/>
      <c r="M2610" s="203"/>
      <c r="N2610" s="203"/>
      <c r="O2610" s="203"/>
      <c r="P2610" s="203"/>
      <c r="Q2610" s="176"/>
      <c r="R2610" s="176"/>
      <c r="S2610" s="176"/>
      <c r="T2610" s="176"/>
      <c r="U2610" s="194"/>
      <c r="V2610" s="175"/>
      <c r="W2610" s="174" t="str">
        <f t="shared" si="80"/>
        <v/>
      </c>
      <c r="X2610" s="177"/>
      <c r="Y2610" s="177"/>
      <c r="Z2610" s="177"/>
      <c r="AA2610" s="177"/>
      <c r="AB2610" s="177"/>
      <c r="AC2610" s="177"/>
      <c r="AD2610" s="177"/>
      <c r="AE2610" s="177" t="str">
        <f t="shared" si="81"/>
        <v/>
      </c>
    </row>
    <row r="2611" spans="2:31" ht="12" customHeight="1" x14ac:dyDescent="0.25">
      <c r="B2611" s="179"/>
      <c r="C2611" s="180"/>
      <c r="D2611" s="182"/>
      <c r="E2611" s="175"/>
      <c r="F2611" s="175"/>
      <c r="G2611" s="202"/>
      <c r="H2611" s="175"/>
      <c r="I2611" s="172" t="str">
        <f>IF(H2611="X",TEXT(G2611,0)&amp;ELENCO!$A$4," ")</f>
        <v xml:space="preserve"> </v>
      </c>
      <c r="J2611" s="174"/>
      <c r="K2611" s="203"/>
      <c r="L2611" s="203"/>
      <c r="M2611" s="203"/>
      <c r="N2611" s="203"/>
      <c r="O2611" s="203"/>
      <c r="P2611" s="203"/>
      <c r="Q2611" s="176"/>
      <c r="R2611" s="176"/>
      <c r="S2611" s="176"/>
      <c r="T2611" s="176"/>
      <c r="U2611" s="194"/>
      <c r="V2611" s="175"/>
      <c r="W2611" s="174" t="str">
        <f t="shared" si="80"/>
        <v/>
      </c>
      <c r="X2611" s="177"/>
      <c r="Y2611" s="177"/>
      <c r="Z2611" s="177"/>
      <c r="AA2611" s="177"/>
      <c r="AB2611" s="177"/>
      <c r="AC2611" s="177"/>
      <c r="AD2611" s="177"/>
      <c r="AE2611" s="177" t="str">
        <f t="shared" si="81"/>
        <v/>
      </c>
    </row>
    <row r="2612" spans="2:31" ht="12" customHeight="1" x14ac:dyDescent="0.25">
      <c r="B2612" s="179"/>
      <c r="C2612" s="180"/>
      <c r="D2612" s="182"/>
      <c r="E2612" s="175"/>
      <c r="F2612" s="175"/>
      <c r="G2612" s="202"/>
      <c r="H2612" s="175"/>
      <c r="I2612" s="172" t="str">
        <f>IF(H2612="X",TEXT(G2612,0)&amp;ELENCO!$A$4," ")</f>
        <v xml:space="preserve"> </v>
      </c>
      <c r="J2612" s="174"/>
      <c r="K2612" s="203"/>
      <c r="L2612" s="203"/>
      <c r="M2612" s="203"/>
      <c r="N2612" s="203"/>
      <c r="O2612" s="203"/>
      <c r="P2612" s="203"/>
      <c r="Q2612" s="176"/>
      <c r="R2612" s="176"/>
      <c r="S2612" s="176"/>
      <c r="T2612" s="176"/>
      <c r="U2612" s="194"/>
      <c r="V2612" s="175"/>
      <c r="W2612" s="174" t="str">
        <f t="shared" si="80"/>
        <v/>
      </c>
      <c r="X2612" s="177"/>
      <c r="Y2612" s="177"/>
      <c r="Z2612" s="177"/>
      <c r="AA2612" s="177"/>
      <c r="AB2612" s="177"/>
      <c r="AC2612" s="177"/>
      <c r="AD2612" s="177"/>
      <c r="AE2612" s="177" t="str">
        <f t="shared" si="81"/>
        <v/>
      </c>
    </row>
    <row r="2613" spans="2:31" ht="12" customHeight="1" x14ac:dyDescent="0.25">
      <c r="B2613" s="179"/>
      <c r="C2613" s="180"/>
      <c r="D2613" s="182"/>
      <c r="E2613" s="175"/>
      <c r="F2613" s="175"/>
      <c r="G2613" s="202"/>
      <c r="H2613" s="175"/>
      <c r="I2613" s="172" t="str">
        <f>IF(H2613="X",TEXT(G2613,0)&amp;ELENCO!$A$4," ")</f>
        <v xml:space="preserve"> </v>
      </c>
      <c r="J2613" s="174"/>
      <c r="K2613" s="203"/>
      <c r="L2613" s="203"/>
      <c r="M2613" s="203"/>
      <c r="N2613" s="203"/>
      <c r="O2613" s="203"/>
      <c r="P2613" s="203"/>
      <c r="Q2613" s="176"/>
      <c r="R2613" s="176"/>
      <c r="S2613" s="176"/>
      <c r="T2613" s="176"/>
      <c r="U2613" s="194"/>
      <c r="V2613" s="175"/>
      <c r="W2613" s="174" t="str">
        <f t="shared" si="80"/>
        <v/>
      </c>
      <c r="X2613" s="177"/>
      <c r="Y2613" s="177"/>
      <c r="Z2613" s="177"/>
      <c r="AA2613" s="177"/>
      <c r="AB2613" s="177"/>
      <c r="AC2613" s="177"/>
      <c r="AD2613" s="177"/>
      <c r="AE2613" s="177" t="str">
        <f t="shared" si="81"/>
        <v/>
      </c>
    </row>
    <row r="2614" spans="2:31" ht="12" customHeight="1" x14ac:dyDescent="0.25">
      <c r="B2614" s="179"/>
      <c r="C2614" s="180"/>
      <c r="D2614" s="182"/>
      <c r="E2614" s="175"/>
      <c r="F2614" s="175"/>
      <c r="G2614" s="202"/>
      <c r="H2614" s="175"/>
      <c r="I2614" s="172" t="str">
        <f>IF(H2614="X",TEXT(G2614,0)&amp;ELENCO!$A$4," ")</f>
        <v xml:space="preserve"> </v>
      </c>
      <c r="J2614" s="174"/>
      <c r="K2614" s="203"/>
      <c r="L2614" s="203"/>
      <c r="M2614" s="203"/>
      <c r="N2614" s="203"/>
      <c r="O2614" s="203"/>
      <c r="P2614" s="203"/>
      <c r="Q2614" s="176"/>
      <c r="R2614" s="176"/>
      <c r="S2614" s="176"/>
      <c r="T2614" s="176"/>
      <c r="U2614" s="194"/>
      <c r="V2614" s="175"/>
      <c r="W2614" s="174" t="str">
        <f t="shared" si="80"/>
        <v/>
      </c>
      <c r="X2614" s="177"/>
      <c r="Y2614" s="177"/>
      <c r="Z2614" s="177"/>
      <c r="AA2614" s="177"/>
      <c r="AB2614" s="177"/>
      <c r="AC2614" s="177"/>
      <c r="AD2614" s="177"/>
      <c r="AE2614" s="177" t="str">
        <f t="shared" si="81"/>
        <v/>
      </c>
    </row>
    <row r="2615" spans="2:31" ht="12" customHeight="1" x14ac:dyDescent="0.25">
      <c r="B2615" s="179"/>
      <c r="C2615" s="180"/>
      <c r="D2615" s="182"/>
      <c r="E2615" s="175"/>
      <c r="F2615" s="175"/>
      <c r="G2615" s="202"/>
      <c r="H2615" s="175"/>
      <c r="I2615" s="172" t="str">
        <f>IF(H2615="X",TEXT(G2615,0)&amp;ELENCO!$A$4," ")</f>
        <v xml:space="preserve"> </v>
      </c>
      <c r="J2615" s="174"/>
      <c r="K2615" s="203"/>
      <c r="L2615" s="203"/>
      <c r="M2615" s="203"/>
      <c r="N2615" s="203"/>
      <c r="O2615" s="203"/>
      <c r="P2615" s="203"/>
      <c r="Q2615" s="176"/>
      <c r="R2615" s="176"/>
      <c r="S2615" s="176"/>
      <c r="T2615" s="176"/>
      <c r="U2615" s="194"/>
      <c r="V2615" s="175"/>
      <c r="W2615" s="174" t="str">
        <f t="shared" si="80"/>
        <v/>
      </c>
      <c r="X2615" s="177"/>
      <c r="Y2615" s="177"/>
      <c r="Z2615" s="177"/>
      <c r="AA2615" s="177"/>
      <c r="AB2615" s="177"/>
      <c r="AC2615" s="177"/>
      <c r="AD2615" s="177"/>
      <c r="AE2615" s="177" t="str">
        <f t="shared" si="81"/>
        <v/>
      </c>
    </row>
    <row r="2616" spans="2:31" ht="12" customHeight="1" x14ac:dyDescent="0.25">
      <c r="B2616" s="179"/>
      <c r="C2616" s="180"/>
      <c r="D2616" s="182"/>
      <c r="E2616" s="175"/>
      <c r="F2616" s="175"/>
      <c r="G2616" s="202"/>
      <c r="H2616" s="175"/>
      <c r="I2616" s="172" t="str">
        <f>IF(H2616="X",TEXT(G2616,0)&amp;ELENCO!$A$4," ")</f>
        <v xml:space="preserve"> </v>
      </c>
      <c r="J2616" s="174"/>
      <c r="K2616" s="203"/>
      <c r="L2616" s="203"/>
      <c r="M2616" s="203"/>
      <c r="N2616" s="203"/>
      <c r="O2616" s="203"/>
      <c r="P2616" s="203"/>
      <c r="Q2616" s="176"/>
      <c r="R2616" s="176"/>
      <c r="S2616" s="176"/>
      <c r="T2616" s="176"/>
      <c r="U2616" s="194"/>
      <c r="V2616" s="175"/>
      <c r="W2616" s="174" t="str">
        <f t="shared" si="80"/>
        <v/>
      </c>
      <c r="X2616" s="177"/>
      <c r="Y2616" s="177"/>
      <c r="Z2616" s="177"/>
      <c r="AA2616" s="177"/>
      <c r="AB2616" s="177"/>
      <c r="AC2616" s="177"/>
      <c r="AD2616" s="177"/>
      <c r="AE2616" s="177" t="str">
        <f t="shared" si="81"/>
        <v/>
      </c>
    </row>
    <row r="2617" spans="2:31" ht="12" customHeight="1" x14ac:dyDescent="0.25">
      <c r="B2617" s="179"/>
      <c r="C2617" s="180"/>
      <c r="D2617" s="182"/>
      <c r="E2617" s="175"/>
      <c r="F2617" s="175"/>
      <c r="G2617" s="202"/>
      <c r="H2617" s="175"/>
      <c r="I2617" s="172" t="str">
        <f>IF(H2617="X",TEXT(G2617,0)&amp;ELENCO!$A$4," ")</f>
        <v xml:space="preserve"> </v>
      </c>
      <c r="J2617" s="174"/>
      <c r="K2617" s="203"/>
      <c r="L2617" s="203"/>
      <c r="M2617" s="203"/>
      <c r="N2617" s="203"/>
      <c r="O2617" s="203"/>
      <c r="P2617" s="203"/>
      <c r="Q2617" s="176"/>
      <c r="R2617" s="176"/>
      <c r="S2617" s="176"/>
      <c r="T2617" s="176"/>
      <c r="U2617" s="194"/>
      <c r="V2617" s="175"/>
      <c r="W2617" s="174" t="str">
        <f t="shared" si="80"/>
        <v/>
      </c>
      <c r="X2617" s="177"/>
      <c r="Y2617" s="177"/>
      <c r="Z2617" s="177"/>
      <c r="AA2617" s="177"/>
      <c r="AB2617" s="177"/>
      <c r="AC2617" s="177"/>
      <c r="AD2617" s="177"/>
      <c r="AE2617" s="177" t="str">
        <f t="shared" si="81"/>
        <v/>
      </c>
    </row>
    <row r="2618" spans="2:31" ht="12" customHeight="1" x14ac:dyDescent="0.25">
      <c r="B2618" s="179"/>
      <c r="C2618" s="180"/>
      <c r="D2618" s="182"/>
      <c r="E2618" s="175"/>
      <c r="F2618" s="175"/>
      <c r="G2618" s="202"/>
      <c r="H2618" s="175"/>
      <c r="I2618" s="172" t="str">
        <f>IF(H2618="X",TEXT(G2618,0)&amp;ELENCO!$A$4," ")</f>
        <v xml:space="preserve"> </v>
      </c>
      <c r="J2618" s="174"/>
      <c r="K2618" s="203"/>
      <c r="L2618" s="203"/>
      <c r="M2618" s="203"/>
      <c r="N2618" s="203"/>
      <c r="O2618" s="203"/>
      <c r="P2618" s="203"/>
      <c r="Q2618" s="176"/>
      <c r="R2618" s="176"/>
      <c r="S2618" s="176"/>
      <c r="T2618" s="176"/>
      <c r="U2618" s="194"/>
      <c r="V2618" s="175"/>
      <c r="W2618" s="174" t="str">
        <f t="shared" si="80"/>
        <v/>
      </c>
      <c r="X2618" s="177"/>
      <c r="Y2618" s="177"/>
      <c r="Z2618" s="177"/>
      <c r="AA2618" s="177"/>
      <c r="AB2618" s="177"/>
      <c r="AC2618" s="177"/>
      <c r="AD2618" s="177"/>
      <c r="AE2618" s="177" t="str">
        <f t="shared" si="81"/>
        <v/>
      </c>
    </row>
    <row r="2619" spans="2:31" ht="12" customHeight="1" x14ac:dyDescent="0.25">
      <c r="B2619" s="179"/>
      <c r="C2619" s="180"/>
      <c r="D2619" s="182"/>
      <c r="E2619" s="175"/>
      <c r="F2619" s="175"/>
      <c r="G2619" s="202"/>
      <c r="H2619" s="175"/>
      <c r="I2619" s="172" t="str">
        <f>IF(H2619="X",TEXT(G2619,0)&amp;ELENCO!$A$4," ")</f>
        <v xml:space="preserve"> </v>
      </c>
      <c r="J2619" s="174"/>
      <c r="K2619" s="203"/>
      <c r="L2619" s="203"/>
      <c r="M2619" s="203"/>
      <c r="N2619" s="203"/>
      <c r="O2619" s="203"/>
      <c r="P2619" s="203"/>
      <c r="Q2619" s="176"/>
      <c r="R2619" s="176"/>
      <c r="S2619" s="176"/>
      <c r="T2619" s="176"/>
      <c r="U2619" s="194"/>
      <c r="V2619" s="175"/>
      <c r="W2619" s="174" t="str">
        <f t="shared" si="80"/>
        <v/>
      </c>
      <c r="X2619" s="177"/>
      <c r="Y2619" s="177"/>
      <c r="Z2619" s="177"/>
      <c r="AA2619" s="177"/>
      <c r="AB2619" s="177"/>
      <c r="AC2619" s="177"/>
      <c r="AD2619" s="177"/>
      <c r="AE2619" s="177" t="str">
        <f t="shared" si="81"/>
        <v/>
      </c>
    </row>
    <row r="2620" spans="2:31" ht="12" customHeight="1" x14ac:dyDescent="0.25">
      <c r="B2620" s="179"/>
      <c r="C2620" s="180"/>
      <c r="D2620" s="182"/>
      <c r="E2620" s="175"/>
      <c r="F2620" s="175"/>
      <c r="G2620" s="202"/>
      <c r="H2620" s="175"/>
      <c r="I2620" s="172" t="str">
        <f>IF(H2620="X",TEXT(G2620,0)&amp;ELENCO!$A$4," ")</f>
        <v xml:space="preserve"> </v>
      </c>
      <c r="J2620" s="174"/>
      <c r="K2620" s="203"/>
      <c r="L2620" s="203"/>
      <c r="M2620" s="203"/>
      <c r="N2620" s="203"/>
      <c r="O2620" s="203"/>
      <c r="P2620" s="203"/>
      <c r="Q2620" s="176"/>
      <c r="R2620" s="176"/>
      <c r="S2620" s="176"/>
      <c r="T2620" s="176"/>
      <c r="U2620" s="194"/>
      <c r="V2620" s="175"/>
      <c r="W2620" s="174" t="str">
        <f t="shared" si="80"/>
        <v/>
      </c>
      <c r="X2620" s="177"/>
      <c r="Y2620" s="177"/>
      <c r="Z2620" s="177"/>
      <c r="AA2620" s="177"/>
      <c r="AB2620" s="177"/>
      <c r="AC2620" s="177"/>
      <c r="AD2620" s="177"/>
      <c r="AE2620" s="177" t="str">
        <f t="shared" si="81"/>
        <v/>
      </c>
    </row>
    <row r="2621" spans="2:31" ht="12" customHeight="1" x14ac:dyDescent="0.25">
      <c r="B2621" s="179"/>
      <c r="C2621" s="180"/>
      <c r="D2621" s="182"/>
      <c r="E2621" s="175"/>
      <c r="F2621" s="175"/>
      <c r="G2621" s="202"/>
      <c r="H2621" s="175"/>
      <c r="I2621" s="172" t="str">
        <f>IF(H2621="X",TEXT(G2621,0)&amp;ELENCO!$A$4," ")</f>
        <v xml:space="preserve"> </v>
      </c>
      <c r="J2621" s="174"/>
      <c r="K2621" s="203"/>
      <c r="L2621" s="203"/>
      <c r="M2621" s="203"/>
      <c r="N2621" s="203"/>
      <c r="O2621" s="203"/>
      <c r="P2621" s="203"/>
      <c r="Q2621" s="176"/>
      <c r="R2621" s="176"/>
      <c r="S2621" s="176"/>
      <c r="T2621" s="176"/>
      <c r="U2621" s="194"/>
      <c r="V2621" s="175"/>
      <c r="W2621" s="174" t="str">
        <f t="shared" si="80"/>
        <v/>
      </c>
      <c r="X2621" s="177"/>
      <c r="Y2621" s="177"/>
      <c r="Z2621" s="177"/>
      <c r="AA2621" s="177"/>
      <c r="AB2621" s="177"/>
      <c r="AC2621" s="177"/>
      <c r="AD2621" s="177"/>
      <c r="AE2621" s="177" t="str">
        <f t="shared" si="81"/>
        <v/>
      </c>
    </row>
    <row r="2622" spans="2:31" ht="12" customHeight="1" x14ac:dyDescent="0.25">
      <c r="B2622" s="179"/>
      <c r="C2622" s="180"/>
      <c r="D2622" s="182"/>
      <c r="E2622" s="175"/>
      <c r="F2622" s="175"/>
      <c r="G2622" s="202"/>
      <c r="H2622" s="175"/>
      <c r="I2622" s="172" t="str">
        <f>IF(H2622="X",TEXT(G2622,0)&amp;ELENCO!$A$4," ")</f>
        <v xml:space="preserve"> </v>
      </c>
      <c r="J2622" s="174"/>
      <c r="K2622" s="203"/>
      <c r="L2622" s="203"/>
      <c r="M2622" s="203"/>
      <c r="N2622" s="203"/>
      <c r="O2622" s="203"/>
      <c r="P2622" s="203"/>
      <c r="Q2622" s="176"/>
      <c r="R2622" s="176"/>
      <c r="S2622" s="176"/>
      <c r="T2622" s="176"/>
      <c r="U2622" s="194"/>
      <c r="V2622" s="175"/>
      <c r="W2622" s="174" t="str">
        <f t="shared" si="80"/>
        <v/>
      </c>
      <c r="X2622" s="177"/>
      <c r="Y2622" s="177"/>
      <c r="Z2622" s="177"/>
      <c r="AA2622" s="177"/>
      <c r="AB2622" s="177"/>
      <c r="AC2622" s="177"/>
      <c r="AD2622" s="177"/>
      <c r="AE2622" s="177" t="str">
        <f t="shared" si="81"/>
        <v/>
      </c>
    </row>
    <row r="2623" spans="2:31" ht="12" customHeight="1" x14ac:dyDescent="0.25">
      <c r="B2623" s="179"/>
      <c r="C2623" s="180"/>
      <c r="D2623" s="182"/>
      <c r="E2623" s="175"/>
      <c r="F2623" s="175"/>
      <c r="G2623" s="202"/>
      <c r="H2623" s="175"/>
      <c r="I2623" s="172" t="str">
        <f>IF(H2623="X",TEXT(G2623,0)&amp;ELENCO!$A$4," ")</f>
        <v xml:space="preserve"> </v>
      </c>
      <c r="J2623" s="174"/>
      <c r="K2623" s="203"/>
      <c r="L2623" s="203"/>
      <c r="M2623" s="203"/>
      <c r="N2623" s="203"/>
      <c r="O2623" s="203"/>
      <c r="P2623" s="203"/>
      <c r="Q2623" s="176"/>
      <c r="R2623" s="176"/>
      <c r="S2623" s="176"/>
      <c r="T2623" s="176"/>
      <c r="U2623" s="194"/>
      <c r="V2623" s="175"/>
      <c r="W2623" s="174" t="str">
        <f t="shared" si="80"/>
        <v/>
      </c>
      <c r="X2623" s="177"/>
      <c r="Y2623" s="177"/>
      <c r="Z2623" s="177"/>
      <c r="AA2623" s="177"/>
      <c r="AB2623" s="177"/>
      <c r="AC2623" s="177"/>
      <c r="AD2623" s="177"/>
      <c r="AE2623" s="177" t="str">
        <f t="shared" si="81"/>
        <v/>
      </c>
    </row>
    <row r="2624" spans="2:31" ht="12" customHeight="1" x14ac:dyDescent="0.25">
      <c r="B2624" s="179"/>
      <c r="C2624" s="180"/>
      <c r="D2624" s="182"/>
      <c r="E2624" s="175"/>
      <c r="F2624" s="175"/>
      <c r="G2624" s="202"/>
      <c r="H2624" s="175"/>
      <c r="I2624" s="172" t="str">
        <f>IF(H2624="X",TEXT(G2624,0)&amp;ELENCO!$A$4," ")</f>
        <v xml:space="preserve"> </v>
      </c>
      <c r="J2624" s="174"/>
      <c r="K2624" s="203"/>
      <c r="L2624" s="203"/>
      <c r="M2624" s="203"/>
      <c r="N2624" s="203"/>
      <c r="O2624" s="203"/>
      <c r="P2624" s="203"/>
      <c r="Q2624" s="176"/>
      <c r="R2624" s="176"/>
      <c r="S2624" s="176"/>
      <c r="T2624" s="176"/>
      <c r="U2624" s="194"/>
      <c r="V2624" s="175"/>
      <c r="W2624" s="174" t="str">
        <f t="shared" si="80"/>
        <v/>
      </c>
      <c r="X2624" s="177"/>
      <c r="Y2624" s="177"/>
      <c r="Z2624" s="177"/>
      <c r="AA2624" s="177"/>
      <c r="AB2624" s="177"/>
      <c r="AC2624" s="177"/>
      <c r="AD2624" s="177"/>
      <c r="AE2624" s="177" t="str">
        <f t="shared" si="81"/>
        <v/>
      </c>
    </row>
    <row r="2625" spans="2:31" ht="12" customHeight="1" x14ac:dyDescent="0.25">
      <c r="B2625" s="179"/>
      <c r="C2625" s="180"/>
      <c r="D2625" s="182"/>
      <c r="E2625" s="175"/>
      <c r="F2625" s="175"/>
      <c r="G2625" s="202"/>
      <c r="H2625" s="175"/>
      <c r="I2625" s="172" t="str">
        <f>IF(H2625="X",TEXT(G2625,0)&amp;ELENCO!$A$4," ")</f>
        <v xml:space="preserve"> </v>
      </c>
      <c r="J2625" s="174"/>
      <c r="K2625" s="203"/>
      <c r="L2625" s="203"/>
      <c r="M2625" s="203"/>
      <c r="N2625" s="203"/>
      <c r="O2625" s="203"/>
      <c r="P2625" s="203"/>
      <c r="Q2625" s="176"/>
      <c r="R2625" s="176"/>
      <c r="S2625" s="176"/>
      <c r="T2625" s="176"/>
      <c r="U2625" s="194"/>
      <c r="V2625" s="175"/>
      <c r="W2625" s="174" t="str">
        <f t="shared" si="80"/>
        <v/>
      </c>
      <c r="X2625" s="177"/>
      <c r="Y2625" s="177"/>
      <c r="Z2625" s="177"/>
      <c r="AA2625" s="177"/>
      <c r="AB2625" s="177"/>
      <c r="AC2625" s="177"/>
      <c r="AD2625" s="177"/>
      <c r="AE2625" s="177" t="str">
        <f t="shared" si="81"/>
        <v/>
      </c>
    </row>
    <row r="2626" spans="2:31" ht="12" customHeight="1" x14ac:dyDescent="0.25">
      <c r="B2626" s="179"/>
      <c r="C2626" s="180"/>
      <c r="D2626" s="182"/>
      <c r="E2626" s="175"/>
      <c r="F2626" s="175"/>
      <c r="G2626" s="202"/>
      <c r="H2626" s="175"/>
      <c r="I2626" s="172" t="str">
        <f>IF(H2626="X",TEXT(G2626,0)&amp;ELENCO!$A$4," ")</f>
        <v xml:space="preserve"> </v>
      </c>
      <c r="J2626" s="174"/>
      <c r="K2626" s="203"/>
      <c r="L2626" s="203"/>
      <c r="M2626" s="203"/>
      <c r="N2626" s="203"/>
      <c r="O2626" s="203"/>
      <c r="P2626" s="203"/>
      <c r="Q2626" s="176"/>
      <c r="R2626" s="176"/>
      <c r="S2626" s="176"/>
      <c r="T2626" s="176"/>
      <c r="U2626" s="194"/>
      <c r="V2626" s="175"/>
      <c r="W2626" s="174" t="str">
        <f t="shared" si="80"/>
        <v/>
      </c>
      <c r="X2626" s="177"/>
      <c r="Y2626" s="177"/>
      <c r="Z2626" s="177"/>
      <c r="AA2626" s="177"/>
      <c r="AB2626" s="177"/>
      <c r="AC2626" s="177"/>
      <c r="AD2626" s="177"/>
      <c r="AE2626" s="177" t="str">
        <f t="shared" si="81"/>
        <v/>
      </c>
    </row>
    <row r="2627" spans="2:31" ht="12" customHeight="1" x14ac:dyDescent="0.25">
      <c r="B2627" s="179"/>
      <c r="C2627" s="180"/>
      <c r="D2627" s="182"/>
      <c r="E2627" s="175"/>
      <c r="F2627" s="175"/>
      <c r="G2627" s="202"/>
      <c r="H2627" s="175"/>
      <c r="I2627" s="172" t="str">
        <f>IF(H2627="X",TEXT(G2627,0)&amp;ELENCO!$A$4," ")</f>
        <v xml:space="preserve"> </v>
      </c>
      <c r="J2627" s="174"/>
      <c r="K2627" s="203"/>
      <c r="L2627" s="203"/>
      <c r="M2627" s="203"/>
      <c r="N2627" s="203"/>
      <c r="O2627" s="203"/>
      <c r="P2627" s="203"/>
      <c r="Q2627" s="176"/>
      <c r="R2627" s="176"/>
      <c r="S2627" s="176"/>
      <c r="T2627" s="176"/>
      <c r="U2627" s="194"/>
      <c r="V2627" s="175"/>
      <c r="W2627" s="174" t="str">
        <f t="shared" si="80"/>
        <v/>
      </c>
      <c r="X2627" s="177"/>
      <c r="Y2627" s="177"/>
      <c r="Z2627" s="177"/>
      <c r="AA2627" s="177"/>
      <c r="AB2627" s="177"/>
      <c r="AC2627" s="177"/>
      <c r="AD2627" s="177"/>
      <c r="AE2627" s="177" t="str">
        <f t="shared" si="81"/>
        <v/>
      </c>
    </row>
    <row r="2628" spans="2:31" ht="12" customHeight="1" x14ac:dyDescent="0.25">
      <c r="B2628" s="179"/>
      <c r="C2628" s="180"/>
      <c r="D2628" s="182"/>
      <c r="E2628" s="175"/>
      <c r="F2628" s="175"/>
      <c r="G2628" s="202"/>
      <c r="H2628" s="175"/>
      <c r="I2628" s="172" t="str">
        <f>IF(H2628="X",TEXT(G2628,0)&amp;ELENCO!$A$4," ")</f>
        <v xml:space="preserve"> </v>
      </c>
      <c r="J2628" s="174"/>
      <c r="K2628" s="203"/>
      <c r="L2628" s="203"/>
      <c r="M2628" s="203"/>
      <c r="N2628" s="203"/>
      <c r="O2628" s="203"/>
      <c r="P2628" s="203"/>
      <c r="Q2628" s="176"/>
      <c r="R2628" s="176"/>
      <c r="S2628" s="176"/>
      <c r="T2628" s="176"/>
      <c r="U2628" s="194"/>
      <c r="V2628" s="175"/>
      <c r="W2628" s="174" t="str">
        <f t="shared" si="80"/>
        <v/>
      </c>
      <c r="X2628" s="177"/>
      <c r="Y2628" s="177"/>
      <c r="Z2628" s="177"/>
      <c r="AA2628" s="177"/>
      <c r="AB2628" s="177"/>
      <c r="AC2628" s="177"/>
      <c r="AD2628" s="177"/>
      <c r="AE2628" s="177" t="str">
        <f t="shared" si="81"/>
        <v/>
      </c>
    </row>
    <row r="2629" spans="2:31" ht="12" customHeight="1" x14ac:dyDescent="0.25">
      <c r="B2629" s="179"/>
      <c r="C2629" s="180"/>
      <c r="D2629" s="182"/>
      <c r="E2629" s="175"/>
      <c r="F2629" s="175"/>
      <c r="G2629" s="202"/>
      <c r="H2629" s="175"/>
      <c r="I2629" s="172" t="str">
        <f>IF(H2629="X",TEXT(G2629,0)&amp;ELENCO!$A$4," ")</f>
        <v xml:space="preserve"> </v>
      </c>
      <c r="J2629" s="174"/>
      <c r="K2629" s="203"/>
      <c r="L2629" s="203"/>
      <c r="M2629" s="203"/>
      <c r="N2629" s="203"/>
      <c r="O2629" s="203"/>
      <c r="P2629" s="203"/>
      <c r="Q2629" s="176"/>
      <c r="R2629" s="176"/>
      <c r="S2629" s="176"/>
      <c r="T2629" s="176"/>
      <c r="U2629" s="194"/>
      <c r="V2629" s="175"/>
      <c r="W2629" s="174" t="str">
        <f t="shared" si="80"/>
        <v/>
      </c>
      <c r="X2629" s="177"/>
      <c r="Y2629" s="177"/>
      <c r="Z2629" s="177"/>
      <c r="AA2629" s="177"/>
      <c r="AB2629" s="177"/>
      <c r="AC2629" s="177"/>
      <c r="AD2629" s="177"/>
      <c r="AE2629" s="177" t="str">
        <f t="shared" si="81"/>
        <v/>
      </c>
    </row>
    <row r="2630" spans="2:31" ht="12" customHeight="1" x14ac:dyDescent="0.25">
      <c r="B2630" s="179"/>
      <c r="C2630" s="180"/>
      <c r="D2630" s="182"/>
      <c r="E2630" s="175"/>
      <c r="F2630" s="175"/>
      <c r="G2630" s="202"/>
      <c r="H2630" s="175"/>
      <c r="I2630" s="172" t="str">
        <f>IF(H2630="X",TEXT(G2630,0)&amp;ELENCO!$A$4," ")</f>
        <v xml:space="preserve"> </v>
      </c>
      <c r="J2630" s="174"/>
      <c r="K2630" s="203"/>
      <c r="L2630" s="203"/>
      <c r="M2630" s="203"/>
      <c r="N2630" s="203"/>
      <c r="O2630" s="203"/>
      <c r="P2630" s="203"/>
      <c r="Q2630" s="176"/>
      <c r="R2630" s="176"/>
      <c r="S2630" s="176"/>
      <c r="T2630" s="176"/>
      <c r="U2630" s="194"/>
      <c r="V2630" s="175"/>
      <c r="W2630" s="174" t="str">
        <f t="shared" ref="W2630:W2693" si="82">IF(AND(NOT(ISERROR(SEARCH("Ricaricabile",Q2630,1)))),"Tacito Assenso","")</f>
        <v/>
      </c>
      <c r="X2630" s="177"/>
      <c r="Y2630" s="177"/>
      <c r="Z2630" s="177"/>
      <c r="AA2630" s="177"/>
      <c r="AB2630" s="177"/>
      <c r="AC2630" s="177"/>
      <c r="AD2630" s="177"/>
      <c r="AE2630" s="177" t="str">
        <f t="shared" ref="AE2630:AE2693" si="83">IF(AND(NOT(ISERROR(SEARCH("Ricaricabile",Q2630,1))),R2630="Abilitato"),IF(SUM(AB2630:AD2630)=0,4.1,""),"")</f>
        <v/>
      </c>
    </row>
    <row r="2631" spans="2:31" ht="12" customHeight="1" x14ac:dyDescent="0.25">
      <c r="B2631" s="179"/>
      <c r="C2631" s="180"/>
      <c r="D2631" s="182"/>
      <c r="E2631" s="175"/>
      <c r="F2631" s="175"/>
      <c r="G2631" s="202"/>
      <c r="H2631" s="175"/>
      <c r="I2631" s="172" t="str">
        <f>IF(H2631="X",TEXT(G2631,0)&amp;ELENCO!$A$4," ")</f>
        <v xml:space="preserve"> </v>
      </c>
      <c r="J2631" s="174"/>
      <c r="K2631" s="203"/>
      <c r="L2631" s="203"/>
      <c r="M2631" s="203"/>
      <c r="N2631" s="203"/>
      <c r="O2631" s="203"/>
      <c r="P2631" s="203"/>
      <c r="Q2631" s="176"/>
      <c r="R2631" s="176"/>
      <c r="S2631" s="176"/>
      <c r="T2631" s="176"/>
      <c r="U2631" s="194"/>
      <c r="V2631" s="175"/>
      <c r="W2631" s="174" t="str">
        <f t="shared" si="82"/>
        <v/>
      </c>
      <c r="X2631" s="177"/>
      <c r="Y2631" s="177"/>
      <c r="Z2631" s="177"/>
      <c r="AA2631" s="177"/>
      <c r="AB2631" s="177"/>
      <c r="AC2631" s="177"/>
      <c r="AD2631" s="177"/>
      <c r="AE2631" s="177" t="str">
        <f t="shared" si="83"/>
        <v/>
      </c>
    </row>
    <row r="2632" spans="2:31" ht="12" customHeight="1" x14ac:dyDescent="0.25">
      <c r="B2632" s="179"/>
      <c r="C2632" s="180"/>
      <c r="D2632" s="182"/>
      <c r="E2632" s="175"/>
      <c r="F2632" s="175"/>
      <c r="G2632" s="202"/>
      <c r="H2632" s="175"/>
      <c r="I2632" s="172" t="str">
        <f>IF(H2632="X",TEXT(G2632,0)&amp;ELENCO!$A$4," ")</f>
        <v xml:space="preserve"> </v>
      </c>
      <c r="J2632" s="174"/>
      <c r="K2632" s="203"/>
      <c r="L2632" s="203"/>
      <c r="M2632" s="203"/>
      <c r="N2632" s="203"/>
      <c r="O2632" s="203"/>
      <c r="P2632" s="203"/>
      <c r="Q2632" s="176"/>
      <c r="R2632" s="176"/>
      <c r="S2632" s="176"/>
      <c r="T2632" s="176"/>
      <c r="U2632" s="194"/>
      <c r="V2632" s="175"/>
      <c r="W2632" s="174" t="str">
        <f t="shared" si="82"/>
        <v/>
      </c>
      <c r="X2632" s="177"/>
      <c r="Y2632" s="177"/>
      <c r="Z2632" s="177"/>
      <c r="AA2632" s="177"/>
      <c r="AB2632" s="177"/>
      <c r="AC2632" s="177"/>
      <c r="AD2632" s="177"/>
      <c r="AE2632" s="177" t="str">
        <f t="shared" si="83"/>
        <v/>
      </c>
    </row>
    <row r="2633" spans="2:31" ht="12" customHeight="1" x14ac:dyDescent="0.25">
      <c r="B2633" s="179"/>
      <c r="C2633" s="180"/>
      <c r="D2633" s="182"/>
      <c r="E2633" s="175"/>
      <c r="F2633" s="175"/>
      <c r="G2633" s="202"/>
      <c r="H2633" s="175"/>
      <c r="I2633" s="172" t="str">
        <f>IF(H2633="X",TEXT(G2633,0)&amp;ELENCO!$A$4," ")</f>
        <v xml:space="preserve"> </v>
      </c>
      <c r="J2633" s="174"/>
      <c r="K2633" s="203"/>
      <c r="L2633" s="203"/>
      <c r="M2633" s="203"/>
      <c r="N2633" s="203"/>
      <c r="O2633" s="203"/>
      <c r="P2633" s="203"/>
      <c r="Q2633" s="176"/>
      <c r="R2633" s="176"/>
      <c r="S2633" s="176"/>
      <c r="T2633" s="176"/>
      <c r="U2633" s="194"/>
      <c r="V2633" s="175"/>
      <c r="W2633" s="174" t="str">
        <f t="shared" si="82"/>
        <v/>
      </c>
      <c r="X2633" s="177"/>
      <c r="Y2633" s="177"/>
      <c r="Z2633" s="177"/>
      <c r="AA2633" s="177"/>
      <c r="AB2633" s="177"/>
      <c r="AC2633" s="177"/>
      <c r="AD2633" s="177"/>
      <c r="AE2633" s="177" t="str">
        <f t="shared" si="83"/>
        <v/>
      </c>
    </row>
    <row r="2634" spans="2:31" ht="12" customHeight="1" x14ac:dyDescent="0.25">
      <c r="B2634" s="179"/>
      <c r="C2634" s="180"/>
      <c r="D2634" s="182"/>
      <c r="E2634" s="175"/>
      <c r="F2634" s="175"/>
      <c r="G2634" s="202"/>
      <c r="H2634" s="175"/>
      <c r="I2634" s="172" t="str">
        <f>IF(H2634="X",TEXT(G2634,0)&amp;ELENCO!$A$4," ")</f>
        <v xml:space="preserve"> </v>
      </c>
      <c r="J2634" s="174"/>
      <c r="K2634" s="203"/>
      <c r="L2634" s="203"/>
      <c r="M2634" s="203"/>
      <c r="N2634" s="203"/>
      <c r="O2634" s="203"/>
      <c r="P2634" s="203"/>
      <c r="Q2634" s="176"/>
      <c r="R2634" s="176"/>
      <c r="S2634" s="176"/>
      <c r="T2634" s="176"/>
      <c r="U2634" s="194"/>
      <c r="V2634" s="175"/>
      <c r="W2634" s="174" t="str">
        <f t="shared" si="82"/>
        <v/>
      </c>
      <c r="X2634" s="177"/>
      <c r="Y2634" s="177"/>
      <c r="Z2634" s="177"/>
      <c r="AA2634" s="177"/>
      <c r="AB2634" s="177"/>
      <c r="AC2634" s="177"/>
      <c r="AD2634" s="177"/>
      <c r="AE2634" s="177" t="str">
        <f t="shared" si="83"/>
        <v/>
      </c>
    </row>
    <row r="2635" spans="2:31" ht="12" customHeight="1" x14ac:dyDescent="0.25">
      <c r="B2635" s="179"/>
      <c r="C2635" s="180"/>
      <c r="D2635" s="182"/>
      <c r="E2635" s="175"/>
      <c r="F2635" s="175"/>
      <c r="G2635" s="202"/>
      <c r="H2635" s="175"/>
      <c r="I2635" s="172" t="str">
        <f>IF(H2635="X",TEXT(G2635,0)&amp;ELENCO!$A$4," ")</f>
        <v xml:space="preserve"> </v>
      </c>
      <c r="J2635" s="174"/>
      <c r="K2635" s="203"/>
      <c r="L2635" s="203"/>
      <c r="M2635" s="203"/>
      <c r="N2635" s="203"/>
      <c r="O2635" s="203"/>
      <c r="P2635" s="203"/>
      <c r="Q2635" s="176"/>
      <c r="R2635" s="176"/>
      <c r="S2635" s="176"/>
      <c r="T2635" s="176"/>
      <c r="U2635" s="194"/>
      <c r="V2635" s="175"/>
      <c r="W2635" s="174" t="str">
        <f t="shared" si="82"/>
        <v/>
      </c>
      <c r="X2635" s="177"/>
      <c r="Y2635" s="177"/>
      <c r="Z2635" s="177"/>
      <c r="AA2635" s="177"/>
      <c r="AB2635" s="177"/>
      <c r="AC2635" s="177"/>
      <c r="AD2635" s="177"/>
      <c r="AE2635" s="177" t="str">
        <f t="shared" si="83"/>
        <v/>
      </c>
    </row>
    <row r="2636" spans="2:31" ht="12" customHeight="1" x14ac:dyDescent="0.25">
      <c r="B2636" s="179"/>
      <c r="C2636" s="180"/>
      <c r="D2636" s="182"/>
      <c r="E2636" s="175"/>
      <c r="F2636" s="175"/>
      <c r="G2636" s="202"/>
      <c r="H2636" s="175"/>
      <c r="I2636" s="172" t="str">
        <f>IF(H2636="X",TEXT(G2636,0)&amp;ELENCO!$A$4," ")</f>
        <v xml:space="preserve"> </v>
      </c>
      <c r="J2636" s="174"/>
      <c r="K2636" s="203"/>
      <c r="L2636" s="203"/>
      <c r="M2636" s="203"/>
      <c r="N2636" s="203"/>
      <c r="O2636" s="203"/>
      <c r="P2636" s="203"/>
      <c r="Q2636" s="176"/>
      <c r="R2636" s="176"/>
      <c r="S2636" s="176"/>
      <c r="T2636" s="176"/>
      <c r="U2636" s="194"/>
      <c r="V2636" s="175"/>
      <c r="W2636" s="174" t="str">
        <f t="shared" si="82"/>
        <v/>
      </c>
      <c r="X2636" s="177"/>
      <c r="Y2636" s="177"/>
      <c r="Z2636" s="177"/>
      <c r="AA2636" s="177"/>
      <c r="AB2636" s="177"/>
      <c r="AC2636" s="177"/>
      <c r="AD2636" s="177"/>
      <c r="AE2636" s="177" t="str">
        <f t="shared" si="83"/>
        <v/>
      </c>
    </row>
    <row r="2637" spans="2:31" ht="12" customHeight="1" x14ac:dyDescent="0.25">
      <c r="B2637" s="179"/>
      <c r="C2637" s="180"/>
      <c r="D2637" s="182"/>
      <c r="E2637" s="175"/>
      <c r="F2637" s="175"/>
      <c r="G2637" s="202"/>
      <c r="H2637" s="175"/>
      <c r="I2637" s="172" t="str">
        <f>IF(H2637="X",TEXT(G2637,0)&amp;ELENCO!$A$4," ")</f>
        <v xml:space="preserve"> </v>
      </c>
      <c r="J2637" s="174"/>
      <c r="K2637" s="203"/>
      <c r="L2637" s="203"/>
      <c r="M2637" s="203"/>
      <c r="N2637" s="203"/>
      <c r="O2637" s="203"/>
      <c r="P2637" s="203"/>
      <c r="Q2637" s="176"/>
      <c r="R2637" s="176"/>
      <c r="S2637" s="176"/>
      <c r="T2637" s="176"/>
      <c r="U2637" s="194"/>
      <c r="V2637" s="175"/>
      <c r="W2637" s="174" t="str">
        <f t="shared" si="82"/>
        <v/>
      </c>
      <c r="X2637" s="177"/>
      <c r="Y2637" s="177"/>
      <c r="Z2637" s="177"/>
      <c r="AA2637" s="177"/>
      <c r="AB2637" s="177"/>
      <c r="AC2637" s="177"/>
      <c r="AD2637" s="177"/>
      <c r="AE2637" s="177" t="str">
        <f t="shared" si="83"/>
        <v/>
      </c>
    </row>
    <row r="2638" spans="2:31" ht="12" customHeight="1" x14ac:dyDescent="0.25">
      <c r="B2638" s="179"/>
      <c r="C2638" s="180"/>
      <c r="D2638" s="182"/>
      <c r="E2638" s="175"/>
      <c r="F2638" s="175"/>
      <c r="G2638" s="202"/>
      <c r="H2638" s="175"/>
      <c r="I2638" s="172" t="str">
        <f>IF(H2638="X",TEXT(G2638,0)&amp;ELENCO!$A$4," ")</f>
        <v xml:space="preserve"> </v>
      </c>
      <c r="J2638" s="174"/>
      <c r="K2638" s="203"/>
      <c r="L2638" s="203"/>
      <c r="M2638" s="203"/>
      <c r="N2638" s="203"/>
      <c r="O2638" s="203"/>
      <c r="P2638" s="203"/>
      <c r="Q2638" s="176"/>
      <c r="R2638" s="176"/>
      <c r="S2638" s="176"/>
      <c r="T2638" s="176"/>
      <c r="U2638" s="194"/>
      <c r="V2638" s="175"/>
      <c r="W2638" s="174" t="str">
        <f t="shared" si="82"/>
        <v/>
      </c>
      <c r="X2638" s="177"/>
      <c r="Y2638" s="177"/>
      <c r="Z2638" s="177"/>
      <c r="AA2638" s="177"/>
      <c r="AB2638" s="177"/>
      <c r="AC2638" s="177"/>
      <c r="AD2638" s="177"/>
      <c r="AE2638" s="177" t="str">
        <f t="shared" si="83"/>
        <v/>
      </c>
    </row>
    <row r="2639" spans="2:31" ht="12" customHeight="1" x14ac:dyDescent="0.25">
      <c r="B2639" s="179"/>
      <c r="C2639" s="180"/>
      <c r="D2639" s="182"/>
      <c r="E2639" s="175"/>
      <c r="F2639" s="175"/>
      <c r="G2639" s="202"/>
      <c r="H2639" s="175"/>
      <c r="I2639" s="172" t="str">
        <f>IF(H2639="X",TEXT(G2639,0)&amp;ELENCO!$A$4," ")</f>
        <v xml:space="preserve"> </v>
      </c>
      <c r="J2639" s="174"/>
      <c r="K2639" s="203"/>
      <c r="L2639" s="203"/>
      <c r="M2639" s="203"/>
      <c r="N2639" s="203"/>
      <c r="O2639" s="203"/>
      <c r="P2639" s="203"/>
      <c r="Q2639" s="176"/>
      <c r="R2639" s="176"/>
      <c r="S2639" s="176"/>
      <c r="T2639" s="176"/>
      <c r="U2639" s="194"/>
      <c r="V2639" s="175"/>
      <c r="W2639" s="174" t="str">
        <f t="shared" si="82"/>
        <v/>
      </c>
      <c r="X2639" s="177"/>
      <c r="Y2639" s="177"/>
      <c r="Z2639" s="177"/>
      <c r="AA2639" s="177"/>
      <c r="AB2639" s="177"/>
      <c r="AC2639" s="177"/>
      <c r="AD2639" s="177"/>
      <c r="AE2639" s="177" t="str">
        <f t="shared" si="83"/>
        <v/>
      </c>
    </row>
    <row r="2640" spans="2:31" ht="12" customHeight="1" x14ac:dyDescent="0.25">
      <c r="B2640" s="179"/>
      <c r="C2640" s="180"/>
      <c r="D2640" s="182"/>
      <c r="E2640" s="175"/>
      <c r="F2640" s="175"/>
      <c r="G2640" s="202"/>
      <c r="H2640" s="175"/>
      <c r="I2640" s="172" t="str">
        <f>IF(H2640="X",TEXT(G2640,0)&amp;ELENCO!$A$4," ")</f>
        <v xml:space="preserve"> </v>
      </c>
      <c r="J2640" s="174"/>
      <c r="K2640" s="203"/>
      <c r="L2640" s="203"/>
      <c r="M2640" s="203"/>
      <c r="N2640" s="203"/>
      <c r="O2640" s="203"/>
      <c r="P2640" s="203"/>
      <c r="Q2640" s="176"/>
      <c r="R2640" s="176"/>
      <c r="S2640" s="176"/>
      <c r="T2640" s="176"/>
      <c r="U2640" s="194"/>
      <c r="V2640" s="175"/>
      <c r="W2640" s="174" t="str">
        <f t="shared" si="82"/>
        <v/>
      </c>
      <c r="X2640" s="177"/>
      <c r="Y2640" s="177"/>
      <c r="Z2640" s="177"/>
      <c r="AA2640" s="177"/>
      <c r="AB2640" s="177"/>
      <c r="AC2640" s="177"/>
      <c r="AD2640" s="177"/>
      <c r="AE2640" s="177" t="str">
        <f t="shared" si="83"/>
        <v/>
      </c>
    </row>
    <row r="2641" spans="2:31" ht="12" customHeight="1" x14ac:dyDescent="0.25">
      <c r="B2641" s="179"/>
      <c r="C2641" s="180"/>
      <c r="D2641" s="182"/>
      <c r="E2641" s="175"/>
      <c r="F2641" s="175"/>
      <c r="G2641" s="202"/>
      <c r="H2641" s="175"/>
      <c r="I2641" s="172" t="str">
        <f>IF(H2641="X",TEXT(G2641,0)&amp;ELENCO!$A$4," ")</f>
        <v xml:space="preserve"> </v>
      </c>
      <c r="J2641" s="174"/>
      <c r="K2641" s="203"/>
      <c r="L2641" s="203"/>
      <c r="M2641" s="203"/>
      <c r="N2641" s="203"/>
      <c r="O2641" s="203"/>
      <c r="P2641" s="203"/>
      <c r="Q2641" s="176"/>
      <c r="R2641" s="176"/>
      <c r="S2641" s="176"/>
      <c r="T2641" s="176"/>
      <c r="U2641" s="194"/>
      <c r="V2641" s="175"/>
      <c r="W2641" s="174" t="str">
        <f t="shared" si="82"/>
        <v/>
      </c>
      <c r="X2641" s="177"/>
      <c r="Y2641" s="177"/>
      <c r="Z2641" s="177"/>
      <c r="AA2641" s="177"/>
      <c r="AB2641" s="177"/>
      <c r="AC2641" s="177"/>
      <c r="AD2641" s="177"/>
      <c r="AE2641" s="177" t="str">
        <f t="shared" si="83"/>
        <v/>
      </c>
    </row>
    <row r="2642" spans="2:31" ht="12" customHeight="1" x14ac:dyDescent="0.25">
      <c r="B2642" s="179"/>
      <c r="C2642" s="180"/>
      <c r="D2642" s="182"/>
      <c r="E2642" s="175"/>
      <c r="F2642" s="175"/>
      <c r="G2642" s="202"/>
      <c r="H2642" s="175"/>
      <c r="I2642" s="172" t="str">
        <f>IF(H2642="X",TEXT(G2642,0)&amp;ELENCO!$A$4," ")</f>
        <v xml:space="preserve"> </v>
      </c>
      <c r="J2642" s="174"/>
      <c r="K2642" s="203"/>
      <c r="L2642" s="203"/>
      <c r="M2642" s="203"/>
      <c r="N2642" s="203"/>
      <c r="O2642" s="203"/>
      <c r="P2642" s="203"/>
      <c r="Q2642" s="176"/>
      <c r="R2642" s="176"/>
      <c r="S2642" s="176"/>
      <c r="T2642" s="176"/>
      <c r="U2642" s="194"/>
      <c r="V2642" s="175"/>
      <c r="W2642" s="174" t="str">
        <f t="shared" si="82"/>
        <v/>
      </c>
      <c r="X2642" s="177"/>
      <c r="Y2642" s="177"/>
      <c r="Z2642" s="177"/>
      <c r="AA2642" s="177"/>
      <c r="AB2642" s="177"/>
      <c r="AC2642" s="177"/>
      <c r="AD2642" s="177"/>
      <c r="AE2642" s="177" t="str">
        <f t="shared" si="83"/>
        <v/>
      </c>
    </row>
    <row r="2643" spans="2:31" ht="12" customHeight="1" x14ac:dyDescent="0.25">
      <c r="B2643" s="179"/>
      <c r="C2643" s="180"/>
      <c r="D2643" s="182"/>
      <c r="E2643" s="175"/>
      <c r="F2643" s="175"/>
      <c r="G2643" s="202"/>
      <c r="H2643" s="175"/>
      <c r="I2643" s="172" t="str">
        <f>IF(H2643="X",TEXT(G2643,0)&amp;ELENCO!$A$4," ")</f>
        <v xml:space="preserve"> </v>
      </c>
      <c r="J2643" s="174"/>
      <c r="K2643" s="203"/>
      <c r="L2643" s="203"/>
      <c r="M2643" s="203"/>
      <c r="N2643" s="203"/>
      <c r="O2643" s="203"/>
      <c r="P2643" s="203"/>
      <c r="Q2643" s="176"/>
      <c r="R2643" s="176"/>
      <c r="S2643" s="176"/>
      <c r="T2643" s="176"/>
      <c r="U2643" s="194"/>
      <c r="V2643" s="175"/>
      <c r="W2643" s="174" t="str">
        <f t="shared" si="82"/>
        <v/>
      </c>
      <c r="X2643" s="177"/>
      <c r="Y2643" s="177"/>
      <c r="Z2643" s="177"/>
      <c r="AA2643" s="177"/>
      <c r="AB2643" s="177"/>
      <c r="AC2643" s="177"/>
      <c r="AD2643" s="177"/>
      <c r="AE2643" s="177" t="str">
        <f t="shared" si="83"/>
        <v/>
      </c>
    </row>
    <row r="2644" spans="2:31" ht="12" customHeight="1" x14ac:dyDescent="0.25">
      <c r="B2644" s="179"/>
      <c r="C2644" s="180"/>
      <c r="D2644" s="182"/>
      <c r="E2644" s="175"/>
      <c r="F2644" s="175"/>
      <c r="G2644" s="202"/>
      <c r="H2644" s="175"/>
      <c r="I2644" s="172" t="str">
        <f>IF(H2644="X",TEXT(G2644,0)&amp;ELENCO!$A$4," ")</f>
        <v xml:space="preserve"> </v>
      </c>
      <c r="J2644" s="174"/>
      <c r="K2644" s="203"/>
      <c r="L2644" s="203"/>
      <c r="M2644" s="203"/>
      <c r="N2644" s="203"/>
      <c r="O2644" s="203"/>
      <c r="P2644" s="203"/>
      <c r="Q2644" s="176"/>
      <c r="R2644" s="176"/>
      <c r="S2644" s="176"/>
      <c r="T2644" s="176"/>
      <c r="U2644" s="194"/>
      <c r="V2644" s="175"/>
      <c r="W2644" s="174" t="str">
        <f t="shared" si="82"/>
        <v/>
      </c>
      <c r="X2644" s="177"/>
      <c r="Y2644" s="177"/>
      <c r="Z2644" s="177"/>
      <c r="AA2644" s="177"/>
      <c r="AB2644" s="177"/>
      <c r="AC2644" s="177"/>
      <c r="AD2644" s="177"/>
      <c r="AE2644" s="177" t="str">
        <f t="shared" si="83"/>
        <v/>
      </c>
    </row>
    <row r="2645" spans="2:31" ht="12" customHeight="1" x14ac:dyDescent="0.25">
      <c r="B2645" s="179"/>
      <c r="C2645" s="180"/>
      <c r="D2645" s="182"/>
      <c r="E2645" s="175"/>
      <c r="F2645" s="175"/>
      <c r="G2645" s="202"/>
      <c r="H2645" s="175"/>
      <c r="I2645" s="172" t="str">
        <f>IF(H2645="X",TEXT(G2645,0)&amp;ELENCO!$A$4," ")</f>
        <v xml:space="preserve"> </v>
      </c>
      <c r="J2645" s="174"/>
      <c r="K2645" s="203"/>
      <c r="L2645" s="203"/>
      <c r="M2645" s="203"/>
      <c r="N2645" s="203"/>
      <c r="O2645" s="203"/>
      <c r="P2645" s="203"/>
      <c r="Q2645" s="176"/>
      <c r="R2645" s="176"/>
      <c r="S2645" s="176"/>
      <c r="T2645" s="176"/>
      <c r="U2645" s="194"/>
      <c r="V2645" s="175"/>
      <c r="W2645" s="174" t="str">
        <f t="shared" si="82"/>
        <v/>
      </c>
      <c r="X2645" s="177"/>
      <c r="Y2645" s="177"/>
      <c r="Z2645" s="177"/>
      <c r="AA2645" s="177"/>
      <c r="AB2645" s="177"/>
      <c r="AC2645" s="177"/>
      <c r="AD2645" s="177"/>
      <c r="AE2645" s="177" t="str">
        <f t="shared" si="83"/>
        <v/>
      </c>
    </row>
    <row r="2646" spans="2:31" ht="12" customHeight="1" x14ac:dyDescent="0.25">
      <c r="B2646" s="179"/>
      <c r="C2646" s="180"/>
      <c r="D2646" s="182"/>
      <c r="E2646" s="175"/>
      <c r="F2646" s="175"/>
      <c r="G2646" s="202"/>
      <c r="H2646" s="175"/>
      <c r="I2646" s="172" t="str">
        <f>IF(H2646="X",TEXT(G2646,0)&amp;ELENCO!$A$4," ")</f>
        <v xml:space="preserve"> </v>
      </c>
      <c r="J2646" s="174"/>
      <c r="K2646" s="203"/>
      <c r="L2646" s="203"/>
      <c r="M2646" s="203"/>
      <c r="N2646" s="203"/>
      <c r="O2646" s="203"/>
      <c r="P2646" s="203"/>
      <c r="Q2646" s="176"/>
      <c r="R2646" s="176"/>
      <c r="S2646" s="176"/>
      <c r="T2646" s="176"/>
      <c r="U2646" s="194"/>
      <c r="V2646" s="175"/>
      <c r="W2646" s="174" t="str">
        <f t="shared" si="82"/>
        <v/>
      </c>
      <c r="X2646" s="177"/>
      <c r="Y2646" s="177"/>
      <c r="Z2646" s="177"/>
      <c r="AA2646" s="177"/>
      <c r="AB2646" s="177"/>
      <c r="AC2646" s="177"/>
      <c r="AD2646" s="177"/>
      <c r="AE2646" s="177" t="str">
        <f t="shared" si="83"/>
        <v/>
      </c>
    </row>
    <row r="2647" spans="2:31" ht="12" customHeight="1" x14ac:dyDescent="0.25">
      <c r="B2647" s="179"/>
      <c r="C2647" s="180"/>
      <c r="D2647" s="182"/>
      <c r="E2647" s="175"/>
      <c r="F2647" s="175"/>
      <c r="G2647" s="202"/>
      <c r="H2647" s="175"/>
      <c r="I2647" s="172" t="str">
        <f>IF(H2647="X",TEXT(G2647,0)&amp;ELENCO!$A$4," ")</f>
        <v xml:space="preserve"> </v>
      </c>
      <c r="J2647" s="174"/>
      <c r="K2647" s="203"/>
      <c r="L2647" s="203"/>
      <c r="M2647" s="203"/>
      <c r="N2647" s="203"/>
      <c r="O2647" s="203"/>
      <c r="P2647" s="203"/>
      <c r="Q2647" s="176"/>
      <c r="R2647" s="176"/>
      <c r="S2647" s="176"/>
      <c r="T2647" s="176"/>
      <c r="U2647" s="194"/>
      <c r="V2647" s="175"/>
      <c r="W2647" s="174" t="str">
        <f t="shared" si="82"/>
        <v/>
      </c>
      <c r="X2647" s="177"/>
      <c r="Y2647" s="177"/>
      <c r="Z2647" s="177"/>
      <c r="AA2647" s="177"/>
      <c r="AB2647" s="177"/>
      <c r="AC2647" s="177"/>
      <c r="AD2647" s="177"/>
      <c r="AE2647" s="177" t="str">
        <f t="shared" si="83"/>
        <v/>
      </c>
    </row>
    <row r="2648" spans="2:31" ht="12" customHeight="1" x14ac:dyDescent="0.25">
      <c r="B2648" s="179"/>
      <c r="C2648" s="180"/>
      <c r="D2648" s="182"/>
      <c r="E2648" s="175"/>
      <c r="F2648" s="175"/>
      <c r="G2648" s="202"/>
      <c r="H2648" s="175"/>
      <c r="I2648" s="172" t="str">
        <f>IF(H2648="X",TEXT(G2648,0)&amp;ELENCO!$A$4," ")</f>
        <v xml:space="preserve"> </v>
      </c>
      <c r="J2648" s="174"/>
      <c r="K2648" s="203"/>
      <c r="L2648" s="203"/>
      <c r="M2648" s="203"/>
      <c r="N2648" s="203"/>
      <c r="O2648" s="203"/>
      <c r="P2648" s="203"/>
      <c r="Q2648" s="176"/>
      <c r="R2648" s="176"/>
      <c r="S2648" s="176"/>
      <c r="T2648" s="176"/>
      <c r="U2648" s="194"/>
      <c r="V2648" s="175"/>
      <c r="W2648" s="174" t="str">
        <f t="shared" si="82"/>
        <v/>
      </c>
      <c r="X2648" s="177"/>
      <c r="Y2648" s="177"/>
      <c r="Z2648" s="177"/>
      <c r="AA2648" s="177"/>
      <c r="AB2648" s="177"/>
      <c r="AC2648" s="177"/>
      <c r="AD2648" s="177"/>
      <c r="AE2648" s="177" t="str">
        <f t="shared" si="83"/>
        <v/>
      </c>
    </row>
    <row r="2649" spans="2:31" ht="12" customHeight="1" x14ac:dyDescent="0.25">
      <c r="B2649" s="179"/>
      <c r="C2649" s="180"/>
      <c r="D2649" s="182"/>
      <c r="E2649" s="175"/>
      <c r="F2649" s="175"/>
      <c r="G2649" s="202"/>
      <c r="H2649" s="175"/>
      <c r="I2649" s="172" t="str">
        <f>IF(H2649="X",TEXT(G2649,0)&amp;ELENCO!$A$4," ")</f>
        <v xml:space="preserve"> </v>
      </c>
      <c r="J2649" s="174"/>
      <c r="K2649" s="203"/>
      <c r="L2649" s="203"/>
      <c r="M2649" s="203"/>
      <c r="N2649" s="203"/>
      <c r="O2649" s="203"/>
      <c r="P2649" s="203"/>
      <c r="Q2649" s="176"/>
      <c r="R2649" s="176"/>
      <c r="S2649" s="176"/>
      <c r="T2649" s="176"/>
      <c r="U2649" s="194"/>
      <c r="V2649" s="175"/>
      <c r="W2649" s="174" t="str">
        <f t="shared" si="82"/>
        <v/>
      </c>
      <c r="X2649" s="177"/>
      <c r="Y2649" s="177"/>
      <c r="Z2649" s="177"/>
      <c r="AA2649" s="177"/>
      <c r="AB2649" s="177"/>
      <c r="AC2649" s="177"/>
      <c r="AD2649" s="177"/>
      <c r="AE2649" s="177" t="str">
        <f t="shared" si="83"/>
        <v/>
      </c>
    </row>
    <row r="2650" spans="2:31" ht="12" customHeight="1" x14ac:dyDescent="0.25">
      <c r="B2650" s="179"/>
      <c r="C2650" s="180"/>
      <c r="D2650" s="182"/>
      <c r="E2650" s="175"/>
      <c r="F2650" s="175"/>
      <c r="G2650" s="202"/>
      <c r="H2650" s="175"/>
      <c r="I2650" s="172" t="str">
        <f>IF(H2650="X",TEXT(G2650,0)&amp;ELENCO!$A$4," ")</f>
        <v xml:space="preserve"> </v>
      </c>
      <c r="J2650" s="174"/>
      <c r="K2650" s="203"/>
      <c r="L2650" s="203"/>
      <c r="M2650" s="203"/>
      <c r="N2650" s="203"/>
      <c r="O2650" s="203"/>
      <c r="P2650" s="203"/>
      <c r="Q2650" s="176"/>
      <c r="R2650" s="176"/>
      <c r="S2650" s="176"/>
      <c r="T2650" s="176"/>
      <c r="U2650" s="194"/>
      <c r="V2650" s="175"/>
      <c r="W2650" s="174" t="str">
        <f t="shared" si="82"/>
        <v/>
      </c>
      <c r="X2650" s="177"/>
      <c r="Y2650" s="177"/>
      <c r="Z2650" s="177"/>
      <c r="AA2650" s="177"/>
      <c r="AB2650" s="177"/>
      <c r="AC2650" s="177"/>
      <c r="AD2650" s="177"/>
      <c r="AE2650" s="177" t="str">
        <f t="shared" si="83"/>
        <v/>
      </c>
    </row>
    <row r="2651" spans="2:31" ht="12" customHeight="1" x14ac:dyDescent="0.25">
      <c r="B2651" s="179"/>
      <c r="C2651" s="180"/>
      <c r="D2651" s="182"/>
      <c r="E2651" s="175"/>
      <c r="F2651" s="175"/>
      <c r="G2651" s="202"/>
      <c r="H2651" s="175"/>
      <c r="I2651" s="172" t="str">
        <f>IF(H2651="X",TEXT(G2651,0)&amp;ELENCO!$A$4," ")</f>
        <v xml:space="preserve"> </v>
      </c>
      <c r="J2651" s="174"/>
      <c r="K2651" s="203"/>
      <c r="L2651" s="203"/>
      <c r="M2651" s="203"/>
      <c r="N2651" s="203"/>
      <c r="O2651" s="203"/>
      <c r="P2651" s="203"/>
      <c r="Q2651" s="176"/>
      <c r="R2651" s="176"/>
      <c r="S2651" s="176"/>
      <c r="T2651" s="176"/>
      <c r="U2651" s="194"/>
      <c r="V2651" s="175"/>
      <c r="W2651" s="174" t="str">
        <f t="shared" si="82"/>
        <v/>
      </c>
      <c r="X2651" s="177"/>
      <c r="Y2651" s="177"/>
      <c r="Z2651" s="177"/>
      <c r="AA2651" s="177"/>
      <c r="AB2651" s="177"/>
      <c r="AC2651" s="177"/>
      <c r="AD2651" s="177"/>
      <c r="AE2651" s="177" t="str">
        <f t="shared" si="83"/>
        <v/>
      </c>
    </row>
    <row r="2652" spans="2:31" ht="12" customHeight="1" x14ac:dyDescent="0.25">
      <c r="B2652" s="179"/>
      <c r="C2652" s="180"/>
      <c r="D2652" s="182"/>
      <c r="E2652" s="175"/>
      <c r="F2652" s="175"/>
      <c r="G2652" s="202"/>
      <c r="H2652" s="175"/>
      <c r="I2652" s="172" t="str">
        <f>IF(H2652="X",TEXT(G2652,0)&amp;ELENCO!$A$4," ")</f>
        <v xml:space="preserve"> </v>
      </c>
      <c r="J2652" s="174"/>
      <c r="K2652" s="203"/>
      <c r="L2652" s="203"/>
      <c r="M2652" s="203"/>
      <c r="N2652" s="203"/>
      <c r="O2652" s="203"/>
      <c r="P2652" s="203"/>
      <c r="Q2652" s="176"/>
      <c r="R2652" s="176"/>
      <c r="S2652" s="176"/>
      <c r="T2652" s="176"/>
      <c r="U2652" s="194"/>
      <c r="V2652" s="175"/>
      <c r="W2652" s="174" t="str">
        <f t="shared" si="82"/>
        <v/>
      </c>
      <c r="X2652" s="177"/>
      <c r="Y2652" s="177"/>
      <c r="Z2652" s="177"/>
      <c r="AA2652" s="177"/>
      <c r="AB2652" s="177"/>
      <c r="AC2652" s="177"/>
      <c r="AD2652" s="177"/>
      <c r="AE2652" s="177" t="str">
        <f t="shared" si="83"/>
        <v/>
      </c>
    </row>
    <row r="2653" spans="2:31" ht="12" customHeight="1" x14ac:dyDescent="0.25">
      <c r="B2653" s="179"/>
      <c r="C2653" s="180"/>
      <c r="D2653" s="182"/>
      <c r="E2653" s="175"/>
      <c r="F2653" s="175"/>
      <c r="G2653" s="202"/>
      <c r="H2653" s="175"/>
      <c r="I2653" s="172" t="str">
        <f>IF(H2653="X",TEXT(G2653,0)&amp;ELENCO!$A$4," ")</f>
        <v xml:space="preserve"> </v>
      </c>
      <c r="J2653" s="174"/>
      <c r="K2653" s="203"/>
      <c r="L2653" s="203"/>
      <c r="M2653" s="203"/>
      <c r="N2653" s="203"/>
      <c r="O2653" s="203"/>
      <c r="P2653" s="203"/>
      <c r="Q2653" s="176"/>
      <c r="R2653" s="176"/>
      <c r="S2653" s="176"/>
      <c r="T2653" s="176"/>
      <c r="U2653" s="194"/>
      <c r="V2653" s="175"/>
      <c r="W2653" s="174" t="str">
        <f t="shared" si="82"/>
        <v/>
      </c>
      <c r="X2653" s="177"/>
      <c r="Y2653" s="177"/>
      <c r="Z2653" s="177"/>
      <c r="AA2653" s="177"/>
      <c r="AB2653" s="177"/>
      <c r="AC2653" s="177"/>
      <c r="AD2653" s="177"/>
      <c r="AE2653" s="177" t="str">
        <f t="shared" si="83"/>
        <v/>
      </c>
    </row>
    <row r="2654" spans="2:31" ht="12" customHeight="1" x14ac:dyDescent="0.25">
      <c r="B2654" s="179"/>
      <c r="C2654" s="180"/>
      <c r="D2654" s="182"/>
      <c r="E2654" s="175"/>
      <c r="F2654" s="175"/>
      <c r="G2654" s="202"/>
      <c r="H2654" s="175"/>
      <c r="I2654" s="172" t="str">
        <f>IF(H2654="X",TEXT(G2654,0)&amp;ELENCO!$A$4," ")</f>
        <v xml:space="preserve"> </v>
      </c>
      <c r="J2654" s="174"/>
      <c r="K2654" s="203"/>
      <c r="L2654" s="203"/>
      <c r="M2654" s="203"/>
      <c r="N2654" s="203"/>
      <c r="O2654" s="203"/>
      <c r="P2654" s="203"/>
      <c r="Q2654" s="176"/>
      <c r="R2654" s="176"/>
      <c r="S2654" s="176"/>
      <c r="T2654" s="176"/>
      <c r="U2654" s="194"/>
      <c r="V2654" s="175"/>
      <c r="W2654" s="174" t="str">
        <f t="shared" si="82"/>
        <v/>
      </c>
      <c r="X2654" s="177"/>
      <c r="Y2654" s="177"/>
      <c r="Z2654" s="177"/>
      <c r="AA2654" s="177"/>
      <c r="AB2654" s="177"/>
      <c r="AC2654" s="177"/>
      <c r="AD2654" s="177"/>
      <c r="AE2654" s="177" t="str">
        <f t="shared" si="83"/>
        <v/>
      </c>
    </row>
    <row r="2655" spans="2:31" ht="12" customHeight="1" x14ac:dyDescent="0.25">
      <c r="B2655" s="179"/>
      <c r="C2655" s="180"/>
      <c r="D2655" s="182"/>
      <c r="E2655" s="175"/>
      <c r="F2655" s="175"/>
      <c r="G2655" s="202"/>
      <c r="H2655" s="175"/>
      <c r="I2655" s="172" t="str">
        <f>IF(H2655="X",TEXT(G2655,0)&amp;ELENCO!$A$4," ")</f>
        <v xml:space="preserve"> </v>
      </c>
      <c r="J2655" s="174"/>
      <c r="K2655" s="203"/>
      <c r="L2655" s="203"/>
      <c r="M2655" s="203"/>
      <c r="N2655" s="203"/>
      <c r="O2655" s="203"/>
      <c r="P2655" s="203"/>
      <c r="Q2655" s="176"/>
      <c r="R2655" s="176"/>
      <c r="S2655" s="176"/>
      <c r="T2655" s="176"/>
      <c r="U2655" s="194"/>
      <c r="V2655" s="175"/>
      <c r="W2655" s="174" t="str">
        <f t="shared" si="82"/>
        <v/>
      </c>
      <c r="X2655" s="177"/>
      <c r="Y2655" s="177"/>
      <c r="Z2655" s="177"/>
      <c r="AA2655" s="177"/>
      <c r="AB2655" s="177"/>
      <c r="AC2655" s="177"/>
      <c r="AD2655" s="177"/>
      <c r="AE2655" s="177" t="str">
        <f t="shared" si="83"/>
        <v/>
      </c>
    </row>
    <row r="2656" spans="2:31" ht="12" customHeight="1" x14ac:dyDescent="0.25">
      <c r="B2656" s="179"/>
      <c r="C2656" s="180"/>
      <c r="D2656" s="182"/>
      <c r="E2656" s="175"/>
      <c r="F2656" s="175"/>
      <c r="G2656" s="202"/>
      <c r="H2656" s="175"/>
      <c r="I2656" s="172" t="str">
        <f>IF(H2656="X",TEXT(G2656,0)&amp;ELENCO!$A$4," ")</f>
        <v xml:space="preserve"> </v>
      </c>
      <c r="J2656" s="174"/>
      <c r="K2656" s="203"/>
      <c r="L2656" s="203"/>
      <c r="M2656" s="203"/>
      <c r="N2656" s="203"/>
      <c r="O2656" s="203"/>
      <c r="P2656" s="203"/>
      <c r="Q2656" s="176"/>
      <c r="R2656" s="176"/>
      <c r="S2656" s="176"/>
      <c r="T2656" s="176"/>
      <c r="U2656" s="194"/>
      <c r="V2656" s="175"/>
      <c r="W2656" s="174" t="str">
        <f t="shared" si="82"/>
        <v/>
      </c>
      <c r="X2656" s="177"/>
      <c r="Y2656" s="177"/>
      <c r="Z2656" s="177"/>
      <c r="AA2656" s="177"/>
      <c r="AB2656" s="177"/>
      <c r="AC2656" s="177"/>
      <c r="AD2656" s="177"/>
      <c r="AE2656" s="177" t="str">
        <f t="shared" si="83"/>
        <v/>
      </c>
    </row>
    <row r="2657" spans="2:31" ht="12" customHeight="1" x14ac:dyDescent="0.25">
      <c r="B2657" s="179"/>
      <c r="C2657" s="180"/>
      <c r="D2657" s="182"/>
      <c r="E2657" s="175"/>
      <c r="F2657" s="175"/>
      <c r="G2657" s="202"/>
      <c r="H2657" s="175"/>
      <c r="I2657" s="172" t="str">
        <f>IF(H2657="X",TEXT(G2657,0)&amp;ELENCO!$A$4," ")</f>
        <v xml:space="preserve"> </v>
      </c>
      <c r="J2657" s="174"/>
      <c r="K2657" s="203"/>
      <c r="L2657" s="203"/>
      <c r="M2657" s="203"/>
      <c r="N2657" s="203"/>
      <c r="O2657" s="203"/>
      <c r="P2657" s="203"/>
      <c r="Q2657" s="176"/>
      <c r="R2657" s="176"/>
      <c r="S2657" s="176"/>
      <c r="T2657" s="176"/>
      <c r="U2657" s="194"/>
      <c r="V2657" s="175"/>
      <c r="W2657" s="174" t="str">
        <f t="shared" si="82"/>
        <v/>
      </c>
      <c r="X2657" s="177"/>
      <c r="Y2657" s="177"/>
      <c r="Z2657" s="177"/>
      <c r="AA2657" s="177"/>
      <c r="AB2657" s="177"/>
      <c r="AC2657" s="177"/>
      <c r="AD2657" s="177"/>
      <c r="AE2657" s="177" t="str">
        <f t="shared" si="83"/>
        <v/>
      </c>
    </row>
    <row r="2658" spans="2:31" ht="12" customHeight="1" x14ac:dyDescent="0.25">
      <c r="B2658" s="179"/>
      <c r="C2658" s="180"/>
      <c r="D2658" s="182"/>
      <c r="E2658" s="175"/>
      <c r="F2658" s="175"/>
      <c r="G2658" s="202"/>
      <c r="H2658" s="175"/>
      <c r="I2658" s="172" t="str">
        <f>IF(H2658="X",TEXT(G2658,0)&amp;ELENCO!$A$4," ")</f>
        <v xml:space="preserve"> </v>
      </c>
      <c r="J2658" s="174"/>
      <c r="K2658" s="203"/>
      <c r="L2658" s="203"/>
      <c r="M2658" s="203"/>
      <c r="N2658" s="203"/>
      <c r="O2658" s="203"/>
      <c r="P2658" s="203"/>
      <c r="Q2658" s="176"/>
      <c r="R2658" s="176"/>
      <c r="S2658" s="176"/>
      <c r="T2658" s="176"/>
      <c r="U2658" s="194"/>
      <c r="V2658" s="175"/>
      <c r="W2658" s="174" t="str">
        <f t="shared" si="82"/>
        <v/>
      </c>
      <c r="X2658" s="177"/>
      <c r="Y2658" s="177"/>
      <c r="Z2658" s="177"/>
      <c r="AA2658" s="177"/>
      <c r="AB2658" s="177"/>
      <c r="AC2658" s="177"/>
      <c r="AD2658" s="177"/>
      <c r="AE2658" s="177" t="str">
        <f t="shared" si="83"/>
        <v/>
      </c>
    </row>
    <row r="2659" spans="2:31" ht="12" customHeight="1" x14ac:dyDescent="0.25">
      <c r="B2659" s="179"/>
      <c r="C2659" s="180"/>
      <c r="D2659" s="182"/>
      <c r="E2659" s="175"/>
      <c r="F2659" s="175"/>
      <c r="G2659" s="202"/>
      <c r="H2659" s="175"/>
      <c r="I2659" s="172" t="str">
        <f>IF(H2659="X",TEXT(G2659,0)&amp;ELENCO!$A$4," ")</f>
        <v xml:space="preserve"> </v>
      </c>
      <c r="J2659" s="174"/>
      <c r="K2659" s="203"/>
      <c r="L2659" s="203"/>
      <c r="M2659" s="203"/>
      <c r="N2659" s="203"/>
      <c r="O2659" s="203"/>
      <c r="P2659" s="203"/>
      <c r="Q2659" s="176"/>
      <c r="R2659" s="176"/>
      <c r="S2659" s="176"/>
      <c r="T2659" s="176"/>
      <c r="U2659" s="194"/>
      <c r="V2659" s="175"/>
      <c r="W2659" s="174" t="str">
        <f t="shared" si="82"/>
        <v/>
      </c>
      <c r="X2659" s="177"/>
      <c r="Y2659" s="177"/>
      <c r="Z2659" s="177"/>
      <c r="AA2659" s="177"/>
      <c r="AB2659" s="177"/>
      <c r="AC2659" s="177"/>
      <c r="AD2659" s="177"/>
      <c r="AE2659" s="177" t="str">
        <f t="shared" si="83"/>
        <v/>
      </c>
    </row>
    <row r="2660" spans="2:31" ht="12" customHeight="1" x14ac:dyDescent="0.25">
      <c r="B2660" s="179"/>
      <c r="C2660" s="180"/>
      <c r="D2660" s="182"/>
      <c r="E2660" s="175"/>
      <c r="F2660" s="175"/>
      <c r="G2660" s="202"/>
      <c r="H2660" s="175"/>
      <c r="I2660" s="172" t="str">
        <f>IF(H2660="X",TEXT(G2660,0)&amp;ELENCO!$A$4," ")</f>
        <v xml:space="preserve"> </v>
      </c>
      <c r="J2660" s="174"/>
      <c r="K2660" s="203"/>
      <c r="L2660" s="203"/>
      <c r="M2660" s="203"/>
      <c r="N2660" s="203"/>
      <c r="O2660" s="203"/>
      <c r="P2660" s="203"/>
      <c r="Q2660" s="176"/>
      <c r="R2660" s="176"/>
      <c r="S2660" s="176"/>
      <c r="T2660" s="176"/>
      <c r="U2660" s="194"/>
      <c r="V2660" s="175"/>
      <c r="W2660" s="174" t="str">
        <f t="shared" si="82"/>
        <v/>
      </c>
      <c r="X2660" s="177"/>
      <c r="Y2660" s="177"/>
      <c r="Z2660" s="177"/>
      <c r="AA2660" s="177"/>
      <c r="AB2660" s="177"/>
      <c r="AC2660" s="177"/>
      <c r="AD2660" s="177"/>
      <c r="AE2660" s="177" t="str">
        <f t="shared" si="83"/>
        <v/>
      </c>
    </row>
    <row r="2661" spans="2:31" ht="12" customHeight="1" x14ac:dyDescent="0.25">
      <c r="B2661" s="179"/>
      <c r="C2661" s="180"/>
      <c r="D2661" s="182"/>
      <c r="E2661" s="175"/>
      <c r="F2661" s="175"/>
      <c r="G2661" s="202"/>
      <c r="H2661" s="175"/>
      <c r="I2661" s="172" t="str">
        <f>IF(H2661="X",TEXT(G2661,0)&amp;ELENCO!$A$4," ")</f>
        <v xml:space="preserve"> </v>
      </c>
      <c r="J2661" s="174"/>
      <c r="K2661" s="203"/>
      <c r="L2661" s="203"/>
      <c r="M2661" s="203"/>
      <c r="N2661" s="203"/>
      <c r="O2661" s="203"/>
      <c r="P2661" s="203"/>
      <c r="Q2661" s="176"/>
      <c r="R2661" s="176"/>
      <c r="S2661" s="176"/>
      <c r="T2661" s="176"/>
      <c r="U2661" s="194"/>
      <c r="V2661" s="175"/>
      <c r="W2661" s="174" t="str">
        <f t="shared" si="82"/>
        <v/>
      </c>
      <c r="X2661" s="177"/>
      <c r="Y2661" s="177"/>
      <c r="Z2661" s="177"/>
      <c r="AA2661" s="177"/>
      <c r="AB2661" s="177"/>
      <c r="AC2661" s="177"/>
      <c r="AD2661" s="177"/>
      <c r="AE2661" s="177" t="str">
        <f t="shared" si="83"/>
        <v/>
      </c>
    </row>
    <row r="2662" spans="2:31" ht="12" customHeight="1" x14ac:dyDescent="0.25">
      <c r="B2662" s="179"/>
      <c r="C2662" s="180"/>
      <c r="D2662" s="182"/>
      <c r="E2662" s="175"/>
      <c r="F2662" s="175"/>
      <c r="G2662" s="202"/>
      <c r="H2662" s="175"/>
      <c r="I2662" s="172" t="str">
        <f>IF(H2662="X",TEXT(G2662,0)&amp;ELENCO!$A$4," ")</f>
        <v xml:space="preserve"> </v>
      </c>
      <c r="J2662" s="174"/>
      <c r="K2662" s="203"/>
      <c r="L2662" s="203"/>
      <c r="M2662" s="203"/>
      <c r="N2662" s="203"/>
      <c r="O2662" s="203"/>
      <c r="P2662" s="203"/>
      <c r="Q2662" s="176"/>
      <c r="R2662" s="176"/>
      <c r="S2662" s="176"/>
      <c r="T2662" s="176"/>
      <c r="U2662" s="194"/>
      <c r="V2662" s="175"/>
      <c r="W2662" s="174" t="str">
        <f t="shared" si="82"/>
        <v/>
      </c>
      <c r="X2662" s="177"/>
      <c r="Y2662" s="177"/>
      <c r="Z2662" s="177"/>
      <c r="AA2662" s="177"/>
      <c r="AB2662" s="177"/>
      <c r="AC2662" s="177"/>
      <c r="AD2662" s="177"/>
      <c r="AE2662" s="177" t="str">
        <f t="shared" si="83"/>
        <v/>
      </c>
    </row>
    <row r="2663" spans="2:31" ht="12" customHeight="1" x14ac:dyDescent="0.25">
      <c r="B2663" s="179"/>
      <c r="C2663" s="180"/>
      <c r="D2663" s="182"/>
      <c r="E2663" s="175"/>
      <c r="F2663" s="175"/>
      <c r="G2663" s="202"/>
      <c r="H2663" s="175"/>
      <c r="I2663" s="172" t="str">
        <f>IF(H2663="X",TEXT(G2663,0)&amp;ELENCO!$A$4," ")</f>
        <v xml:space="preserve"> </v>
      </c>
      <c r="J2663" s="174"/>
      <c r="K2663" s="203"/>
      <c r="L2663" s="203"/>
      <c r="M2663" s="203"/>
      <c r="N2663" s="203"/>
      <c r="O2663" s="203"/>
      <c r="P2663" s="203"/>
      <c r="Q2663" s="176"/>
      <c r="R2663" s="176"/>
      <c r="S2663" s="176"/>
      <c r="T2663" s="176"/>
      <c r="U2663" s="194"/>
      <c r="V2663" s="175"/>
      <c r="W2663" s="174" t="str">
        <f t="shared" si="82"/>
        <v/>
      </c>
      <c r="X2663" s="177"/>
      <c r="Y2663" s="177"/>
      <c r="Z2663" s="177"/>
      <c r="AA2663" s="177"/>
      <c r="AB2663" s="177"/>
      <c r="AC2663" s="177"/>
      <c r="AD2663" s="177"/>
      <c r="AE2663" s="177" t="str">
        <f t="shared" si="83"/>
        <v/>
      </c>
    </row>
    <row r="2664" spans="2:31" ht="12" customHeight="1" x14ac:dyDescent="0.25">
      <c r="B2664" s="179"/>
      <c r="C2664" s="180"/>
      <c r="D2664" s="182"/>
      <c r="E2664" s="175"/>
      <c r="F2664" s="175"/>
      <c r="G2664" s="202"/>
      <c r="H2664" s="175"/>
      <c r="I2664" s="172" t="str">
        <f>IF(H2664="X",TEXT(G2664,0)&amp;ELENCO!$A$4," ")</f>
        <v xml:space="preserve"> </v>
      </c>
      <c r="J2664" s="174"/>
      <c r="K2664" s="203"/>
      <c r="L2664" s="203"/>
      <c r="M2664" s="203"/>
      <c r="N2664" s="203"/>
      <c r="O2664" s="203"/>
      <c r="P2664" s="203"/>
      <c r="Q2664" s="176"/>
      <c r="R2664" s="176"/>
      <c r="S2664" s="176"/>
      <c r="T2664" s="176"/>
      <c r="U2664" s="194"/>
      <c r="V2664" s="175"/>
      <c r="W2664" s="174" t="str">
        <f t="shared" si="82"/>
        <v/>
      </c>
      <c r="X2664" s="177"/>
      <c r="Y2664" s="177"/>
      <c r="Z2664" s="177"/>
      <c r="AA2664" s="177"/>
      <c r="AB2664" s="177"/>
      <c r="AC2664" s="177"/>
      <c r="AD2664" s="177"/>
      <c r="AE2664" s="177" t="str">
        <f t="shared" si="83"/>
        <v/>
      </c>
    </row>
    <row r="2665" spans="2:31" ht="12" customHeight="1" x14ac:dyDescent="0.25">
      <c r="B2665" s="179"/>
      <c r="C2665" s="180"/>
      <c r="D2665" s="182"/>
      <c r="E2665" s="175"/>
      <c r="F2665" s="175"/>
      <c r="G2665" s="202"/>
      <c r="H2665" s="175"/>
      <c r="I2665" s="172" t="str">
        <f>IF(H2665="X",TEXT(G2665,0)&amp;ELENCO!$A$4," ")</f>
        <v xml:space="preserve"> </v>
      </c>
      <c r="J2665" s="174"/>
      <c r="K2665" s="203"/>
      <c r="L2665" s="203"/>
      <c r="M2665" s="203"/>
      <c r="N2665" s="203"/>
      <c r="O2665" s="203"/>
      <c r="P2665" s="203"/>
      <c r="Q2665" s="176"/>
      <c r="R2665" s="176"/>
      <c r="S2665" s="176"/>
      <c r="T2665" s="176"/>
      <c r="U2665" s="194"/>
      <c r="V2665" s="175"/>
      <c r="W2665" s="174" t="str">
        <f t="shared" si="82"/>
        <v/>
      </c>
      <c r="X2665" s="177"/>
      <c r="Y2665" s="177"/>
      <c r="Z2665" s="177"/>
      <c r="AA2665" s="177"/>
      <c r="AB2665" s="177"/>
      <c r="AC2665" s="177"/>
      <c r="AD2665" s="177"/>
      <c r="AE2665" s="177" t="str">
        <f t="shared" si="83"/>
        <v/>
      </c>
    </row>
    <row r="2666" spans="2:31" ht="12" customHeight="1" x14ac:dyDescent="0.25">
      <c r="B2666" s="179"/>
      <c r="C2666" s="180"/>
      <c r="D2666" s="182"/>
      <c r="E2666" s="175"/>
      <c r="F2666" s="175"/>
      <c r="G2666" s="202"/>
      <c r="H2666" s="175"/>
      <c r="I2666" s="172" t="str">
        <f>IF(H2666="X",TEXT(G2666,0)&amp;ELENCO!$A$4," ")</f>
        <v xml:space="preserve"> </v>
      </c>
      <c r="J2666" s="174"/>
      <c r="K2666" s="203"/>
      <c r="L2666" s="203"/>
      <c r="M2666" s="203"/>
      <c r="N2666" s="203"/>
      <c r="O2666" s="203"/>
      <c r="P2666" s="203"/>
      <c r="Q2666" s="176"/>
      <c r="R2666" s="176"/>
      <c r="S2666" s="176"/>
      <c r="T2666" s="176"/>
      <c r="U2666" s="194"/>
      <c r="V2666" s="175"/>
      <c r="W2666" s="174" t="str">
        <f t="shared" si="82"/>
        <v/>
      </c>
      <c r="X2666" s="177"/>
      <c r="Y2666" s="177"/>
      <c r="Z2666" s="177"/>
      <c r="AA2666" s="177"/>
      <c r="AB2666" s="177"/>
      <c r="AC2666" s="177"/>
      <c r="AD2666" s="177"/>
      <c r="AE2666" s="177" t="str">
        <f t="shared" si="83"/>
        <v/>
      </c>
    </row>
    <row r="2667" spans="2:31" ht="12" customHeight="1" x14ac:dyDescent="0.25">
      <c r="B2667" s="179"/>
      <c r="C2667" s="180"/>
      <c r="D2667" s="182"/>
      <c r="E2667" s="175"/>
      <c r="F2667" s="175"/>
      <c r="G2667" s="202"/>
      <c r="H2667" s="175"/>
      <c r="I2667" s="172" t="str">
        <f>IF(H2667="X",TEXT(G2667,0)&amp;ELENCO!$A$4," ")</f>
        <v xml:space="preserve"> </v>
      </c>
      <c r="J2667" s="174"/>
      <c r="K2667" s="203"/>
      <c r="L2667" s="203"/>
      <c r="M2667" s="203"/>
      <c r="N2667" s="203"/>
      <c r="O2667" s="203"/>
      <c r="P2667" s="203"/>
      <c r="Q2667" s="176"/>
      <c r="R2667" s="176"/>
      <c r="S2667" s="176"/>
      <c r="T2667" s="176"/>
      <c r="U2667" s="194"/>
      <c r="V2667" s="175"/>
      <c r="W2667" s="174" t="str">
        <f t="shared" si="82"/>
        <v/>
      </c>
      <c r="X2667" s="177"/>
      <c r="Y2667" s="177"/>
      <c r="Z2667" s="177"/>
      <c r="AA2667" s="177"/>
      <c r="AB2667" s="177"/>
      <c r="AC2667" s="177"/>
      <c r="AD2667" s="177"/>
      <c r="AE2667" s="177" t="str">
        <f t="shared" si="83"/>
        <v/>
      </c>
    </row>
    <row r="2668" spans="2:31" ht="12" customHeight="1" x14ac:dyDescent="0.25">
      <c r="B2668" s="179"/>
      <c r="C2668" s="180"/>
      <c r="D2668" s="182"/>
      <c r="E2668" s="175"/>
      <c r="F2668" s="175"/>
      <c r="G2668" s="202"/>
      <c r="H2668" s="175"/>
      <c r="I2668" s="172" t="str">
        <f>IF(H2668="X",TEXT(G2668,0)&amp;ELENCO!$A$4," ")</f>
        <v xml:space="preserve"> </v>
      </c>
      <c r="J2668" s="174"/>
      <c r="K2668" s="203"/>
      <c r="L2668" s="203"/>
      <c r="M2668" s="203"/>
      <c r="N2668" s="203"/>
      <c r="O2668" s="203"/>
      <c r="P2668" s="203"/>
      <c r="Q2668" s="176"/>
      <c r="R2668" s="176"/>
      <c r="S2668" s="176"/>
      <c r="T2668" s="176"/>
      <c r="U2668" s="194"/>
      <c r="V2668" s="175"/>
      <c r="W2668" s="174" t="str">
        <f t="shared" si="82"/>
        <v/>
      </c>
      <c r="X2668" s="177"/>
      <c r="Y2668" s="177"/>
      <c r="Z2668" s="177"/>
      <c r="AA2668" s="177"/>
      <c r="AB2668" s="177"/>
      <c r="AC2668" s="177"/>
      <c r="AD2668" s="177"/>
      <c r="AE2668" s="177" t="str">
        <f t="shared" si="83"/>
        <v/>
      </c>
    </row>
    <row r="2669" spans="2:31" ht="12" customHeight="1" x14ac:dyDescent="0.25">
      <c r="B2669" s="179"/>
      <c r="C2669" s="180"/>
      <c r="D2669" s="182"/>
      <c r="E2669" s="175"/>
      <c r="F2669" s="175"/>
      <c r="G2669" s="202"/>
      <c r="H2669" s="175"/>
      <c r="I2669" s="172" t="str">
        <f>IF(H2669="X",TEXT(G2669,0)&amp;ELENCO!$A$4," ")</f>
        <v xml:space="preserve"> </v>
      </c>
      <c r="J2669" s="174"/>
      <c r="K2669" s="203"/>
      <c r="L2669" s="203"/>
      <c r="M2669" s="203"/>
      <c r="N2669" s="203"/>
      <c r="O2669" s="203"/>
      <c r="P2669" s="203"/>
      <c r="Q2669" s="176"/>
      <c r="R2669" s="176"/>
      <c r="S2669" s="176"/>
      <c r="T2669" s="176"/>
      <c r="U2669" s="194"/>
      <c r="V2669" s="175"/>
      <c r="W2669" s="174" t="str">
        <f t="shared" si="82"/>
        <v/>
      </c>
      <c r="X2669" s="177"/>
      <c r="Y2669" s="177"/>
      <c r="Z2669" s="177"/>
      <c r="AA2669" s="177"/>
      <c r="AB2669" s="177"/>
      <c r="AC2669" s="177"/>
      <c r="AD2669" s="177"/>
      <c r="AE2669" s="177" t="str">
        <f t="shared" si="83"/>
        <v/>
      </c>
    </row>
    <row r="2670" spans="2:31" ht="12" customHeight="1" x14ac:dyDescent="0.25">
      <c r="B2670" s="179"/>
      <c r="C2670" s="180"/>
      <c r="D2670" s="182"/>
      <c r="E2670" s="175"/>
      <c r="F2670" s="175"/>
      <c r="G2670" s="202"/>
      <c r="H2670" s="175"/>
      <c r="I2670" s="172" t="str">
        <f>IF(H2670="X",TEXT(G2670,0)&amp;ELENCO!$A$4," ")</f>
        <v xml:space="preserve"> </v>
      </c>
      <c r="J2670" s="174"/>
      <c r="K2670" s="203"/>
      <c r="L2670" s="203"/>
      <c r="M2670" s="203"/>
      <c r="N2670" s="203"/>
      <c r="O2670" s="203"/>
      <c r="P2670" s="203"/>
      <c r="Q2670" s="176"/>
      <c r="R2670" s="176"/>
      <c r="S2670" s="176"/>
      <c r="T2670" s="176"/>
      <c r="U2670" s="194"/>
      <c r="V2670" s="175"/>
      <c r="W2670" s="174" t="str">
        <f t="shared" si="82"/>
        <v/>
      </c>
      <c r="X2670" s="177"/>
      <c r="Y2670" s="177"/>
      <c r="Z2670" s="177"/>
      <c r="AA2670" s="177"/>
      <c r="AB2670" s="177"/>
      <c r="AC2670" s="177"/>
      <c r="AD2670" s="177"/>
      <c r="AE2670" s="177" t="str">
        <f t="shared" si="83"/>
        <v/>
      </c>
    </row>
    <row r="2671" spans="2:31" ht="12" customHeight="1" x14ac:dyDescent="0.25">
      <c r="B2671" s="179"/>
      <c r="C2671" s="180"/>
      <c r="D2671" s="182"/>
      <c r="E2671" s="175"/>
      <c r="F2671" s="175"/>
      <c r="G2671" s="202"/>
      <c r="H2671" s="175"/>
      <c r="I2671" s="172" t="str">
        <f>IF(H2671="X",TEXT(G2671,0)&amp;ELENCO!$A$4," ")</f>
        <v xml:space="preserve"> </v>
      </c>
      <c r="J2671" s="174"/>
      <c r="K2671" s="203"/>
      <c r="L2671" s="203"/>
      <c r="M2671" s="203"/>
      <c r="N2671" s="203"/>
      <c r="O2671" s="203"/>
      <c r="P2671" s="203"/>
      <c r="Q2671" s="176"/>
      <c r="R2671" s="176"/>
      <c r="S2671" s="176"/>
      <c r="T2671" s="176"/>
      <c r="U2671" s="194"/>
      <c r="V2671" s="175"/>
      <c r="W2671" s="174" t="str">
        <f t="shared" si="82"/>
        <v/>
      </c>
      <c r="X2671" s="177"/>
      <c r="Y2671" s="177"/>
      <c r="Z2671" s="177"/>
      <c r="AA2671" s="177"/>
      <c r="AB2671" s="177"/>
      <c r="AC2671" s="177"/>
      <c r="AD2671" s="177"/>
      <c r="AE2671" s="177" t="str">
        <f t="shared" si="83"/>
        <v/>
      </c>
    </row>
    <row r="2672" spans="2:31" ht="12" customHeight="1" x14ac:dyDescent="0.25">
      <c r="B2672" s="179"/>
      <c r="C2672" s="180"/>
      <c r="D2672" s="182"/>
      <c r="E2672" s="175"/>
      <c r="F2672" s="175"/>
      <c r="G2672" s="202"/>
      <c r="H2672" s="175"/>
      <c r="I2672" s="172" t="str">
        <f>IF(H2672="X",TEXT(G2672,0)&amp;ELENCO!$A$4," ")</f>
        <v xml:space="preserve"> </v>
      </c>
      <c r="J2672" s="174"/>
      <c r="K2672" s="203"/>
      <c r="L2672" s="203"/>
      <c r="M2672" s="203"/>
      <c r="N2672" s="203"/>
      <c r="O2672" s="203"/>
      <c r="P2672" s="203"/>
      <c r="Q2672" s="176"/>
      <c r="R2672" s="176"/>
      <c r="S2672" s="176"/>
      <c r="T2672" s="176"/>
      <c r="U2672" s="194"/>
      <c r="V2672" s="175"/>
      <c r="W2672" s="174" t="str">
        <f t="shared" si="82"/>
        <v/>
      </c>
      <c r="X2672" s="177"/>
      <c r="Y2672" s="177"/>
      <c r="Z2672" s="177"/>
      <c r="AA2672" s="177"/>
      <c r="AB2672" s="177"/>
      <c r="AC2672" s="177"/>
      <c r="AD2672" s="177"/>
      <c r="AE2672" s="177" t="str">
        <f t="shared" si="83"/>
        <v/>
      </c>
    </row>
    <row r="2673" spans="2:31" ht="12" customHeight="1" x14ac:dyDescent="0.25">
      <c r="B2673" s="179"/>
      <c r="C2673" s="180"/>
      <c r="D2673" s="182"/>
      <c r="E2673" s="175"/>
      <c r="F2673" s="175"/>
      <c r="G2673" s="202"/>
      <c r="H2673" s="175"/>
      <c r="I2673" s="172" t="str">
        <f>IF(H2673="X",TEXT(G2673,0)&amp;ELENCO!$A$4," ")</f>
        <v xml:space="preserve"> </v>
      </c>
      <c r="J2673" s="174"/>
      <c r="K2673" s="203"/>
      <c r="L2673" s="203"/>
      <c r="M2673" s="203"/>
      <c r="N2673" s="203"/>
      <c r="O2673" s="203"/>
      <c r="P2673" s="203"/>
      <c r="Q2673" s="176"/>
      <c r="R2673" s="176"/>
      <c r="S2673" s="176"/>
      <c r="T2673" s="176"/>
      <c r="U2673" s="194"/>
      <c r="V2673" s="175"/>
      <c r="W2673" s="174" t="str">
        <f t="shared" si="82"/>
        <v/>
      </c>
      <c r="X2673" s="177"/>
      <c r="Y2673" s="177"/>
      <c r="Z2673" s="177"/>
      <c r="AA2673" s="177"/>
      <c r="AB2673" s="177"/>
      <c r="AC2673" s="177"/>
      <c r="AD2673" s="177"/>
      <c r="AE2673" s="177" t="str">
        <f t="shared" si="83"/>
        <v/>
      </c>
    </row>
    <row r="2674" spans="2:31" ht="12" customHeight="1" x14ac:dyDescent="0.25">
      <c r="B2674" s="179"/>
      <c r="C2674" s="180"/>
      <c r="D2674" s="182"/>
      <c r="E2674" s="175"/>
      <c r="F2674" s="175"/>
      <c r="G2674" s="202"/>
      <c r="H2674" s="175"/>
      <c r="I2674" s="172" t="str">
        <f>IF(H2674="X",TEXT(G2674,0)&amp;ELENCO!$A$4," ")</f>
        <v xml:space="preserve"> </v>
      </c>
      <c r="J2674" s="174"/>
      <c r="K2674" s="203"/>
      <c r="L2674" s="203"/>
      <c r="M2674" s="203"/>
      <c r="N2674" s="203"/>
      <c r="O2674" s="203"/>
      <c r="P2674" s="203"/>
      <c r="Q2674" s="176"/>
      <c r="R2674" s="176"/>
      <c r="S2674" s="176"/>
      <c r="T2674" s="176"/>
      <c r="U2674" s="194"/>
      <c r="V2674" s="175"/>
      <c r="W2674" s="174" t="str">
        <f t="shared" si="82"/>
        <v/>
      </c>
      <c r="X2674" s="177"/>
      <c r="Y2674" s="177"/>
      <c r="Z2674" s="177"/>
      <c r="AA2674" s="177"/>
      <c r="AB2674" s="177"/>
      <c r="AC2674" s="177"/>
      <c r="AD2674" s="177"/>
      <c r="AE2674" s="177" t="str">
        <f t="shared" si="83"/>
        <v/>
      </c>
    </row>
    <row r="2675" spans="2:31" ht="12" customHeight="1" x14ac:dyDescent="0.25">
      <c r="B2675" s="179"/>
      <c r="C2675" s="180"/>
      <c r="D2675" s="182"/>
      <c r="E2675" s="175"/>
      <c r="F2675" s="175"/>
      <c r="G2675" s="202"/>
      <c r="H2675" s="175"/>
      <c r="I2675" s="172" t="str">
        <f>IF(H2675="X",TEXT(G2675,0)&amp;ELENCO!$A$4," ")</f>
        <v xml:space="preserve"> </v>
      </c>
      <c r="J2675" s="174"/>
      <c r="K2675" s="203"/>
      <c r="L2675" s="203"/>
      <c r="M2675" s="203"/>
      <c r="N2675" s="203"/>
      <c r="O2675" s="203"/>
      <c r="P2675" s="203"/>
      <c r="Q2675" s="176"/>
      <c r="R2675" s="176"/>
      <c r="S2675" s="176"/>
      <c r="T2675" s="176"/>
      <c r="U2675" s="194"/>
      <c r="V2675" s="175"/>
      <c r="W2675" s="174" t="str">
        <f t="shared" si="82"/>
        <v/>
      </c>
      <c r="X2675" s="177"/>
      <c r="Y2675" s="177"/>
      <c r="Z2675" s="177"/>
      <c r="AA2675" s="177"/>
      <c r="AB2675" s="177"/>
      <c r="AC2675" s="177"/>
      <c r="AD2675" s="177"/>
      <c r="AE2675" s="177" t="str">
        <f t="shared" si="83"/>
        <v/>
      </c>
    </row>
    <row r="2676" spans="2:31" ht="12" customHeight="1" x14ac:dyDescent="0.25">
      <c r="B2676" s="179"/>
      <c r="C2676" s="180"/>
      <c r="D2676" s="182"/>
      <c r="E2676" s="175"/>
      <c r="F2676" s="175"/>
      <c r="G2676" s="202"/>
      <c r="H2676" s="175"/>
      <c r="I2676" s="172" t="str">
        <f>IF(H2676="X",TEXT(G2676,0)&amp;ELENCO!$A$4," ")</f>
        <v xml:space="preserve"> </v>
      </c>
      <c r="J2676" s="174"/>
      <c r="K2676" s="203"/>
      <c r="L2676" s="203"/>
      <c r="M2676" s="203"/>
      <c r="N2676" s="203"/>
      <c r="O2676" s="203"/>
      <c r="P2676" s="203"/>
      <c r="Q2676" s="176"/>
      <c r="R2676" s="176"/>
      <c r="S2676" s="176"/>
      <c r="T2676" s="176"/>
      <c r="U2676" s="194"/>
      <c r="V2676" s="175"/>
      <c r="W2676" s="174" t="str">
        <f t="shared" si="82"/>
        <v/>
      </c>
      <c r="X2676" s="177"/>
      <c r="Y2676" s="177"/>
      <c r="Z2676" s="177"/>
      <c r="AA2676" s="177"/>
      <c r="AB2676" s="177"/>
      <c r="AC2676" s="177"/>
      <c r="AD2676" s="177"/>
      <c r="AE2676" s="177" t="str">
        <f t="shared" si="83"/>
        <v/>
      </c>
    </row>
    <row r="2677" spans="2:31" ht="12" customHeight="1" x14ac:dyDescent="0.25">
      <c r="B2677" s="179"/>
      <c r="C2677" s="180"/>
      <c r="D2677" s="182"/>
      <c r="E2677" s="175"/>
      <c r="F2677" s="175"/>
      <c r="G2677" s="202"/>
      <c r="H2677" s="175"/>
      <c r="I2677" s="172" t="str">
        <f>IF(H2677="X",TEXT(G2677,0)&amp;ELENCO!$A$4," ")</f>
        <v xml:space="preserve"> </v>
      </c>
      <c r="J2677" s="174"/>
      <c r="K2677" s="203"/>
      <c r="L2677" s="203"/>
      <c r="M2677" s="203"/>
      <c r="N2677" s="203"/>
      <c r="O2677" s="203"/>
      <c r="P2677" s="203"/>
      <c r="Q2677" s="176"/>
      <c r="R2677" s="176"/>
      <c r="S2677" s="176"/>
      <c r="T2677" s="176"/>
      <c r="U2677" s="194"/>
      <c r="V2677" s="175"/>
      <c r="W2677" s="174" t="str">
        <f t="shared" si="82"/>
        <v/>
      </c>
      <c r="X2677" s="177"/>
      <c r="Y2677" s="177"/>
      <c r="Z2677" s="177"/>
      <c r="AA2677" s="177"/>
      <c r="AB2677" s="177"/>
      <c r="AC2677" s="177"/>
      <c r="AD2677" s="177"/>
      <c r="AE2677" s="177" t="str">
        <f t="shared" si="83"/>
        <v/>
      </c>
    </row>
    <row r="2678" spans="2:31" ht="12" customHeight="1" x14ac:dyDescent="0.25">
      <c r="B2678" s="179"/>
      <c r="C2678" s="180"/>
      <c r="D2678" s="182"/>
      <c r="E2678" s="175"/>
      <c r="F2678" s="175"/>
      <c r="G2678" s="202"/>
      <c r="H2678" s="175"/>
      <c r="I2678" s="172" t="str">
        <f>IF(H2678="X",TEXT(G2678,0)&amp;ELENCO!$A$4," ")</f>
        <v xml:space="preserve"> </v>
      </c>
      <c r="J2678" s="174"/>
      <c r="K2678" s="203"/>
      <c r="L2678" s="203"/>
      <c r="M2678" s="203"/>
      <c r="N2678" s="203"/>
      <c r="O2678" s="203"/>
      <c r="P2678" s="203"/>
      <c r="Q2678" s="176"/>
      <c r="R2678" s="176"/>
      <c r="S2678" s="176"/>
      <c r="T2678" s="176"/>
      <c r="U2678" s="194"/>
      <c r="V2678" s="175"/>
      <c r="W2678" s="174" t="str">
        <f t="shared" si="82"/>
        <v/>
      </c>
      <c r="X2678" s="177"/>
      <c r="Y2678" s="177"/>
      <c r="Z2678" s="177"/>
      <c r="AA2678" s="177"/>
      <c r="AB2678" s="177"/>
      <c r="AC2678" s="177"/>
      <c r="AD2678" s="177"/>
      <c r="AE2678" s="177" t="str">
        <f t="shared" si="83"/>
        <v/>
      </c>
    </row>
    <row r="2679" spans="2:31" ht="12" customHeight="1" x14ac:dyDescent="0.25">
      <c r="B2679" s="179"/>
      <c r="C2679" s="180"/>
      <c r="D2679" s="182"/>
      <c r="E2679" s="175"/>
      <c r="F2679" s="175"/>
      <c r="G2679" s="202"/>
      <c r="H2679" s="175"/>
      <c r="I2679" s="172" t="str">
        <f>IF(H2679="X",TEXT(G2679,0)&amp;ELENCO!$A$4," ")</f>
        <v xml:space="preserve"> </v>
      </c>
      <c r="J2679" s="174"/>
      <c r="K2679" s="203"/>
      <c r="L2679" s="203"/>
      <c r="M2679" s="203"/>
      <c r="N2679" s="203"/>
      <c r="O2679" s="203"/>
      <c r="P2679" s="203"/>
      <c r="Q2679" s="176"/>
      <c r="R2679" s="176"/>
      <c r="S2679" s="176"/>
      <c r="T2679" s="176"/>
      <c r="U2679" s="194"/>
      <c r="V2679" s="175"/>
      <c r="W2679" s="174" t="str">
        <f t="shared" si="82"/>
        <v/>
      </c>
      <c r="X2679" s="177"/>
      <c r="Y2679" s="177"/>
      <c r="Z2679" s="177"/>
      <c r="AA2679" s="177"/>
      <c r="AB2679" s="177"/>
      <c r="AC2679" s="177"/>
      <c r="AD2679" s="177"/>
      <c r="AE2679" s="177" t="str">
        <f t="shared" si="83"/>
        <v/>
      </c>
    </row>
    <row r="2680" spans="2:31" ht="12" customHeight="1" x14ac:dyDescent="0.25">
      <c r="B2680" s="179"/>
      <c r="C2680" s="180"/>
      <c r="D2680" s="182"/>
      <c r="E2680" s="175"/>
      <c r="F2680" s="175"/>
      <c r="G2680" s="202"/>
      <c r="H2680" s="175"/>
      <c r="I2680" s="172" t="str">
        <f>IF(H2680="X",TEXT(G2680,0)&amp;ELENCO!$A$4," ")</f>
        <v xml:space="preserve"> </v>
      </c>
      <c r="J2680" s="174"/>
      <c r="K2680" s="203"/>
      <c r="L2680" s="203"/>
      <c r="M2680" s="203"/>
      <c r="N2680" s="203"/>
      <c r="O2680" s="203"/>
      <c r="P2680" s="203"/>
      <c r="Q2680" s="176"/>
      <c r="R2680" s="176"/>
      <c r="S2680" s="176"/>
      <c r="T2680" s="176"/>
      <c r="U2680" s="194"/>
      <c r="V2680" s="175"/>
      <c r="W2680" s="174" t="str">
        <f t="shared" si="82"/>
        <v/>
      </c>
      <c r="X2680" s="177"/>
      <c r="Y2680" s="177"/>
      <c r="Z2680" s="177"/>
      <c r="AA2680" s="177"/>
      <c r="AB2680" s="177"/>
      <c r="AC2680" s="177"/>
      <c r="AD2680" s="177"/>
      <c r="AE2680" s="177" t="str">
        <f t="shared" si="83"/>
        <v/>
      </c>
    </row>
    <row r="2681" spans="2:31" ht="12" customHeight="1" x14ac:dyDescent="0.25">
      <c r="B2681" s="179"/>
      <c r="C2681" s="180"/>
      <c r="D2681" s="182"/>
      <c r="E2681" s="175"/>
      <c r="F2681" s="175"/>
      <c r="G2681" s="202"/>
      <c r="H2681" s="175"/>
      <c r="I2681" s="172" t="str">
        <f>IF(H2681="X",TEXT(G2681,0)&amp;ELENCO!$A$4," ")</f>
        <v xml:space="preserve"> </v>
      </c>
      <c r="J2681" s="174"/>
      <c r="K2681" s="203"/>
      <c r="L2681" s="203"/>
      <c r="M2681" s="203"/>
      <c r="N2681" s="203"/>
      <c r="O2681" s="203"/>
      <c r="P2681" s="203"/>
      <c r="Q2681" s="176"/>
      <c r="R2681" s="176"/>
      <c r="S2681" s="176"/>
      <c r="T2681" s="176"/>
      <c r="U2681" s="194"/>
      <c r="V2681" s="175"/>
      <c r="W2681" s="174" t="str">
        <f t="shared" si="82"/>
        <v/>
      </c>
      <c r="X2681" s="177"/>
      <c r="Y2681" s="177"/>
      <c r="Z2681" s="177"/>
      <c r="AA2681" s="177"/>
      <c r="AB2681" s="177"/>
      <c r="AC2681" s="177"/>
      <c r="AD2681" s="177"/>
      <c r="AE2681" s="177" t="str">
        <f t="shared" si="83"/>
        <v/>
      </c>
    </row>
    <row r="2682" spans="2:31" ht="12" customHeight="1" x14ac:dyDescent="0.25">
      <c r="B2682" s="179"/>
      <c r="C2682" s="180"/>
      <c r="D2682" s="182"/>
      <c r="E2682" s="175"/>
      <c r="F2682" s="175"/>
      <c r="G2682" s="202"/>
      <c r="H2682" s="175"/>
      <c r="I2682" s="172" t="str">
        <f>IF(H2682="X",TEXT(G2682,0)&amp;ELENCO!$A$4," ")</f>
        <v xml:space="preserve"> </v>
      </c>
      <c r="J2682" s="174"/>
      <c r="K2682" s="203"/>
      <c r="L2682" s="203"/>
      <c r="M2682" s="203"/>
      <c r="N2682" s="203"/>
      <c r="O2682" s="203"/>
      <c r="P2682" s="203"/>
      <c r="Q2682" s="176"/>
      <c r="R2682" s="176"/>
      <c r="S2682" s="176"/>
      <c r="T2682" s="176"/>
      <c r="U2682" s="194"/>
      <c r="V2682" s="175"/>
      <c r="W2682" s="174" t="str">
        <f t="shared" si="82"/>
        <v/>
      </c>
      <c r="X2682" s="177"/>
      <c r="Y2682" s="177"/>
      <c r="Z2682" s="177"/>
      <c r="AA2682" s="177"/>
      <c r="AB2682" s="177"/>
      <c r="AC2682" s="177"/>
      <c r="AD2682" s="177"/>
      <c r="AE2682" s="177" t="str">
        <f t="shared" si="83"/>
        <v/>
      </c>
    </row>
    <row r="2683" spans="2:31" ht="12" customHeight="1" x14ac:dyDescent="0.25">
      <c r="B2683" s="179"/>
      <c r="C2683" s="180"/>
      <c r="D2683" s="182"/>
      <c r="E2683" s="175"/>
      <c r="F2683" s="175"/>
      <c r="G2683" s="202"/>
      <c r="H2683" s="175"/>
      <c r="I2683" s="172" t="str">
        <f>IF(H2683="X",TEXT(G2683,0)&amp;ELENCO!$A$4," ")</f>
        <v xml:space="preserve"> </v>
      </c>
      <c r="J2683" s="174"/>
      <c r="K2683" s="203"/>
      <c r="L2683" s="203"/>
      <c r="M2683" s="203"/>
      <c r="N2683" s="203"/>
      <c r="O2683" s="203"/>
      <c r="P2683" s="203"/>
      <c r="Q2683" s="176"/>
      <c r="R2683" s="176"/>
      <c r="S2683" s="176"/>
      <c r="T2683" s="176"/>
      <c r="U2683" s="194"/>
      <c r="V2683" s="175"/>
      <c r="W2683" s="174" t="str">
        <f t="shared" si="82"/>
        <v/>
      </c>
      <c r="X2683" s="177"/>
      <c r="Y2683" s="177"/>
      <c r="Z2683" s="177"/>
      <c r="AA2683" s="177"/>
      <c r="AB2683" s="177"/>
      <c r="AC2683" s="177"/>
      <c r="AD2683" s="177"/>
      <c r="AE2683" s="177" t="str">
        <f t="shared" si="83"/>
        <v/>
      </c>
    </row>
    <row r="2684" spans="2:31" ht="12" customHeight="1" x14ac:dyDescent="0.25">
      <c r="B2684" s="179"/>
      <c r="C2684" s="180"/>
      <c r="D2684" s="182"/>
      <c r="E2684" s="175"/>
      <c r="F2684" s="175"/>
      <c r="G2684" s="202"/>
      <c r="H2684" s="175"/>
      <c r="I2684" s="172" t="str">
        <f>IF(H2684="X",TEXT(G2684,0)&amp;ELENCO!$A$4," ")</f>
        <v xml:space="preserve"> </v>
      </c>
      <c r="J2684" s="174"/>
      <c r="K2684" s="203"/>
      <c r="L2684" s="203"/>
      <c r="M2684" s="203"/>
      <c r="N2684" s="203"/>
      <c r="O2684" s="203"/>
      <c r="P2684" s="203"/>
      <c r="Q2684" s="176"/>
      <c r="R2684" s="176"/>
      <c r="S2684" s="176"/>
      <c r="T2684" s="176"/>
      <c r="U2684" s="194"/>
      <c r="V2684" s="175"/>
      <c r="W2684" s="174" t="str">
        <f t="shared" si="82"/>
        <v/>
      </c>
      <c r="X2684" s="177"/>
      <c r="Y2684" s="177"/>
      <c r="Z2684" s="177"/>
      <c r="AA2684" s="177"/>
      <c r="AB2684" s="177"/>
      <c r="AC2684" s="177"/>
      <c r="AD2684" s="177"/>
      <c r="AE2684" s="177" t="str">
        <f t="shared" si="83"/>
        <v/>
      </c>
    </row>
    <row r="2685" spans="2:31" ht="12" customHeight="1" x14ac:dyDescent="0.25">
      <c r="B2685" s="179"/>
      <c r="C2685" s="180"/>
      <c r="D2685" s="182"/>
      <c r="E2685" s="175"/>
      <c r="F2685" s="175"/>
      <c r="G2685" s="202"/>
      <c r="H2685" s="175"/>
      <c r="I2685" s="172" t="str">
        <f>IF(H2685="X",TEXT(G2685,0)&amp;ELENCO!$A$4," ")</f>
        <v xml:space="preserve"> </v>
      </c>
      <c r="J2685" s="174"/>
      <c r="K2685" s="203"/>
      <c r="L2685" s="203"/>
      <c r="M2685" s="203"/>
      <c r="N2685" s="203"/>
      <c r="O2685" s="203"/>
      <c r="P2685" s="203"/>
      <c r="Q2685" s="176"/>
      <c r="R2685" s="176"/>
      <c r="S2685" s="176"/>
      <c r="T2685" s="176"/>
      <c r="U2685" s="194"/>
      <c r="V2685" s="175"/>
      <c r="W2685" s="174" t="str">
        <f t="shared" si="82"/>
        <v/>
      </c>
      <c r="X2685" s="177"/>
      <c r="Y2685" s="177"/>
      <c r="Z2685" s="177"/>
      <c r="AA2685" s="177"/>
      <c r="AB2685" s="177"/>
      <c r="AC2685" s="177"/>
      <c r="AD2685" s="177"/>
      <c r="AE2685" s="177" t="str">
        <f t="shared" si="83"/>
        <v/>
      </c>
    </row>
    <row r="2686" spans="2:31" ht="12" customHeight="1" x14ac:dyDescent="0.25">
      <c r="B2686" s="179"/>
      <c r="C2686" s="180"/>
      <c r="D2686" s="182"/>
      <c r="E2686" s="175"/>
      <c r="F2686" s="175"/>
      <c r="G2686" s="202"/>
      <c r="H2686" s="175"/>
      <c r="I2686" s="172" t="str">
        <f>IF(H2686="X",TEXT(G2686,0)&amp;ELENCO!$A$4," ")</f>
        <v xml:space="preserve"> </v>
      </c>
      <c r="J2686" s="174"/>
      <c r="K2686" s="203"/>
      <c r="L2686" s="203"/>
      <c r="M2686" s="203"/>
      <c r="N2686" s="203"/>
      <c r="O2686" s="203"/>
      <c r="P2686" s="203"/>
      <c r="Q2686" s="176"/>
      <c r="R2686" s="176"/>
      <c r="S2686" s="176"/>
      <c r="T2686" s="176"/>
      <c r="U2686" s="194"/>
      <c r="V2686" s="175"/>
      <c r="W2686" s="174" t="str">
        <f t="shared" si="82"/>
        <v/>
      </c>
      <c r="X2686" s="177"/>
      <c r="Y2686" s="177"/>
      <c r="Z2686" s="177"/>
      <c r="AA2686" s="177"/>
      <c r="AB2686" s="177"/>
      <c r="AC2686" s="177"/>
      <c r="AD2686" s="177"/>
      <c r="AE2686" s="177" t="str">
        <f t="shared" si="83"/>
        <v/>
      </c>
    </row>
    <row r="2687" spans="2:31" ht="12" customHeight="1" x14ac:dyDescent="0.25">
      <c r="B2687" s="179"/>
      <c r="C2687" s="180"/>
      <c r="D2687" s="182"/>
      <c r="E2687" s="175"/>
      <c r="F2687" s="175"/>
      <c r="G2687" s="202"/>
      <c r="H2687" s="175"/>
      <c r="I2687" s="172" t="str">
        <f>IF(H2687="X",TEXT(G2687,0)&amp;ELENCO!$A$4," ")</f>
        <v xml:space="preserve"> </v>
      </c>
      <c r="J2687" s="174"/>
      <c r="K2687" s="203"/>
      <c r="L2687" s="203"/>
      <c r="M2687" s="203"/>
      <c r="N2687" s="203"/>
      <c r="O2687" s="203"/>
      <c r="P2687" s="203"/>
      <c r="Q2687" s="176"/>
      <c r="R2687" s="176"/>
      <c r="S2687" s="176"/>
      <c r="T2687" s="176"/>
      <c r="U2687" s="194"/>
      <c r="V2687" s="175"/>
      <c r="W2687" s="174" t="str">
        <f t="shared" si="82"/>
        <v/>
      </c>
      <c r="X2687" s="177"/>
      <c r="Y2687" s="177"/>
      <c r="Z2687" s="177"/>
      <c r="AA2687" s="177"/>
      <c r="AB2687" s="177"/>
      <c r="AC2687" s="177"/>
      <c r="AD2687" s="177"/>
      <c r="AE2687" s="177" t="str">
        <f t="shared" si="83"/>
        <v/>
      </c>
    </row>
    <row r="2688" spans="2:31" ht="12" customHeight="1" x14ac:dyDescent="0.25">
      <c r="B2688" s="179"/>
      <c r="C2688" s="180"/>
      <c r="D2688" s="182"/>
      <c r="E2688" s="175"/>
      <c r="F2688" s="175"/>
      <c r="G2688" s="202"/>
      <c r="H2688" s="175"/>
      <c r="I2688" s="172" t="str">
        <f>IF(H2688="X",TEXT(G2688,0)&amp;ELENCO!$A$4," ")</f>
        <v xml:space="preserve"> </v>
      </c>
      <c r="J2688" s="174"/>
      <c r="K2688" s="203"/>
      <c r="L2688" s="203"/>
      <c r="M2688" s="203"/>
      <c r="N2688" s="203"/>
      <c r="O2688" s="203"/>
      <c r="P2688" s="203"/>
      <c r="Q2688" s="176"/>
      <c r="R2688" s="176"/>
      <c r="S2688" s="176"/>
      <c r="T2688" s="176"/>
      <c r="U2688" s="194"/>
      <c r="V2688" s="175"/>
      <c r="W2688" s="174" t="str">
        <f t="shared" si="82"/>
        <v/>
      </c>
      <c r="X2688" s="177"/>
      <c r="Y2688" s="177"/>
      <c r="Z2688" s="177"/>
      <c r="AA2688" s="177"/>
      <c r="AB2688" s="177"/>
      <c r="AC2688" s="177"/>
      <c r="AD2688" s="177"/>
      <c r="AE2688" s="177" t="str">
        <f t="shared" si="83"/>
        <v/>
      </c>
    </row>
    <row r="2689" spans="2:31" ht="12" customHeight="1" x14ac:dyDescent="0.25">
      <c r="B2689" s="179"/>
      <c r="C2689" s="180"/>
      <c r="D2689" s="182"/>
      <c r="E2689" s="175"/>
      <c r="F2689" s="175"/>
      <c r="G2689" s="202"/>
      <c r="H2689" s="175"/>
      <c r="I2689" s="172" t="str">
        <f>IF(H2689="X",TEXT(G2689,0)&amp;ELENCO!$A$4," ")</f>
        <v xml:space="preserve"> </v>
      </c>
      <c r="J2689" s="174"/>
      <c r="K2689" s="203"/>
      <c r="L2689" s="203"/>
      <c r="M2689" s="203"/>
      <c r="N2689" s="203"/>
      <c r="O2689" s="203"/>
      <c r="P2689" s="203"/>
      <c r="Q2689" s="176"/>
      <c r="R2689" s="176"/>
      <c r="S2689" s="176"/>
      <c r="T2689" s="176"/>
      <c r="U2689" s="194"/>
      <c r="V2689" s="175"/>
      <c r="W2689" s="174" t="str">
        <f t="shared" si="82"/>
        <v/>
      </c>
      <c r="X2689" s="177"/>
      <c r="Y2689" s="177"/>
      <c r="Z2689" s="177"/>
      <c r="AA2689" s="177"/>
      <c r="AB2689" s="177"/>
      <c r="AC2689" s="177"/>
      <c r="AD2689" s="177"/>
      <c r="AE2689" s="177" t="str">
        <f t="shared" si="83"/>
        <v/>
      </c>
    </row>
    <row r="2690" spans="2:31" ht="12" customHeight="1" x14ac:dyDescent="0.25">
      <c r="B2690" s="179"/>
      <c r="C2690" s="180"/>
      <c r="D2690" s="182"/>
      <c r="E2690" s="175"/>
      <c r="F2690" s="175"/>
      <c r="G2690" s="202"/>
      <c r="H2690" s="175"/>
      <c r="I2690" s="172" t="str">
        <f>IF(H2690="X",TEXT(G2690,0)&amp;ELENCO!$A$4," ")</f>
        <v xml:space="preserve"> </v>
      </c>
      <c r="J2690" s="174"/>
      <c r="K2690" s="203"/>
      <c r="L2690" s="203"/>
      <c r="M2690" s="203"/>
      <c r="N2690" s="203"/>
      <c r="O2690" s="203"/>
      <c r="P2690" s="203"/>
      <c r="Q2690" s="176"/>
      <c r="R2690" s="176"/>
      <c r="S2690" s="176"/>
      <c r="T2690" s="176"/>
      <c r="U2690" s="194"/>
      <c r="V2690" s="175"/>
      <c r="W2690" s="174" t="str">
        <f t="shared" si="82"/>
        <v/>
      </c>
      <c r="X2690" s="177"/>
      <c r="Y2690" s="177"/>
      <c r="Z2690" s="177"/>
      <c r="AA2690" s="177"/>
      <c r="AB2690" s="177"/>
      <c r="AC2690" s="177"/>
      <c r="AD2690" s="177"/>
      <c r="AE2690" s="177" t="str">
        <f t="shared" si="83"/>
        <v/>
      </c>
    </row>
    <row r="2691" spans="2:31" ht="12" customHeight="1" x14ac:dyDescent="0.25">
      <c r="B2691" s="179"/>
      <c r="C2691" s="180"/>
      <c r="D2691" s="182"/>
      <c r="E2691" s="175"/>
      <c r="F2691" s="175"/>
      <c r="G2691" s="202"/>
      <c r="H2691" s="175"/>
      <c r="I2691" s="172" t="str">
        <f>IF(H2691="X",TEXT(G2691,0)&amp;ELENCO!$A$4," ")</f>
        <v xml:space="preserve"> </v>
      </c>
      <c r="J2691" s="174"/>
      <c r="K2691" s="203"/>
      <c r="L2691" s="203"/>
      <c r="M2691" s="203"/>
      <c r="N2691" s="203"/>
      <c r="O2691" s="203"/>
      <c r="P2691" s="203"/>
      <c r="Q2691" s="176"/>
      <c r="R2691" s="176"/>
      <c r="S2691" s="176"/>
      <c r="T2691" s="176"/>
      <c r="U2691" s="194"/>
      <c r="V2691" s="175"/>
      <c r="W2691" s="174" t="str">
        <f t="shared" si="82"/>
        <v/>
      </c>
      <c r="X2691" s="177"/>
      <c r="Y2691" s="177"/>
      <c r="Z2691" s="177"/>
      <c r="AA2691" s="177"/>
      <c r="AB2691" s="177"/>
      <c r="AC2691" s="177"/>
      <c r="AD2691" s="177"/>
      <c r="AE2691" s="177" t="str">
        <f t="shared" si="83"/>
        <v/>
      </c>
    </row>
    <row r="2692" spans="2:31" ht="12" customHeight="1" x14ac:dyDescent="0.25">
      <c r="B2692" s="179"/>
      <c r="C2692" s="180"/>
      <c r="D2692" s="182"/>
      <c r="E2692" s="175"/>
      <c r="F2692" s="175"/>
      <c r="G2692" s="202"/>
      <c r="H2692" s="175"/>
      <c r="I2692" s="172" t="str">
        <f>IF(H2692="X",TEXT(G2692,0)&amp;ELENCO!$A$4," ")</f>
        <v xml:space="preserve"> </v>
      </c>
      <c r="J2692" s="174"/>
      <c r="K2692" s="203"/>
      <c r="L2692" s="203"/>
      <c r="M2692" s="203"/>
      <c r="N2692" s="203"/>
      <c r="O2692" s="203"/>
      <c r="P2692" s="203"/>
      <c r="Q2692" s="176"/>
      <c r="R2692" s="176"/>
      <c r="S2692" s="176"/>
      <c r="T2692" s="176"/>
      <c r="U2692" s="194"/>
      <c r="V2692" s="175"/>
      <c r="W2692" s="174" t="str">
        <f t="shared" si="82"/>
        <v/>
      </c>
      <c r="X2692" s="177"/>
      <c r="Y2692" s="177"/>
      <c r="Z2692" s="177"/>
      <c r="AA2692" s="177"/>
      <c r="AB2692" s="177"/>
      <c r="AC2692" s="177"/>
      <c r="AD2692" s="177"/>
      <c r="AE2692" s="177" t="str">
        <f t="shared" si="83"/>
        <v/>
      </c>
    </row>
    <row r="2693" spans="2:31" ht="12" customHeight="1" x14ac:dyDescent="0.25">
      <c r="B2693" s="179"/>
      <c r="C2693" s="180"/>
      <c r="D2693" s="182"/>
      <c r="E2693" s="175"/>
      <c r="F2693" s="175"/>
      <c r="G2693" s="202"/>
      <c r="H2693" s="175"/>
      <c r="I2693" s="172" t="str">
        <f>IF(H2693="X",TEXT(G2693,0)&amp;ELENCO!$A$4," ")</f>
        <v xml:space="preserve"> </v>
      </c>
      <c r="J2693" s="174"/>
      <c r="K2693" s="203"/>
      <c r="L2693" s="203"/>
      <c r="M2693" s="203"/>
      <c r="N2693" s="203"/>
      <c r="O2693" s="203"/>
      <c r="P2693" s="203"/>
      <c r="Q2693" s="176"/>
      <c r="R2693" s="176"/>
      <c r="S2693" s="176"/>
      <c r="T2693" s="176"/>
      <c r="U2693" s="194"/>
      <c r="V2693" s="175"/>
      <c r="W2693" s="174" t="str">
        <f t="shared" si="82"/>
        <v/>
      </c>
      <c r="X2693" s="177"/>
      <c r="Y2693" s="177"/>
      <c r="Z2693" s="177"/>
      <c r="AA2693" s="177"/>
      <c r="AB2693" s="177"/>
      <c r="AC2693" s="177"/>
      <c r="AD2693" s="177"/>
      <c r="AE2693" s="177" t="str">
        <f t="shared" si="83"/>
        <v/>
      </c>
    </row>
    <row r="2694" spans="2:31" ht="12" customHeight="1" x14ac:dyDescent="0.25">
      <c r="B2694" s="179"/>
      <c r="C2694" s="180"/>
      <c r="D2694" s="182"/>
      <c r="E2694" s="175"/>
      <c r="F2694" s="175"/>
      <c r="G2694" s="202"/>
      <c r="H2694" s="175"/>
      <c r="I2694" s="172" t="str">
        <f>IF(H2694="X",TEXT(G2694,0)&amp;ELENCO!$A$4," ")</f>
        <v xml:space="preserve"> </v>
      </c>
      <c r="J2694" s="174"/>
      <c r="K2694" s="203"/>
      <c r="L2694" s="203"/>
      <c r="M2694" s="203"/>
      <c r="N2694" s="203"/>
      <c r="O2694" s="203"/>
      <c r="P2694" s="203"/>
      <c r="Q2694" s="176"/>
      <c r="R2694" s="176"/>
      <c r="S2694" s="176"/>
      <c r="T2694" s="176"/>
      <c r="U2694" s="194"/>
      <c r="V2694" s="175"/>
      <c r="W2694" s="174" t="str">
        <f t="shared" ref="W2694:W2757" si="84">IF(AND(NOT(ISERROR(SEARCH("Ricaricabile",Q2694,1)))),"Tacito Assenso","")</f>
        <v/>
      </c>
      <c r="X2694" s="177"/>
      <c r="Y2694" s="177"/>
      <c r="Z2694" s="177"/>
      <c r="AA2694" s="177"/>
      <c r="AB2694" s="177"/>
      <c r="AC2694" s="177"/>
      <c r="AD2694" s="177"/>
      <c r="AE2694" s="177" t="str">
        <f t="shared" ref="AE2694:AE2757" si="85">IF(AND(NOT(ISERROR(SEARCH("Ricaricabile",Q2694,1))),R2694="Abilitato"),IF(SUM(AB2694:AD2694)=0,4.1,""),"")</f>
        <v/>
      </c>
    </row>
    <row r="2695" spans="2:31" ht="12" customHeight="1" x14ac:dyDescent="0.25">
      <c r="B2695" s="179"/>
      <c r="C2695" s="180"/>
      <c r="D2695" s="182"/>
      <c r="E2695" s="175"/>
      <c r="F2695" s="175"/>
      <c r="G2695" s="202"/>
      <c r="H2695" s="175"/>
      <c r="I2695" s="172" t="str">
        <f>IF(H2695="X",TEXT(G2695,0)&amp;ELENCO!$A$4," ")</f>
        <v xml:space="preserve"> </v>
      </c>
      <c r="J2695" s="174"/>
      <c r="K2695" s="203"/>
      <c r="L2695" s="203"/>
      <c r="M2695" s="203"/>
      <c r="N2695" s="203"/>
      <c r="O2695" s="203"/>
      <c r="P2695" s="203"/>
      <c r="Q2695" s="176"/>
      <c r="R2695" s="176"/>
      <c r="S2695" s="176"/>
      <c r="T2695" s="176"/>
      <c r="U2695" s="194"/>
      <c r="V2695" s="175"/>
      <c r="W2695" s="174" t="str">
        <f t="shared" si="84"/>
        <v/>
      </c>
      <c r="X2695" s="177"/>
      <c r="Y2695" s="177"/>
      <c r="Z2695" s="177"/>
      <c r="AA2695" s="177"/>
      <c r="AB2695" s="177"/>
      <c r="AC2695" s="177"/>
      <c r="AD2695" s="177"/>
      <c r="AE2695" s="177" t="str">
        <f t="shared" si="85"/>
        <v/>
      </c>
    </row>
    <row r="2696" spans="2:31" ht="12" customHeight="1" x14ac:dyDescent="0.25">
      <c r="B2696" s="179"/>
      <c r="C2696" s="180"/>
      <c r="D2696" s="182"/>
      <c r="E2696" s="175"/>
      <c r="F2696" s="175"/>
      <c r="G2696" s="202"/>
      <c r="H2696" s="175"/>
      <c r="I2696" s="172" t="str">
        <f>IF(H2696="X",TEXT(G2696,0)&amp;ELENCO!$A$4," ")</f>
        <v xml:space="preserve"> </v>
      </c>
      <c r="J2696" s="174"/>
      <c r="K2696" s="203"/>
      <c r="L2696" s="203"/>
      <c r="M2696" s="203"/>
      <c r="N2696" s="203"/>
      <c r="O2696" s="203"/>
      <c r="P2696" s="203"/>
      <c r="Q2696" s="176"/>
      <c r="R2696" s="176"/>
      <c r="S2696" s="176"/>
      <c r="T2696" s="176"/>
      <c r="U2696" s="194"/>
      <c r="V2696" s="175"/>
      <c r="W2696" s="174" t="str">
        <f t="shared" si="84"/>
        <v/>
      </c>
      <c r="X2696" s="177"/>
      <c r="Y2696" s="177"/>
      <c r="Z2696" s="177"/>
      <c r="AA2696" s="177"/>
      <c r="AB2696" s="177"/>
      <c r="AC2696" s="177"/>
      <c r="AD2696" s="177"/>
      <c r="AE2696" s="177" t="str">
        <f t="shared" si="85"/>
        <v/>
      </c>
    </row>
    <row r="2697" spans="2:31" ht="12" customHeight="1" x14ac:dyDescent="0.25">
      <c r="B2697" s="179"/>
      <c r="C2697" s="180"/>
      <c r="D2697" s="182"/>
      <c r="E2697" s="175"/>
      <c r="F2697" s="175"/>
      <c r="G2697" s="202"/>
      <c r="H2697" s="175"/>
      <c r="I2697" s="172" t="str">
        <f>IF(H2697="X",TEXT(G2697,0)&amp;ELENCO!$A$4," ")</f>
        <v xml:space="preserve"> </v>
      </c>
      <c r="J2697" s="174"/>
      <c r="K2697" s="203"/>
      <c r="L2697" s="203"/>
      <c r="M2697" s="203"/>
      <c r="N2697" s="203"/>
      <c r="O2697" s="203"/>
      <c r="P2697" s="203"/>
      <c r="Q2697" s="176"/>
      <c r="R2697" s="176"/>
      <c r="S2697" s="176"/>
      <c r="T2697" s="176"/>
      <c r="U2697" s="194"/>
      <c r="V2697" s="175"/>
      <c r="W2697" s="174" t="str">
        <f t="shared" si="84"/>
        <v/>
      </c>
      <c r="X2697" s="177"/>
      <c r="Y2697" s="177"/>
      <c r="Z2697" s="177"/>
      <c r="AA2697" s="177"/>
      <c r="AB2697" s="177"/>
      <c r="AC2697" s="177"/>
      <c r="AD2697" s="177"/>
      <c r="AE2697" s="177" t="str">
        <f t="shared" si="85"/>
        <v/>
      </c>
    </row>
    <row r="2698" spans="2:31" ht="12" customHeight="1" x14ac:dyDescent="0.25">
      <c r="B2698" s="179"/>
      <c r="C2698" s="180"/>
      <c r="D2698" s="182"/>
      <c r="E2698" s="175"/>
      <c r="F2698" s="175"/>
      <c r="G2698" s="202"/>
      <c r="H2698" s="175"/>
      <c r="I2698" s="172" t="str">
        <f>IF(H2698="X",TEXT(G2698,0)&amp;ELENCO!$A$4," ")</f>
        <v xml:space="preserve"> </v>
      </c>
      <c r="J2698" s="174"/>
      <c r="K2698" s="203"/>
      <c r="L2698" s="203"/>
      <c r="M2698" s="203"/>
      <c r="N2698" s="203"/>
      <c r="O2698" s="203"/>
      <c r="P2698" s="203"/>
      <c r="Q2698" s="176"/>
      <c r="R2698" s="176"/>
      <c r="S2698" s="176"/>
      <c r="T2698" s="176"/>
      <c r="U2698" s="194"/>
      <c r="V2698" s="175"/>
      <c r="W2698" s="174" t="str">
        <f t="shared" si="84"/>
        <v/>
      </c>
      <c r="X2698" s="177"/>
      <c r="Y2698" s="177"/>
      <c r="Z2698" s="177"/>
      <c r="AA2698" s="177"/>
      <c r="AB2698" s="177"/>
      <c r="AC2698" s="177"/>
      <c r="AD2698" s="177"/>
      <c r="AE2698" s="177" t="str">
        <f t="shared" si="85"/>
        <v/>
      </c>
    </row>
    <row r="2699" spans="2:31" ht="12" customHeight="1" x14ac:dyDescent="0.25">
      <c r="B2699" s="179"/>
      <c r="C2699" s="180"/>
      <c r="D2699" s="182"/>
      <c r="E2699" s="175"/>
      <c r="F2699" s="175"/>
      <c r="G2699" s="202"/>
      <c r="H2699" s="175"/>
      <c r="I2699" s="172" t="str">
        <f>IF(H2699="X",TEXT(G2699,0)&amp;ELENCO!$A$4," ")</f>
        <v xml:space="preserve"> </v>
      </c>
      <c r="J2699" s="174"/>
      <c r="K2699" s="203"/>
      <c r="L2699" s="203"/>
      <c r="M2699" s="203"/>
      <c r="N2699" s="203"/>
      <c r="O2699" s="203"/>
      <c r="P2699" s="203"/>
      <c r="Q2699" s="176"/>
      <c r="R2699" s="176"/>
      <c r="S2699" s="176"/>
      <c r="T2699" s="176"/>
      <c r="U2699" s="194"/>
      <c r="V2699" s="175"/>
      <c r="W2699" s="174" t="str">
        <f t="shared" si="84"/>
        <v/>
      </c>
      <c r="X2699" s="177"/>
      <c r="Y2699" s="177"/>
      <c r="Z2699" s="177"/>
      <c r="AA2699" s="177"/>
      <c r="AB2699" s="177"/>
      <c r="AC2699" s="177"/>
      <c r="AD2699" s="177"/>
      <c r="AE2699" s="177" t="str">
        <f t="shared" si="85"/>
        <v/>
      </c>
    </row>
    <row r="2700" spans="2:31" ht="12" customHeight="1" x14ac:dyDescent="0.25">
      <c r="B2700" s="179"/>
      <c r="C2700" s="180"/>
      <c r="D2700" s="182"/>
      <c r="E2700" s="175"/>
      <c r="F2700" s="175"/>
      <c r="G2700" s="202"/>
      <c r="H2700" s="175"/>
      <c r="I2700" s="172" t="str">
        <f>IF(H2700="X",TEXT(G2700,0)&amp;ELENCO!$A$4," ")</f>
        <v xml:space="preserve"> </v>
      </c>
      <c r="J2700" s="174"/>
      <c r="K2700" s="203"/>
      <c r="L2700" s="203"/>
      <c r="M2700" s="203"/>
      <c r="N2700" s="203"/>
      <c r="O2700" s="203"/>
      <c r="P2700" s="203"/>
      <c r="Q2700" s="176"/>
      <c r="R2700" s="176"/>
      <c r="S2700" s="176"/>
      <c r="T2700" s="176"/>
      <c r="U2700" s="194"/>
      <c r="V2700" s="175"/>
      <c r="W2700" s="174" t="str">
        <f t="shared" si="84"/>
        <v/>
      </c>
      <c r="X2700" s="177"/>
      <c r="Y2700" s="177"/>
      <c r="Z2700" s="177"/>
      <c r="AA2700" s="177"/>
      <c r="AB2700" s="177"/>
      <c r="AC2700" s="177"/>
      <c r="AD2700" s="177"/>
      <c r="AE2700" s="177" t="str">
        <f t="shared" si="85"/>
        <v/>
      </c>
    </row>
    <row r="2701" spans="2:31" ht="12" customHeight="1" x14ac:dyDescent="0.25">
      <c r="B2701" s="179"/>
      <c r="C2701" s="180"/>
      <c r="D2701" s="182"/>
      <c r="E2701" s="175"/>
      <c r="F2701" s="175"/>
      <c r="G2701" s="202"/>
      <c r="H2701" s="175"/>
      <c r="I2701" s="172" t="str">
        <f>IF(H2701="X",TEXT(G2701,0)&amp;ELENCO!$A$4," ")</f>
        <v xml:space="preserve"> </v>
      </c>
      <c r="J2701" s="174"/>
      <c r="K2701" s="203"/>
      <c r="L2701" s="203"/>
      <c r="M2701" s="203"/>
      <c r="N2701" s="203"/>
      <c r="O2701" s="203"/>
      <c r="P2701" s="203"/>
      <c r="Q2701" s="176"/>
      <c r="R2701" s="176"/>
      <c r="S2701" s="176"/>
      <c r="T2701" s="176"/>
      <c r="U2701" s="194"/>
      <c r="V2701" s="175"/>
      <c r="W2701" s="174" t="str">
        <f t="shared" si="84"/>
        <v/>
      </c>
      <c r="X2701" s="177"/>
      <c r="Y2701" s="177"/>
      <c r="Z2701" s="177"/>
      <c r="AA2701" s="177"/>
      <c r="AB2701" s="177"/>
      <c r="AC2701" s="177"/>
      <c r="AD2701" s="177"/>
      <c r="AE2701" s="177" t="str">
        <f t="shared" si="85"/>
        <v/>
      </c>
    </row>
    <row r="2702" spans="2:31" ht="12" customHeight="1" x14ac:dyDescent="0.25">
      <c r="B2702" s="179"/>
      <c r="C2702" s="180"/>
      <c r="D2702" s="182"/>
      <c r="E2702" s="175"/>
      <c r="F2702" s="175"/>
      <c r="G2702" s="202"/>
      <c r="H2702" s="175"/>
      <c r="I2702" s="172" t="str">
        <f>IF(H2702="X",TEXT(G2702,0)&amp;ELENCO!$A$4," ")</f>
        <v xml:space="preserve"> </v>
      </c>
      <c r="J2702" s="174"/>
      <c r="K2702" s="203"/>
      <c r="L2702" s="203"/>
      <c r="M2702" s="203"/>
      <c r="N2702" s="203"/>
      <c r="O2702" s="203"/>
      <c r="P2702" s="203"/>
      <c r="Q2702" s="176"/>
      <c r="R2702" s="176"/>
      <c r="S2702" s="176"/>
      <c r="T2702" s="176"/>
      <c r="U2702" s="194"/>
      <c r="V2702" s="175"/>
      <c r="W2702" s="174" t="str">
        <f t="shared" si="84"/>
        <v/>
      </c>
      <c r="X2702" s="177"/>
      <c r="Y2702" s="177"/>
      <c r="Z2702" s="177"/>
      <c r="AA2702" s="177"/>
      <c r="AB2702" s="177"/>
      <c r="AC2702" s="177"/>
      <c r="AD2702" s="177"/>
      <c r="AE2702" s="177" t="str">
        <f t="shared" si="85"/>
        <v/>
      </c>
    </row>
    <row r="2703" spans="2:31" ht="12" customHeight="1" x14ac:dyDescent="0.25">
      <c r="B2703" s="179"/>
      <c r="C2703" s="180"/>
      <c r="D2703" s="182"/>
      <c r="E2703" s="175"/>
      <c r="F2703" s="175"/>
      <c r="G2703" s="202"/>
      <c r="H2703" s="175"/>
      <c r="I2703" s="172" t="str">
        <f>IF(H2703="X",TEXT(G2703,0)&amp;ELENCO!$A$4," ")</f>
        <v xml:space="preserve"> </v>
      </c>
      <c r="J2703" s="174"/>
      <c r="K2703" s="203"/>
      <c r="L2703" s="203"/>
      <c r="M2703" s="203"/>
      <c r="N2703" s="203"/>
      <c r="O2703" s="203"/>
      <c r="P2703" s="203"/>
      <c r="Q2703" s="176"/>
      <c r="R2703" s="176"/>
      <c r="S2703" s="176"/>
      <c r="T2703" s="176"/>
      <c r="U2703" s="194"/>
      <c r="V2703" s="175"/>
      <c r="W2703" s="174" t="str">
        <f t="shared" si="84"/>
        <v/>
      </c>
      <c r="X2703" s="177"/>
      <c r="Y2703" s="177"/>
      <c r="Z2703" s="177"/>
      <c r="AA2703" s="177"/>
      <c r="AB2703" s="177"/>
      <c r="AC2703" s="177"/>
      <c r="AD2703" s="177"/>
      <c r="AE2703" s="177" t="str">
        <f t="shared" si="85"/>
        <v/>
      </c>
    </row>
    <row r="2704" spans="2:31" ht="12" customHeight="1" x14ac:dyDescent="0.25">
      <c r="B2704" s="179"/>
      <c r="C2704" s="180"/>
      <c r="D2704" s="182"/>
      <c r="E2704" s="175"/>
      <c r="F2704" s="175"/>
      <c r="G2704" s="202"/>
      <c r="H2704" s="175"/>
      <c r="I2704" s="172" t="str">
        <f>IF(H2704="X",TEXT(G2704,0)&amp;ELENCO!$A$4," ")</f>
        <v xml:space="preserve"> </v>
      </c>
      <c r="J2704" s="174"/>
      <c r="K2704" s="203"/>
      <c r="L2704" s="203"/>
      <c r="M2704" s="203"/>
      <c r="N2704" s="203"/>
      <c r="O2704" s="203"/>
      <c r="P2704" s="203"/>
      <c r="Q2704" s="176"/>
      <c r="R2704" s="176"/>
      <c r="S2704" s="176"/>
      <c r="T2704" s="176"/>
      <c r="U2704" s="194"/>
      <c r="V2704" s="175"/>
      <c r="W2704" s="174" t="str">
        <f t="shared" si="84"/>
        <v/>
      </c>
      <c r="X2704" s="177"/>
      <c r="Y2704" s="177"/>
      <c r="Z2704" s="177"/>
      <c r="AA2704" s="177"/>
      <c r="AB2704" s="177"/>
      <c r="AC2704" s="177"/>
      <c r="AD2704" s="177"/>
      <c r="AE2704" s="177" t="str">
        <f t="shared" si="85"/>
        <v/>
      </c>
    </row>
    <row r="2705" spans="2:31" ht="12" customHeight="1" x14ac:dyDescent="0.25">
      <c r="B2705" s="179"/>
      <c r="C2705" s="180"/>
      <c r="D2705" s="182"/>
      <c r="E2705" s="175"/>
      <c r="F2705" s="175"/>
      <c r="G2705" s="202"/>
      <c r="H2705" s="175"/>
      <c r="I2705" s="172" t="str">
        <f>IF(H2705="X",TEXT(G2705,0)&amp;ELENCO!$A$4," ")</f>
        <v xml:space="preserve"> </v>
      </c>
      <c r="J2705" s="174"/>
      <c r="K2705" s="203"/>
      <c r="L2705" s="203"/>
      <c r="M2705" s="203"/>
      <c r="N2705" s="203"/>
      <c r="O2705" s="203"/>
      <c r="P2705" s="203"/>
      <c r="Q2705" s="176"/>
      <c r="R2705" s="176"/>
      <c r="S2705" s="176"/>
      <c r="T2705" s="176"/>
      <c r="U2705" s="194"/>
      <c r="V2705" s="175"/>
      <c r="W2705" s="174" t="str">
        <f t="shared" si="84"/>
        <v/>
      </c>
      <c r="X2705" s="177"/>
      <c r="Y2705" s="177"/>
      <c r="Z2705" s="177"/>
      <c r="AA2705" s="177"/>
      <c r="AB2705" s="177"/>
      <c r="AC2705" s="177"/>
      <c r="AD2705" s="177"/>
      <c r="AE2705" s="177" t="str">
        <f t="shared" si="85"/>
        <v/>
      </c>
    </row>
    <row r="2706" spans="2:31" ht="12" customHeight="1" x14ac:dyDescent="0.25">
      <c r="B2706" s="179"/>
      <c r="C2706" s="180"/>
      <c r="D2706" s="182"/>
      <c r="E2706" s="175"/>
      <c r="F2706" s="175"/>
      <c r="G2706" s="202"/>
      <c r="H2706" s="175"/>
      <c r="I2706" s="172" t="str">
        <f>IF(H2706="X",TEXT(G2706,0)&amp;ELENCO!$A$4," ")</f>
        <v xml:space="preserve"> </v>
      </c>
      <c r="J2706" s="174"/>
      <c r="K2706" s="203"/>
      <c r="L2706" s="203"/>
      <c r="M2706" s="203"/>
      <c r="N2706" s="203"/>
      <c r="O2706" s="203"/>
      <c r="P2706" s="203"/>
      <c r="Q2706" s="176"/>
      <c r="R2706" s="176"/>
      <c r="S2706" s="176"/>
      <c r="T2706" s="176"/>
      <c r="U2706" s="194"/>
      <c r="V2706" s="175"/>
      <c r="W2706" s="174" t="str">
        <f t="shared" si="84"/>
        <v/>
      </c>
      <c r="X2706" s="177"/>
      <c r="Y2706" s="177"/>
      <c r="Z2706" s="177"/>
      <c r="AA2706" s="177"/>
      <c r="AB2706" s="177"/>
      <c r="AC2706" s="177"/>
      <c r="AD2706" s="177"/>
      <c r="AE2706" s="177" t="str">
        <f t="shared" si="85"/>
        <v/>
      </c>
    </row>
    <row r="2707" spans="2:31" ht="12" customHeight="1" x14ac:dyDescent="0.25">
      <c r="B2707" s="179"/>
      <c r="C2707" s="180"/>
      <c r="D2707" s="182"/>
      <c r="E2707" s="175"/>
      <c r="F2707" s="175"/>
      <c r="G2707" s="202"/>
      <c r="H2707" s="175"/>
      <c r="I2707" s="172" t="str">
        <f>IF(H2707="X",TEXT(G2707,0)&amp;ELENCO!$A$4," ")</f>
        <v xml:space="preserve"> </v>
      </c>
      <c r="J2707" s="174"/>
      <c r="K2707" s="203"/>
      <c r="L2707" s="203"/>
      <c r="M2707" s="203"/>
      <c r="N2707" s="203"/>
      <c r="O2707" s="203"/>
      <c r="P2707" s="203"/>
      <c r="Q2707" s="176"/>
      <c r="R2707" s="176"/>
      <c r="S2707" s="176"/>
      <c r="T2707" s="176"/>
      <c r="U2707" s="194"/>
      <c r="V2707" s="175"/>
      <c r="W2707" s="174" t="str">
        <f t="shared" si="84"/>
        <v/>
      </c>
      <c r="X2707" s="177"/>
      <c r="Y2707" s="177"/>
      <c r="Z2707" s="177"/>
      <c r="AA2707" s="177"/>
      <c r="AB2707" s="177"/>
      <c r="AC2707" s="177"/>
      <c r="AD2707" s="177"/>
      <c r="AE2707" s="177" t="str">
        <f t="shared" si="85"/>
        <v/>
      </c>
    </row>
    <row r="2708" spans="2:31" ht="12" customHeight="1" x14ac:dyDescent="0.25">
      <c r="B2708" s="179"/>
      <c r="C2708" s="180"/>
      <c r="D2708" s="182"/>
      <c r="E2708" s="175"/>
      <c r="F2708" s="175"/>
      <c r="G2708" s="202"/>
      <c r="H2708" s="175"/>
      <c r="I2708" s="172" t="str">
        <f>IF(H2708="X",TEXT(G2708,0)&amp;ELENCO!$A$4," ")</f>
        <v xml:space="preserve"> </v>
      </c>
      <c r="J2708" s="174"/>
      <c r="K2708" s="203"/>
      <c r="L2708" s="203"/>
      <c r="M2708" s="203"/>
      <c r="N2708" s="203"/>
      <c r="O2708" s="203"/>
      <c r="P2708" s="203"/>
      <c r="Q2708" s="176"/>
      <c r="R2708" s="176"/>
      <c r="S2708" s="176"/>
      <c r="T2708" s="176"/>
      <c r="U2708" s="194"/>
      <c r="V2708" s="175"/>
      <c r="W2708" s="174" t="str">
        <f t="shared" si="84"/>
        <v/>
      </c>
      <c r="X2708" s="177"/>
      <c r="Y2708" s="177"/>
      <c r="Z2708" s="177"/>
      <c r="AA2708" s="177"/>
      <c r="AB2708" s="177"/>
      <c r="AC2708" s="177"/>
      <c r="AD2708" s="177"/>
      <c r="AE2708" s="177" t="str">
        <f t="shared" si="85"/>
        <v/>
      </c>
    </row>
    <row r="2709" spans="2:31" ht="12" customHeight="1" x14ac:dyDescent="0.25">
      <c r="B2709" s="179"/>
      <c r="C2709" s="180"/>
      <c r="D2709" s="182"/>
      <c r="E2709" s="175"/>
      <c r="F2709" s="175"/>
      <c r="G2709" s="202"/>
      <c r="H2709" s="175"/>
      <c r="I2709" s="172" t="str">
        <f>IF(H2709="X",TEXT(G2709,0)&amp;ELENCO!$A$4," ")</f>
        <v xml:space="preserve"> </v>
      </c>
      <c r="J2709" s="174"/>
      <c r="K2709" s="203"/>
      <c r="L2709" s="203"/>
      <c r="M2709" s="203"/>
      <c r="N2709" s="203"/>
      <c r="O2709" s="203"/>
      <c r="P2709" s="203"/>
      <c r="Q2709" s="176"/>
      <c r="R2709" s="176"/>
      <c r="S2709" s="176"/>
      <c r="T2709" s="176"/>
      <c r="U2709" s="194"/>
      <c r="V2709" s="175"/>
      <c r="W2709" s="174" t="str">
        <f t="shared" si="84"/>
        <v/>
      </c>
      <c r="X2709" s="177"/>
      <c r="Y2709" s="177"/>
      <c r="Z2709" s="177"/>
      <c r="AA2709" s="177"/>
      <c r="AB2709" s="177"/>
      <c r="AC2709" s="177"/>
      <c r="AD2709" s="177"/>
      <c r="AE2709" s="177" t="str">
        <f t="shared" si="85"/>
        <v/>
      </c>
    </row>
    <row r="2710" spans="2:31" ht="12" customHeight="1" x14ac:dyDescent="0.25">
      <c r="B2710" s="179"/>
      <c r="C2710" s="180"/>
      <c r="D2710" s="182"/>
      <c r="E2710" s="175"/>
      <c r="F2710" s="175"/>
      <c r="G2710" s="202"/>
      <c r="H2710" s="175"/>
      <c r="I2710" s="172" t="str">
        <f>IF(H2710="X",TEXT(G2710,0)&amp;ELENCO!$A$4," ")</f>
        <v xml:space="preserve"> </v>
      </c>
      <c r="J2710" s="174"/>
      <c r="K2710" s="203"/>
      <c r="L2710" s="203"/>
      <c r="M2710" s="203"/>
      <c r="N2710" s="203"/>
      <c r="O2710" s="203"/>
      <c r="P2710" s="203"/>
      <c r="Q2710" s="176"/>
      <c r="R2710" s="176"/>
      <c r="S2710" s="176"/>
      <c r="T2710" s="176"/>
      <c r="U2710" s="194"/>
      <c r="V2710" s="175"/>
      <c r="W2710" s="174" t="str">
        <f t="shared" si="84"/>
        <v/>
      </c>
      <c r="X2710" s="177"/>
      <c r="Y2710" s="177"/>
      <c r="Z2710" s="177"/>
      <c r="AA2710" s="177"/>
      <c r="AB2710" s="177"/>
      <c r="AC2710" s="177"/>
      <c r="AD2710" s="177"/>
      <c r="AE2710" s="177" t="str">
        <f t="shared" si="85"/>
        <v/>
      </c>
    </row>
    <row r="2711" spans="2:31" ht="12" customHeight="1" x14ac:dyDescent="0.25">
      <c r="B2711" s="179"/>
      <c r="C2711" s="180"/>
      <c r="D2711" s="182"/>
      <c r="E2711" s="175"/>
      <c r="F2711" s="175"/>
      <c r="G2711" s="202"/>
      <c r="H2711" s="175"/>
      <c r="I2711" s="172" t="str">
        <f>IF(H2711="X",TEXT(G2711,0)&amp;ELENCO!$A$4," ")</f>
        <v xml:space="preserve"> </v>
      </c>
      <c r="J2711" s="174"/>
      <c r="K2711" s="203"/>
      <c r="L2711" s="203"/>
      <c r="M2711" s="203"/>
      <c r="N2711" s="203"/>
      <c r="O2711" s="203"/>
      <c r="P2711" s="203"/>
      <c r="Q2711" s="176"/>
      <c r="R2711" s="176"/>
      <c r="S2711" s="176"/>
      <c r="T2711" s="176"/>
      <c r="U2711" s="194"/>
      <c r="V2711" s="175"/>
      <c r="W2711" s="174" t="str">
        <f t="shared" si="84"/>
        <v/>
      </c>
      <c r="X2711" s="177"/>
      <c r="Y2711" s="177"/>
      <c r="Z2711" s="177"/>
      <c r="AA2711" s="177"/>
      <c r="AB2711" s="177"/>
      <c r="AC2711" s="177"/>
      <c r="AD2711" s="177"/>
      <c r="AE2711" s="177" t="str">
        <f t="shared" si="85"/>
        <v/>
      </c>
    </row>
    <row r="2712" spans="2:31" ht="12" customHeight="1" x14ac:dyDescent="0.25">
      <c r="B2712" s="179"/>
      <c r="C2712" s="180"/>
      <c r="D2712" s="182"/>
      <c r="E2712" s="175"/>
      <c r="F2712" s="175"/>
      <c r="G2712" s="202"/>
      <c r="H2712" s="175"/>
      <c r="I2712" s="172" t="str">
        <f>IF(H2712="X",TEXT(G2712,0)&amp;ELENCO!$A$4," ")</f>
        <v xml:space="preserve"> </v>
      </c>
      <c r="J2712" s="174"/>
      <c r="K2712" s="203"/>
      <c r="L2712" s="203"/>
      <c r="M2712" s="203"/>
      <c r="N2712" s="203"/>
      <c r="O2712" s="203"/>
      <c r="P2712" s="203"/>
      <c r="Q2712" s="176"/>
      <c r="R2712" s="176"/>
      <c r="S2712" s="176"/>
      <c r="T2712" s="176"/>
      <c r="U2712" s="194"/>
      <c r="V2712" s="175"/>
      <c r="W2712" s="174" t="str">
        <f t="shared" si="84"/>
        <v/>
      </c>
      <c r="X2712" s="177"/>
      <c r="Y2712" s="177"/>
      <c r="Z2712" s="177"/>
      <c r="AA2712" s="177"/>
      <c r="AB2712" s="177"/>
      <c r="AC2712" s="177"/>
      <c r="AD2712" s="177"/>
      <c r="AE2712" s="177" t="str">
        <f t="shared" si="85"/>
        <v/>
      </c>
    </row>
    <row r="2713" spans="2:31" ht="12" customHeight="1" x14ac:dyDescent="0.25">
      <c r="B2713" s="179"/>
      <c r="C2713" s="180"/>
      <c r="D2713" s="182"/>
      <c r="E2713" s="175"/>
      <c r="F2713" s="175"/>
      <c r="G2713" s="202"/>
      <c r="H2713" s="175"/>
      <c r="I2713" s="172" t="str">
        <f>IF(H2713="X",TEXT(G2713,0)&amp;ELENCO!$A$4," ")</f>
        <v xml:space="preserve"> </v>
      </c>
      <c r="J2713" s="174"/>
      <c r="K2713" s="203"/>
      <c r="L2713" s="203"/>
      <c r="M2713" s="203"/>
      <c r="N2713" s="203"/>
      <c r="O2713" s="203"/>
      <c r="P2713" s="203"/>
      <c r="Q2713" s="176"/>
      <c r="R2713" s="176"/>
      <c r="S2713" s="176"/>
      <c r="T2713" s="176"/>
      <c r="U2713" s="194"/>
      <c r="V2713" s="175"/>
      <c r="W2713" s="174" t="str">
        <f t="shared" si="84"/>
        <v/>
      </c>
      <c r="X2713" s="177"/>
      <c r="Y2713" s="177"/>
      <c r="Z2713" s="177"/>
      <c r="AA2713" s="177"/>
      <c r="AB2713" s="177"/>
      <c r="AC2713" s="177"/>
      <c r="AD2713" s="177"/>
      <c r="AE2713" s="177" t="str">
        <f t="shared" si="85"/>
        <v/>
      </c>
    </row>
    <row r="2714" spans="2:31" ht="12" customHeight="1" x14ac:dyDescent="0.25">
      <c r="B2714" s="179"/>
      <c r="C2714" s="180"/>
      <c r="D2714" s="182"/>
      <c r="E2714" s="175"/>
      <c r="F2714" s="175"/>
      <c r="G2714" s="202"/>
      <c r="H2714" s="175"/>
      <c r="I2714" s="172" t="str">
        <f>IF(H2714="X",TEXT(G2714,0)&amp;ELENCO!$A$4," ")</f>
        <v xml:space="preserve"> </v>
      </c>
      <c r="J2714" s="174"/>
      <c r="K2714" s="203"/>
      <c r="L2714" s="203"/>
      <c r="M2714" s="203"/>
      <c r="N2714" s="203"/>
      <c r="O2714" s="203"/>
      <c r="P2714" s="203"/>
      <c r="Q2714" s="176"/>
      <c r="R2714" s="176"/>
      <c r="S2714" s="176"/>
      <c r="T2714" s="176"/>
      <c r="U2714" s="194"/>
      <c r="V2714" s="175"/>
      <c r="W2714" s="174" t="str">
        <f t="shared" si="84"/>
        <v/>
      </c>
      <c r="X2714" s="177"/>
      <c r="Y2714" s="177"/>
      <c r="Z2714" s="177"/>
      <c r="AA2714" s="177"/>
      <c r="AB2714" s="177"/>
      <c r="AC2714" s="177"/>
      <c r="AD2714" s="177"/>
      <c r="AE2714" s="177" t="str">
        <f t="shared" si="85"/>
        <v/>
      </c>
    </row>
    <row r="2715" spans="2:31" ht="12" customHeight="1" x14ac:dyDescent="0.25">
      <c r="B2715" s="179"/>
      <c r="C2715" s="180"/>
      <c r="D2715" s="182"/>
      <c r="E2715" s="175"/>
      <c r="F2715" s="175"/>
      <c r="G2715" s="202"/>
      <c r="H2715" s="175"/>
      <c r="I2715" s="172" t="str">
        <f>IF(H2715="X",TEXT(G2715,0)&amp;ELENCO!$A$4," ")</f>
        <v xml:space="preserve"> </v>
      </c>
      <c r="J2715" s="174"/>
      <c r="K2715" s="203"/>
      <c r="L2715" s="203"/>
      <c r="M2715" s="203"/>
      <c r="N2715" s="203"/>
      <c r="O2715" s="203"/>
      <c r="P2715" s="203"/>
      <c r="Q2715" s="176"/>
      <c r="R2715" s="176"/>
      <c r="S2715" s="176"/>
      <c r="T2715" s="176"/>
      <c r="U2715" s="194"/>
      <c r="V2715" s="175"/>
      <c r="W2715" s="174" t="str">
        <f t="shared" si="84"/>
        <v/>
      </c>
      <c r="X2715" s="177"/>
      <c r="Y2715" s="177"/>
      <c r="Z2715" s="177"/>
      <c r="AA2715" s="177"/>
      <c r="AB2715" s="177"/>
      <c r="AC2715" s="177"/>
      <c r="AD2715" s="177"/>
      <c r="AE2715" s="177" t="str">
        <f t="shared" si="85"/>
        <v/>
      </c>
    </row>
    <row r="2716" spans="2:31" ht="12" customHeight="1" x14ac:dyDescent="0.25">
      <c r="B2716" s="179"/>
      <c r="C2716" s="180"/>
      <c r="D2716" s="182"/>
      <c r="E2716" s="175"/>
      <c r="F2716" s="175"/>
      <c r="G2716" s="202"/>
      <c r="H2716" s="175"/>
      <c r="I2716" s="172" t="str">
        <f>IF(H2716="X",TEXT(G2716,0)&amp;ELENCO!$A$4," ")</f>
        <v xml:space="preserve"> </v>
      </c>
      <c r="J2716" s="174"/>
      <c r="K2716" s="203"/>
      <c r="L2716" s="203"/>
      <c r="M2716" s="203"/>
      <c r="N2716" s="203"/>
      <c r="O2716" s="203"/>
      <c r="P2716" s="203"/>
      <c r="Q2716" s="176"/>
      <c r="R2716" s="176"/>
      <c r="S2716" s="176"/>
      <c r="T2716" s="176"/>
      <c r="U2716" s="194"/>
      <c r="V2716" s="175"/>
      <c r="W2716" s="174" t="str">
        <f t="shared" si="84"/>
        <v/>
      </c>
      <c r="X2716" s="177"/>
      <c r="Y2716" s="177"/>
      <c r="Z2716" s="177"/>
      <c r="AA2716" s="177"/>
      <c r="AB2716" s="177"/>
      <c r="AC2716" s="177"/>
      <c r="AD2716" s="177"/>
      <c r="AE2716" s="177" t="str">
        <f t="shared" si="85"/>
        <v/>
      </c>
    </row>
    <row r="2717" spans="2:31" ht="12" customHeight="1" x14ac:dyDescent="0.25">
      <c r="B2717" s="179"/>
      <c r="C2717" s="180"/>
      <c r="D2717" s="182"/>
      <c r="E2717" s="175"/>
      <c r="F2717" s="175"/>
      <c r="G2717" s="202"/>
      <c r="H2717" s="175"/>
      <c r="I2717" s="172" t="str">
        <f>IF(H2717="X",TEXT(G2717,0)&amp;ELENCO!$A$4," ")</f>
        <v xml:space="preserve"> </v>
      </c>
      <c r="J2717" s="174"/>
      <c r="K2717" s="203"/>
      <c r="L2717" s="203"/>
      <c r="M2717" s="203"/>
      <c r="N2717" s="203"/>
      <c r="O2717" s="203"/>
      <c r="P2717" s="203"/>
      <c r="Q2717" s="176"/>
      <c r="R2717" s="176"/>
      <c r="S2717" s="176"/>
      <c r="T2717" s="176"/>
      <c r="U2717" s="194"/>
      <c r="V2717" s="175"/>
      <c r="W2717" s="174" t="str">
        <f t="shared" si="84"/>
        <v/>
      </c>
      <c r="X2717" s="177"/>
      <c r="Y2717" s="177"/>
      <c r="Z2717" s="177"/>
      <c r="AA2717" s="177"/>
      <c r="AB2717" s="177"/>
      <c r="AC2717" s="177"/>
      <c r="AD2717" s="177"/>
      <c r="AE2717" s="177" t="str">
        <f t="shared" si="85"/>
        <v/>
      </c>
    </row>
    <row r="2718" spans="2:31" ht="12" customHeight="1" x14ac:dyDescent="0.25">
      <c r="B2718" s="179"/>
      <c r="C2718" s="180"/>
      <c r="D2718" s="182"/>
      <c r="E2718" s="175"/>
      <c r="F2718" s="175"/>
      <c r="G2718" s="202"/>
      <c r="H2718" s="175"/>
      <c r="I2718" s="172" t="str">
        <f>IF(H2718="X",TEXT(G2718,0)&amp;ELENCO!$A$4," ")</f>
        <v xml:space="preserve"> </v>
      </c>
      <c r="J2718" s="174"/>
      <c r="K2718" s="203"/>
      <c r="L2718" s="203"/>
      <c r="M2718" s="203"/>
      <c r="N2718" s="203"/>
      <c r="O2718" s="203"/>
      <c r="P2718" s="203"/>
      <c r="Q2718" s="176"/>
      <c r="R2718" s="176"/>
      <c r="S2718" s="176"/>
      <c r="T2718" s="176"/>
      <c r="U2718" s="194"/>
      <c r="V2718" s="175"/>
      <c r="W2718" s="174" t="str">
        <f t="shared" si="84"/>
        <v/>
      </c>
      <c r="X2718" s="177"/>
      <c r="Y2718" s="177"/>
      <c r="Z2718" s="177"/>
      <c r="AA2718" s="177"/>
      <c r="AB2718" s="177"/>
      <c r="AC2718" s="177"/>
      <c r="AD2718" s="177"/>
      <c r="AE2718" s="177" t="str">
        <f t="shared" si="85"/>
        <v/>
      </c>
    </row>
    <row r="2719" spans="2:31" ht="12" customHeight="1" x14ac:dyDescent="0.25">
      <c r="B2719" s="179"/>
      <c r="C2719" s="180"/>
      <c r="D2719" s="182"/>
      <c r="E2719" s="175"/>
      <c r="F2719" s="175"/>
      <c r="G2719" s="202"/>
      <c r="H2719" s="175"/>
      <c r="I2719" s="172" t="str">
        <f>IF(H2719="X",TEXT(G2719,0)&amp;ELENCO!$A$4," ")</f>
        <v xml:space="preserve"> </v>
      </c>
      <c r="J2719" s="174"/>
      <c r="K2719" s="203"/>
      <c r="L2719" s="203"/>
      <c r="M2719" s="203"/>
      <c r="N2719" s="203"/>
      <c r="O2719" s="203"/>
      <c r="P2719" s="203"/>
      <c r="Q2719" s="176"/>
      <c r="R2719" s="176"/>
      <c r="S2719" s="176"/>
      <c r="T2719" s="176"/>
      <c r="U2719" s="194"/>
      <c r="V2719" s="175"/>
      <c r="W2719" s="174" t="str">
        <f t="shared" si="84"/>
        <v/>
      </c>
      <c r="X2719" s="177"/>
      <c r="Y2719" s="177"/>
      <c r="Z2719" s="177"/>
      <c r="AA2719" s="177"/>
      <c r="AB2719" s="177"/>
      <c r="AC2719" s="177"/>
      <c r="AD2719" s="177"/>
      <c r="AE2719" s="177" t="str">
        <f t="shared" si="85"/>
        <v/>
      </c>
    </row>
    <row r="2720" spans="2:31" ht="12" customHeight="1" x14ac:dyDescent="0.25">
      <c r="B2720" s="179"/>
      <c r="C2720" s="180"/>
      <c r="D2720" s="182"/>
      <c r="E2720" s="175"/>
      <c r="F2720" s="175"/>
      <c r="G2720" s="202"/>
      <c r="H2720" s="175"/>
      <c r="I2720" s="172" t="str">
        <f>IF(H2720="X",TEXT(G2720,0)&amp;ELENCO!$A$4," ")</f>
        <v xml:space="preserve"> </v>
      </c>
      <c r="J2720" s="174"/>
      <c r="K2720" s="203"/>
      <c r="L2720" s="203"/>
      <c r="M2720" s="203"/>
      <c r="N2720" s="203"/>
      <c r="O2720" s="203"/>
      <c r="P2720" s="203"/>
      <c r="Q2720" s="176"/>
      <c r="R2720" s="176"/>
      <c r="S2720" s="176"/>
      <c r="T2720" s="176"/>
      <c r="U2720" s="194"/>
      <c r="V2720" s="175"/>
      <c r="W2720" s="174" t="str">
        <f t="shared" si="84"/>
        <v/>
      </c>
      <c r="X2720" s="177"/>
      <c r="Y2720" s="177"/>
      <c r="Z2720" s="177"/>
      <c r="AA2720" s="177"/>
      <c r="AB2720" s="177"/>
      <c r="AC2720" s="177"/>
      <c r="AD2720" s="177"/>
      <c r="AE2720" s="177" t="str">
        <f t="shared" si="85"/>
        <v/>
      </c>
    </row>
    <row r="2721" spans="2:31" ht="12" customHeight="1" x14ac:dyDescent="0.25">
      <c r="B2721" s="179"/>
      <c r="C2721" s="180"/>
      <c r="D2721" s="182"/>
      <c r="E2721" s="175"/>
      <c r="F2721" s="175"/>
      <c r="G2721" s="202"/>
      <c r="H2721" s="175"/>
      <c r="I2721" s="172" t="str">
        <f>IF(H2721="X",TEXT(G2721,0)&amp;ELENCO!$A$4," ")</f>
        <v xml:space="preserve"> </v>
      </c>
      <c r="J2721" s="174"/>
      <c r="K2721" s="203"/>
      <c r="L2721" s="203"/>
      <c r="M2721" s="203"/>
      <c r="N2721" s="203"/>
      <c r="O2721" s="203"/>
      <c r="P2721" s="203"/>
      <c r="Q2721" s="176"/>
      <c r="R2721" s="176"/>
      <c r="S2721" s="176"/>
      <c r="T2721" s="176"/>
      <c r="U2721" s="194"/>
      <c r="V2721" s="175"/>
      <c r="W2721" s="174" t="str">
        <f t="shared" si="84"/>
        <v/>
      </c>
      <c r="X2721" s="177"/>
      <c r="Y2721" s="177"/>
      <c r="Z2721" s="177"/>
      <c r="AA2721" s="177"/>
      <c r="AB2721" s="177"/>
      <c r="AC2721" s="177"/>
      <c r="AD2721" s="177"/>
      <c r="AE2721" s="177" t="str">
        <f t="shared" si="85"/>
        <v/>
      </c>
    </row>
    <row r="2722" spans="2:31" ht="12" customHeight="1" x14ac:dyDescent="0.25">
      <c r="B2722" s="179"/>
      <c r="C2722" s="180"/>
      <c r="D2722" s="182"/>
      <c r="E2722" s="175"/>
      <c r="F2722" s="175"/>
      <c r="G2722" s="202"/>
      <c r="H2722" s="175"/>
      <c r="I2722" s="172" t="str">
        <f>IF(H2722="X",TEXT(G2722,0)&amp;ELENCO!$A$4," ")</f>
        <v xml:space="preserve"> </v>
      </c>
      <c r="J2722" s="174"/>
      <c r="K2722" s="203"/>
      <c r="L2722" s="203"/>
      <c r="M2722" s="203"/>
      <c r="N2722" s="203"/>
      <c r="O2722" s="203"/>
      <c r="P2722" s="203"/>
      <c r="Q2722" s="176"/>
      <c r="R2722" s="176"/>
      <c r="S2722" s="176"/>
      <c r="T2722" s="176"/>
      <c r="U2722" s="194"/>
      <c r="V2722" s="175"/>
      <c r="W2722" s="174" t="str">
        <f t="shared" si="84"/>
        <v/>
      </c>
      <c r="X2722" s="177"/>
      <c r="Y2722" s="177"/>
      <c r="Z2722" s="177"/>
      <c r="AA2722" s="177"/>
      <c r="AB2722" s="177"/>
      <c r="AC2722" s="177"/>
      <c r="AD2722" s="177"/>
      <c r="AE2722" s="177" t="str">
        <f t="shared" si="85"/>
        <v/>
      </c>
    </row>
    <row r="2723" spans="2:31" ht="12" customHeight="1" x14ac:dyDescent="0.25">
      <c r="B2723" s="179"/>
      <c r="C2723" s="180"/>
      <c r="D2723" s="182"/>
      <c r="E2723" s="175"/>
      <c r="F2723" s="175"/>
      <c r="G2723" s="202"/>
      <c r="H2723" s="175"/>
      <c r="I2723" s="172" t="str">
        <f>IF(H2723="X",TEXT(G2723,0)&amp;ELENCO!$A$4," ")</f>
        <v xml:space="preserve"> </v>
      </c>
      <c r="J2723" s="174"/>
      <c r="K2723" s="203"/>
      <c r="L2723" s="203"/>
      <c r="M2723" s="203"/>
      <c r="N2723" s="203"/>
      <c r="O2723" s="203"/>
      <c r="P2723" s="203"/>
      <c r="Q2723" s="176"/>
      <c r="R2723" s="176"/>
      <c r="S2723" s="176"/>
      <c r="T2723" s="176"/>
      <c r="U2723" s="194"/>
      <c r="V2723" s="175"/>
      <c r="W2723" s="174" t="str">
        <f t="shared" si="84"/>
        <v/>
      </c>
      <c r="X2723" s="177"/>
      <c r="Y2723" s="177"/>
      <c r="Z2723" s="177"/>
      <c r="AA2723" s="177"/>
      <c r="AB2723" s="177"/>
      <c r="AC2723" s="177"/>
      <c r="AD2723" s="177"/>
      <c r="AE2723" s="177" t="str">
        <f t="shared" si="85"/>
        <v/>
      </c>
    </row>
    <row r="2724" spans="2:31" ht="12" customHeight="1" x14ac:dyDescent="0.25">
      <c r="B2724" s="179"/>
      <c r="C2724" s="180"/>
      <c r="D2724" s="182"/>
      <c r="E2724" s="175"/>
      <c r="F2724" s="175"/>
      <c r="G2724" s="202"/>
      <c r="H2724" s="175"/>
      <c r="I2724" s="172" t="str">
        <f>IF(H2724="X",TEXT(G2724,0)&amp;ELENCO!$A$4," ")</f>
        <v xml:space="preserve"> </v>
      </c>
      <c r="J2724" s="174"/>
      <c r="K2724" s="203"/>
      <c r="L2724" s="203"/>
      <c r="M2724" s="203"/>
      <c r="N2724" s="203"/>
      <c r="O2724" s="203"/>
      <c r="P2724" s="203"/>
      <c r="Q2724" s="176"/>
      <c r="R2724" s="176"/>
      <c r="S2724" s="176"/>
      <c r="T2724" s="176"/>
      <c r="U2724" s="194"/>
      <c r="V2724" s="175"/>
      <c r="W2724" s="174" t="str">
        <f t="shared" si="84"/>
        <v/>
      </c>
      <c r="X2724" s="177"/>
      <c r="Y2724" s="177"/>
      <c r="Z2724" s="177"/>
      <c r="AA2724" s="177"/>
      <c r="AB2724" s="177"/>
      <c r="AC2724" s="177"/>
      <c r="AD2724" s="177"/>
      <c r="AE2724" s="177" t="str">
        <f t="shared" si="85"/>
        <v/>
      </c>
    </row>
    <row r="2725" spans="2:31" ht="12" customHeight="1" x14ac:dyDescent="0.25">
      <c r="B2725" s="179"/>
      <c r="C2725" s="180"/>
      <c r="D2725" s="182"/>
      <c r="E2725" s="175"/>
      <c r="F2725" s="175"/>
      <c r="G2725" s="202"/>
      <c r="H2725" s="175"/>
      <c r="I2725" s="172" t="str">
        <f>IF(H2725="X",TEXT(G2725,0)&amp;ELENCO!$A$4," ")</f>
        <v xml:space="preserve"> </v>
      </c>
      <c r="J2725" s="174"/>
      <c r="K2725" s="203"/>
      <c r="L2725" s="203"/>
      <c r="M2725" s="203"/>
      <c r="N2725" s="203"/>
      <c r="O2725" s="203"/>
      <c r="P2725" s="203"/>
      <c r="Q2725" s="176"/>
      <c r="R2725" s="176"/>
      <c r="S2725" s="176"/>
      <c r="T2725" s="176"/>
      <c r="U2725" s="194"/>
      <c r="V2725" s="175"/>
      <c r="W2725" s="174" t="str">
        <f t="shared" si="84"/>
        <v/>
      </c>
      <c r="X2725" s="177"/>
      <c r="Y2725" s="177"/>
      <c r="Z2725" s="177"/>
      <c r="AA2725" s="177"/>
      <c r="AB2725" s="177"/>
      <c r="AC2725" s="177"/>
      <c r="AD2725" s="177"/>
      <c r="AE2725" s="177" t="str">
        <f t="shared" si="85"/>
        <v/>
      </c>
    </row>
    <row r="2726" spans="2:31" ht="12" customHeight="1" x14ac:dyDescent="0.25">
      <c r="B2726" s="179"/>
      <c r="C2726" s="180"/>
      <c r="D2726" s="182"/>
      <c r="E2726" s="175"/>
      <c r="F2726" s="175"/>
      <c r="G2726" s="202"/>
      <c r="H2726" s="175"/>
      <c r="I2726" s="172" t="str">
        <f>IF(H2726="X",TEXT(G2726,0)&amp;ELENCO!$A$4," ")</f>
        <v xml:space="preserve"> </v>
      </c>
      <c r="J2726" s="174"/>
      <c r="K2726" s="203"/>
      <c r="L2726" s="203"/>
      <c r="M2726" s="203"/>
      <c r="N2726" s="203"/>
      <c r="O2726" s="203"/>
      <c r="P2726" s="203"/>
      <c r="Q2726" s="176"/>
      <c r="R2726" s="176"/>
      <c r="S2726" s="176"/>
      <c r="T2726" s="176"/>
      <c r="U2726" s="194"/>
      <c r="V2726" s="175"/>
      <c r="W2726" s="174" t="str">
        <f t="shared" si="84"/>
        <v/>
      </c>
      <c r="X2726" s="177"/>
      <c r="Y2726" s="177"/>
      <c r="Z2726" s="177"/>
      <c r="AA2726" s="177"/>
      <c r="AB2726" s="177"/>
      <c r="AC2726" s="177"/>
      <c r="AD2726" s="177"/>
      <c r="AE2726" s="177" t="str">
        <f t="shared" si="85"/>
        <v/>
      </c>
    </row>
    <row r="2727" spans="2:31" ht="12" customHeight="1" x14ac:dyDescent="0.25">
      <c r="B2727" s="179"/>
      <c r="C2727" s="180"/>
      <c r="D2727" s="182"/>
      <c r="E2727" s="175"/>
      <c r="F2727" s="175"/>
      <c r="G2727" s="202"/>
      <c r="H2727" s="175"/>
      <c r="I2727" s="172" t="str">
        <f>IF(H2727="X",TEXT(G2727,0)&amp;ELENCO!$A$4," ")</f>
        <v xml:space="preserve"> </v>
      </c>
      <c r="J2727" s="174"/>
      <c r="K2727" s="203"/>
      <c r="L2727" s="203"/>
      <c r="M2727" s="203"/>
      <c r="N2727" s="203"/>
      <c r="O2727" s="203"/>
      <c r="P2727" s="203"/>
      <c r="Q2727" s="176"/>
      <c r="R2727" s="176"/>
      <c r="S2727" s="176"/>
      <c r="T2727" s="176"/>
      <c r="U2727" s="194"/>
      <c r="V2727" s="175"/>
      <c r="W2727" s="174" t="str">
        <f t="shared" si="84"/>
        <v/>
      </c>
      <c r="X2727" s="177"/>
      <c r="Y2727" s="177"/>
      <c r="Z2727" s="177"/>
      <c r="AA2727" s="177"/>
      <c r="AB2727" s="177"/>
      <c r="AC2727" s="177"/>
      <c r="AD2727" s="177"/>
      <c r="AE2727" s="177" t="str">
        <f t="shared" si="85"/>
        <v/>
      </c>
    </row>
    <row r="2728" spans="2:31" ht="12" customHeight="1" x14ac:dyDescent="0.25">
      <c r="B2728" s="179"/>
      <c r="C2728" s="180"/>
      <c r="D2728" s="182"/>
      <c r="E2728" s="175"/>
      <c r="F2728" s="175"/>
      <c r="G2728" s="202"/>
      <c r="H2728" s="175"/>
      <c r="I2728" s="172" t="str">
        <f>IF(H2728="X",TEXT(G2728,0)&amp;ELENCO!$A$4," ")</f>
        <v xml:space="preserve"> </v>
      </c>
      <c r="J2728" s="174"/>
      <c r="K2728" s="203"/>
      <c r="L2728" s="203"/>
      <c r="M2728" s="203"/>
      <c r="N2728" s="203"/>
      <c r="O2728" s="203"/>
      <c r="P2728" s="203"/>
      <c r="Q2728" s="176"/>
      <c r="R2728" s="176"/>
      <c r="S2728" s="176"/>
      <c r="T2728" s="176"/>
      <c r="U2728" s="194"/>
      <c r="V2728" s="175"/>
      <c r="W2728" s="174" t="str">
        <f t="shared" si="84"/>
        <v/>
      </c>
      <c r="X2728" s="177"/>
      <c r="Y2728" s="177"/>
      <c r="Z2728" s="177"/>
      <c r="AA2728" s="177"/>
      <c r="AB2728" s="177"/>
      <c r="AC2728" s="177"/>
      <c r="AD2728" s="177"/>
      <c r="AE2728" s="177" t="str">
        <f t="shared" si="85"/>
        <v/>
      </c>
    </row>
    <row r="2729" spans="2:31" ht="12" customHeight="1" x14ac:dyDescent="0.25">
      <c r="B2729" s="179"/>
      <c r="C2729" s="180"/>
      <c r="D2729" s="182"/>
      <c r="E2729" s="175"/>
      <c r="F2729" s="175"/>
      <c r="G2729" s="202"/>
      <c r="H2729" s="175"/>
      <c r="I2729" s="172" t="str">
        <f>IF(H2729="X",TEXT(G2729,0)&amp;ELENCO!$A$4," ")</f>
        <v xml:space="preserve"> </v>
      </c>
      <c r="J2729" s="174"/>
      <c r="K2729" s="203"/>
      <c r="L2729" s="203"/>
      <c r="M2729" s="203"/>
      <c r="N2729" s="203"/>
      <c r="O2729" s="203"/>
      <c r="P2729" s="203"/>
      <c r="Q2729" s="176"/>
      <c r="R2729" s="176"/>
      <c r="S2729" s="176"/>
      <c r="T2729" s="176"/>
      <c r="U2729" s="194"/>
      <c r="V2729" s="175"/>
      <c r="W2729" s="174" t="str">
        <f t="shared" si="84"/>
        <v/>
      </c>
      <c r="X2729" s="177"/>
      <c r="Y2729" s="177"/>
      <c r="Z2729" s="177"/>
      <c r="AA2729" s="177"/>
      <c r="AB2729" s="177"/>
      <c r="AC2729" s="177"/>
      <c r="AD2729" s="177"/>
      <c r="AE2729" s="177" t="str">
        <f t="shared" si="85"/>
        <v/>
      </c>
    </row>
    <row r="2730" spans="2:31" ht="12" customHeight="1" x14ac:dyDescent="0.25">
      <c r="B2730" s="179"/>
      <c r="C2730" s="180"/>
      <c r="D2730" s="182"/>
      <c r="E2730" s="175"/>
      <c r="F2730" s="175"/>
      <c r="G2730" s="202"/>
      <c r="H2730" s="175"/>
      <c r="I2730" s="172" t="str">
        <f>IF(H2730="X",TEXT(G2730,0)&amp;ELENCO!$A$4," ")</f>
        <v xml:space="preserve"> </v>
      </c>
      <c r="J2730" s="174"/>
      <c r="K2730" s="203"/>
      <c r="L2730" s="203"/>
      <c r="M2730" s="203"/>
      <c r="N2730" s="203"/>
      <c r="O2730" s="203"/>
      <c r="P2730" s="203"/>
      <c r="Q2730" s="176"/>
      <c r="R2730" s="176"/>
      <c r="S2730" s="176"/>
      <c r="T2730" s="176"/>
      <c r="U2730" s="194"/>
      <c r="V2730" s="175"/>
      <c r="W2730" s="174" t="str">
        <f t="shared" si="84"/>
        <v/>
      </c>
      <c r="X2730" s="177"/>
      <c r="Y2730" s="177"/>
      <c r="Z2730" s="177"/>
      <c r="AA2730" s="177"/>
      <c r="AB2730" s="177"/>
      <c r="AC2730" s="177"/>
      <c r="AD2730" s="177"/>
      <c r="AE2730" s="177" t="str">
        <f t="shared" si="85"/>
        <v/>
      </c>
    </row>
    <row r="2731" spans="2:31" ht="12" customHeight="1" x14ac:dyDescent="0.25">
      <c r="B2731" s="179"/>
      <c r="C2731" s="180"/>
      <c r="D2731" s="182"/>
      <c r="E2731" s="175"/>
      <c r="F2731" s="175"/>
      <c r="G2731" s="202"/>
      <c r="H2731" s="175"/>
      <c r="I2731" s="172" t="str">
        <f>IF(H2731="X",TEXT(G2731,0)&amp;ELENCO!$A$4," ")</f>
        <v xml:space="preserve"> </v>
      </c>
      <c r="J2731" s="174"/>
      <c r="K2731" s="203"/>
      <c r="L2731" s="203"/>
      <c r="M2731" s="203"/>
      <c r="N2731" s="203"/>
      <c r="O2731" s="203"/>
      <c r="P2731" s="203"/>
      <c r="Q2731" s="176"/>
      <c r="R2731" s="176"/>
      <c r="S2731" s="176"/>
      <c r="T2731" s="176"/>
      <c r="U2731" s="194"/>
      <c r="V2731" s="175"/>
      <c r="W2731" s="174" t="str">
        <f t="shared" si="84"/>
        <v/>
      </c>
      <c r="X2731" s="177"/>
      <c r="Y2731" s="177"/>
      <c r="Z2731" s="177"/>
      <c r="AA2731" s="177"/>
      <c r="AB2731" s="177"/>
      <c r="AC2731" s="177"/>
      <c r="AD2731" s="177"/>
      <c r="AE2731" s="177" t="str">
        <f t="shared" si="85"/>
        <v/>
      </c>
    </row>
    <row r="2732" spans="2:31" ht="12" customHeight="1" x14ac:dyDescent="0.25">
      <c r="B2732" s="179"/>
      <c r="C2732" s="180"/>
      <c r="D2732" s="182"/>
      <c r="E2732" s="175"/>
      <c r="F2732" s="175"/>
      <c r="G2732" s="202"/>
      <c r="H2732" s="175"/>
      <c r="I2732" s="172" t="str">
        <f>IF(H2732="X",TEXT(G2732,0)&amp;ELENCO!$A$4," ")</f>
        <v xml:space="preserve"> </v>
      </c>
      <c r="J2732" s="174"/>
      <c r="K2732" s="203"/>
      <c r="L2732" s="203"/>
      <c r="M2732" s="203"/>
      <c r="N2732" s="203"/>
      <c r="O2732" s="203"/>
      <c r="P2732" s="203"/>
      <c r="Q2732" s="176"/>
      <c r="R2732" s="176"/>
      <c r="S2732" s="176"/>
      <c r="T2732" s="176"/>
      <c r="U2732" s="194"/>
      <c r="V2732" s="175"/>
      <c r="W2732" s="174" t="str">
        <f t="shared" si="84"/>
        <v/>
      </c>
      <c r="X2732" s="177"/>
      <c r="Y2732" s="177"/>
      <c r="Z2732" s="177"/>
      <c r="AA2732" s="177"/>
      <c r="AB2732" s="177"/>
      <c r="AC2732" s="177"/>
      <c r="AD2732" s="177"/>
      <c r="AE2732" s="177" t="str">
        <f t="shared" si="85"/>
        <v/>
      </c>
    </row>
    <row r="2733" spans="2:31" ht="12" customHeight="1" x14ac:dyDescent="0.25">
      <c r="B2733" s="179"/>
      <c r="C2733" s="180"/>
      <c r="D2733" s="182"/>
      <c r="E2733" s="175"/>
      <c r="F2733" s="175"/>
      <c r="G2733" s="202"/>
      <c r="H2733" s="175"/>
      <c r="I2733" s="172" t="str">
        <f>IF(H2733="X",TEXT(G2733,0)&amp;ELENCO!$A$4," ")</f>
        <v xml:space="preserve"> </v>
      </c>
      <c r="J2733" s="174"/>
      <c r="K2733" s="203"/>
      <c r="L2733" s="203"/>
      <c r="M2733" s="203"/>
      <c r="N2733" s="203"/>
      <c r="O2733" s="203"/>
      <c r="P2733" s="203"/>
      <c r="Q2733" s="176"/>
      <c r="R2733" s="176"/>
      <c r="S2733" s="176"/>
      <c r="T2733" s="176"/>
      <c r="U2733" s="194"/>
      <c r="V2733" s="175"/>
      <c r="W2733" s="174" t="str">
        <f t="shared" si="84"/>
        <v/>
      </c>
      <c r="X2733" s="177"/>
      <c r="Y2733" s="177"/>
      <c r="Z2733" s="177"/>
      <c r="AA2733" s="177"/>
      <c r="AB2733" s="177"/>
      <c r="AC2733" s="177"/>
      <c r="AD2733" s="177"/>
      <c r="AE2733" s="177" t="str">
        <f t="shared" si="85"/>
        <v/>
      </c>
    </row>
    <row r="2734" spans="2:31" ht="12" customHeight="1" x14ac:dyDescent="0.25">
      <c r="B2734" s="179"/>
      <c r="C2734" s="180"/>
      <c r="D2734" s="182"/>
      <c r="E2734" s="175"/>
      <c r="F2734" s="175"/>
      <c r="G2734" s="202"/>
      <c r="H2734" s="175"/>
      <c r="I2734" s="172" t="str">
        <f>IF(H2734="X",TEXT(G2734,0)&amp;ELENCO!$A$4," ")</f>
        <v xml:space="preserve"> </v>
      </c>
      <c r="J2734" s="174"/>
      <c r="K2734" s="203"/>
      <c r="L2734" s="203"/>
      <c r="M2734" s="203"/>
      <c r="N2734" s="203"/>
      <c r="O2734" s="203"/>
      <c r="P2734" s="203"/>
      <c r="Q2734" s="176"/>
      <c r="R2734" s="176"/>
      <c r="S2734" s="176"/>
      <c r="T2734" s="176"/>
      <c r="U2734" s="194"/>
      <c r="V2734" s="175"/>
      <c r="W2734" s="174" t="str">
        <f t="shared" si="84"/>
        <v/>
      </c>
      <c r="X2734" s="177"/>
      <c r="Y2734" s="177"/>
      <c r="Z2734" s="177"/>
      <c r="AA2734" s="177"/>
      <c r="AB2734" s="177"/>
      <c r="AC2734" s="177"/>
      <c r="AD2734" s="177"/>
      <c r="AE2734" s="177" t="str">
        <f t="shared" si="85"/>
        <v/>
      </c>
    </row>
    <row r="2735" spans="2:31" ht="12" customHeight="1" x14ac:dyDescent="0.25">
      <c r="B2735" s="179"/>
      <c r="C2735" s="180"/>
      <c r="D2735" s="182"/>
      <c r="E2735" s="175"/>
      <c r="F2735" s="175"/>
      <c r="G2735" s="202"/>
      <c r="H2735" s="175"/>
      <c r="I2735" s="172" t="str">
        <f>IF(H2735="X",TEXT(G2735,0)&amp;ELENCO!$A$4," ")</f>
        <v xml:space="preserve"> </v>
      </c>
      <c r="J2735" s="174"/>
      <c r="K2735" s="203"/>
      <c r="L2735" s="203"/>
      <c r="M2735" s="203"/>
      <c r="N2735" s="203"/>
      <c r="O2735" s="203"/>
      <c r="P2735" s="203"/>
      <c r="Q2735" s="176"/>
      <c r="R2735" s="176"/>
      <c r="S2735" s="176"/>
      <c r="T2735" s="176"/>
      <c r="U2735" s="194"/>
      <c r="V2735" s="175"/>
      <c r="W2735" s="174" t="str">
        <f t="shared" si="84"/>
        <v/>
      </c>
      <c r="X2735" s="177"/>
      <c r="Y2735" s="177"/>
      <c r="Z2735" s="177"/>
      <c r="AA2735" s="177"/>
      <c r="AB2735" s="177"/>
      <c r="AC2735" s="177"/>
      <c r="AD2735" s="177"/>
      <c r="AE2735" s="177" t="str">
        <f t="shared" si="85"/>
        <v/>
      </c>
    </row>
    <row r="2736" spans="2:31" ht="12" customHeight="1" x14ac:dyDescent="0.25">
      <c r="B2736" s="179"/>
      <c r="C2736" s="180"/>
      <c r="D2736" s="182"/>
      <c r="E2736" s="175"/>
      <c r="F2736" s="175"/>
      <c r="G2736" s="202"/>
      <c r="H2736" s="175"/>
      <c r="I2736" s="172" t="str">
        <f>IF(H2736="X",TEXT(G2736,0)&amp;ELENCO!$A$4," ")</f>
        <v xml:space="preserve"> </v>
      </c>
      <c r="J2736" s="174"/>
      <c r="K2736" s="203"/>
      <c r="L2736" s="203"/>
      <c r="M2736" s="203"/>
      <c r="N2736" s="203"/>
      <c r="O2736" s="203"/>
      <c r="P2736" s="203"/>
      <c r="Q2736" s="176"/>
      <c r="R2736" s="176"/>
      <c r="S2736" s="176"/>
      <c r="T2736" s="176"/>
      <c r="U2736" s="194"/>
      <c r="V2736" s="175"/>
      <c r="W2736" s="174" t="str">
        <f t="shared" si="84"/>
        <v/>
      </c>
      <c r="X2736" s="177"/>
      <c r="Y2736" s="177"/>
      <c r="Z2736" s="177"/>
      <c r="AA2736" s="177"/>
      <c r="AB2736" s="177"/>
      <c r="AC2736" s="177"/>
      <c r="AD2736" s="177"/>
      <c r="AE2736" s="177" t="str">
        <f t="shared" si="85"/>
        <v/>
      </c>
    </row>
    <row r="2737" spans="2:31" ht="12" customHeight="1" x14ac:dyDescent="0.25">
      <c r="B2737" s="179"/>
      <c r="C2737" s="180"/>
      <c r="D2737" s="182"/>
      <c r="E2737" s="175"/>
      <c r="F2737" s="175"/>
      <c r="G2737" s="202"/>
      <c r="H2737" s="175"/>
      <c r="I2737" s="172" t="str">
        <f>IF(H2737="X",TEXT(G2737,0)&amp;ELENCO!$A$4," ")</f>
        <v xml:space="preserve"> </v>
      </c>
      <c r="J2737" s="174"/>
      <c r="K2737" s="203"/>
      <c r="L2737" s="203"/>
      <c r="M2737" s="203"/>
      <c r="N2737" s="203"/>
      <c r="O2737" s="203"/>
      <c r="P2737" s="203"/>
      <c r="Q2737" s="176"/>
      <c r="R2737" s="176"/>
      <c r="S2737" s="176"/>
      <c r="T2737" s="176"/>
      <c r="U2737" s="194"/>
      <c r="V2737" s="175"/>
      <c r="W2737" s="174" t="str">
        <f t="shared" si="84"/>
        <v/>
      </c>
      <c r="X2737" s="177"/>
      <c r="Y2737" s="177"/>
      <c r="Z2737" s="177"/>
      <c r="AA2737" s="177"/>
      <c r="AB2737" s="177"/>
      <c r="AC2737" s="177"/>
      <c r="AD2737" s="177"/>
      <c r="AE2737" s="177" t="str">
        <f t="shared" si="85"/>
        <v/>
      </c>
    </row>
    <row r="2738" spans="2:31" ht="12" customHeight="1" x14ac:dyDescent="0.25">
      <c r="B2738" s="179"/>
      <c r="C2738" s="180"/>
      <c r="D2738" s="182"/>
      <c r="E2738" s="175"/>
      <c r="F2738" s="175"/>
      <c r="G2738" s="202"/>
      <c r="H2738" s="175"/>
      <c r="I2738" s="172" t="str">
        <f>IF(H2738="X",TEXT(G2738,0)&amp;ELENCO!$A$4," ")</f>
        <v xml:space="preserve"> </v>
      </c>
      <c r="J2738" s="174"/>
      <c r="K2738" s="203"/>
      <c r="L2738" s="203"/>
      <c r="M2738" s="203"/>
      <c r="N2738" s="203"/>
      <c r="O2738" s="203"/>
      <c r="P2738" s="203"/>
      <c r="Q2738" s="176"/>
      <c r="R2738" s="176"/>
      <c r="S2738" s="176"/>
      <c r="T2738" s="176"/>
      <c r="U2738" s="194"/>
      <c r="V2738" s="175"/>
      <c r="W2738" s="174" t="str">
        <f t="shared" si="84"/>
        <v/>
      </c>
      <c r="X2738" s="177"/>
      <c r="Y2738" s="177"/>
      <c r="Z2738" s="177"/>
      <c r="AA2738" s="177"/>
      <c r="AB2738" s="177"/>
      <c r="AC2738" s="177"/>
      <c r="AD2738" s="177"/>
      <c r="AE2738" s="177" t="str">
        <f t="shared" si="85"/>
        <v/>
      </c>
    </row>
    <row r="2739" spans="2:31" ht="12" customHeight="1" x14ac:dyDescent="0.25">
      <c r="B2739" s="179"/>
      <c r="C2739" s="180"/>
      <c r="D2739" s="182"/>
      <c r="E2739" s="175"/>
      <c r="F2739" s="175"/>
      <c r="G2739" s="202"/>
      <c r="H2739" s="175"/>
      <c r="I2739" s="172" t="str">
        <f>IF(H2739="X",TEXT(G2739,0)&amp;ELENCO!$A$4," ")</f>
        <v xml:space="preserve"> </v>
      </c>
      <c r="J2739" s="174"/>
      <c r="K2739" s="203"/>
      <c r="L2739" s="203"/>
      <c r="M2739" s="203"/>
      <c r="N2739" s="203"/>
      <c r="O2739" s="203"/>
      <c r="P2739" s="203"/>
      <c r="Q2739" s="176"/>
      <c r="R2739" s="176"/>
      <c r="S2739" s="176"/>
      <c r="T2739" s="176"/>
      <c r="U2739" s="194"/>
      <c r="V2739" s="175"/>
      <c r="W2739" s="174" t="str">
        <f t="shared" si="84"/>
        <v/>
      </c>
      <c r="X2739" s="177"/>
      <c r="Y2739" s="177"/>
      <c r="Z2739" s="177"/>
      <c r="AA2739" s="177"/>
      <c r="AB2739" s="177"/>
      <c r="AC2739" s="177"/>
      <c r="AD2739" s="177"/>
      <c r="AE2739" s="177" t="str">
        <f t="shared" si="85"/>
        <v/>
      </c>
    </row>
    <row r="2740" spans="2:31" ht="12" customHeight="1" x14ac:dyDescent="0.25">
      <c r="B2740" s="179"/>
      <c r="C2740" s="180"/>
      <c r="D2740" s="182"/>
      <c r="E2740" s="175"/>
      <c r="F2740" s="175"/>
      <c r="G2740" s="202"/>
      <c r="H2740" s="175"/>
      <c r="I2740" s="172" t="str">
        <f>IF(H2740="X",TEXT(G2740,0)&amp;ELENCO!$A$4," ")</f>
        <v xml:space="preserve"> </v>
      </c>
      <c r="J2740" s="174"/>
      <c r="K2740" s="203"/>
      <c r="L2740" s="203"/>
      <c r="M2740" s="203"/>
      <c r="N2740" s="203"/>
      <c r="O2740" s="203"/>
      <c r="P2740" s="203"/>
      <c r="Q2740" s="176"/>
      <c r="R2740" s="176"/>
      <c r="S2740" s="176"/>
      <c r="T2740" s="176"/>
      <c r="U2740" s="194"/>
      <c r="V2740" s="175"/>
      <c r="W2740" s="174" t="str">
        <f t="shared" si="84"/>
        <v/>
      </c>
      <c r="X2740" s="177"/>
      <c r="Y2740" s="177"/>
      <c r="Z2740" s="177"/>
      <c r="AA2740" s="177"/>
      <c r="AB2740" s="177"/>
      <c r="AC2740" s="177"/>
      <c r="AD2740" s="177"/>
      <c r="AE2740" s="177" t="str">
        <f t="shared" si="85"/>
        <v/>
      </c>
    </row>
    <row r="2741" spans="2:31" ht="12" customHeight="1" x14ac:dyDescent="0.25">
      <c r="B2741" s="179"/>
      <c r="C2741" s="180"/>
      <c r="D2741" s="182"/>
      <c r="E2741" s="175"/>
      <c r="F2741" s="175"/>
      <c r="G2741" s="202"/>
      <c r="H2741" s="175"/>
      <c r="I2741" s="172" t="str">
        <f>IF(H2741="X",TEXT(G2741,0)&amp;ELENCO!$A$4," ")</f>
        <v xml:space="preserve"> </v>
      </c>
      <c r="J2741" s="174"/>
      <c r="K2741" s="203"/>
      <c r="L2741" s="203"/>
      <c r="M2741" s="203"/>
      <c r="N2741" s="203"/>
      <c r="O2741" s="203"/>
      <c r="P2741" s="203"/>
      <c r="Q2741" s="176"/>
      <c r="R2741" s="176"/>
      <c r="S2741" s="176"/>
      <c r="T2741" s="176"/>
      <c r="U2741" s="194"/>
      <c r="V2741" s="175"/>
      <c r="W2741" s="174" t="str">
        <f t="shared" si="84"/>
        <v/>
      </c>
      <c r="X2741" s="177"/>
      <c r="Y2741" s="177"/>
      <c r="Z2741" s="177"/>
      <c r="AA2741" s="177"/>
      <c r="AB2741" s="177"/>
      <c r="AC2741" s="177"/>
      <c r="AD2741" s="177"/>
      <c r="AE2741" s="177" t="str">
        <f t="shared" si="85"/>
        <v/>
      </c>
    </row>
    <row r="2742" spans="2:31" ht="12" customHeight="1" x14ac:dyDescent="0.25">
      <c r="B2742" s="179"/>
      <c r="C2742" s="180"/>
      <c r="D2742" s="182"/>
      <c r="E2742" s="175"/>
      <c r="F2742" s="175"/>
      <c r="G2742" s="202"/>
      <c r="H2742" s="175"/>
      <c r="I2742" s="172" t="str">
        <f>IF(H2742="X",TEXT(G2742,0)&amp;ELENCO!$A$4," ")</f>
        <v xml:space="preserve"> </v>
      </c>
      <c r="J2742" s="174"/>
      <c r="K2742" s="203"/>
      <c r="L2742" s="203"/>
      <c r="M2742" s="203"/>
      <c r="N2742" s="203"/>
      <c r="O2742" s="203"/>
      <c r="P2742" s="203"/>
      <c r="Q2742" s="176"/>
      <c r="R2742" s="176"/>
      <c r="S2742" s="176"/>
      <c r="T2742" s="176"/>
      <c r="U2742" s="194"/>
      <c r="V2742" s="175"/>
      <c r="W2742" s="174" t="str">
        <f t="shared" si="84"/>
        <v/>
      </c>
      <c r="X2742" s="177"/>
      <c r="Y2742" s="177"/>
      <c r="Z2742" s="177"/>
      <c r="AA2742" s="177"/>
      <c r="AB2742" s="177"/>
      <c r="AC2742" s="177"/>
      <c r="AD2742" s="177"/>
      <c r="AE2742" s="177" t="str">
        <f t="shared" si="85"/>
        <v/>
      </c>
    </row>
    <row r="2743" spans="2:31" ht="12" customHeight="1" x14ac:dyDescent="0.25">
      <c r="B2743" s="179"/>
      <c r="C2743" s="180"/>
      <c r="D2743" s="182"/>
      <c r="E2743" s="175"/>
      <c r="F2743" s="175"/>
      <c r="G2743" s="202"/>
      <c r="H2743" s="175"/>
      <c r="I2743" s="172" t="str">
        <f>IF(H2743="X",TEXT(G2743,0)&amp;ELENCO!$A$4," ")</f>
        <v xml:space="preserve"> </v>
      </c>
      <c r="J2743" s="174"/>
      <c r="K2743" s="203"/>
      <c r="L2743" s="203"/>
      <c r="M2743" s="203"/>
      <c r="N2743" s="203"/>
      <c r="O2743" s="203"/>
      <c r="P2743" s="203"/>
      <c r="Q2743" s="176"/>
      <c r="R2743" s="176"/>
      <c r="S2743" s="176"/>
      <c r="T2743" s="176"/>
      <c r="U2743" s="194"/>
      <c r="V2743" s="175"/>
      <c r="W2743" s="174" t="str">
        <f t="shared" si="84"/>
        <v/>
      </c>
      <c r="X2743" s="177"/>
      <c r="Y2743" s="177"/>
      <c r="Z2743" s="177"/>
      <c r="AA2743" s="177"/>
      <c r="AB2743" s="177"/>
      <c r="AC2743" s="177"/>
      <c r="AD2743" s="177"/>
      <c r="AE2743" s="177" t="str">
        <f t="shared" si="85"/>
        <v/>
      </c>
    </row>
    <row r="2744" spans="2:31" ht="12" customHeight="1" x14ac:dyDescent="0.25">
      <c r="B2744" s="179"/>
      <c r="C2744" s="180"/>
      <c r="D2744" s="182"/>
      <c r="E2744" s="175"/>
      <c r="F2744" s="175"/>
      <c r="G2744" s="202"/>
      <c r="H2744" s="175"/>
      <c r="I2744" s="172" t="str">
        <f>IF(H2744="X",TEXT(G2744,0)&amp;ELENCO!$A$4," ")</f>
        <v xml:space="preserve"> </v>
      </c>
      <c r="J2744" s="174"/>
      <c r="K2744" s="203"/>
      <c r="L2744" s="203"/>
      <c r="M2744" s="203"/>
      <c r="N2744" s="203"/>
      <c r="O2744" s="203"/>
      <c r="P2744" s="203"/>
      <c r="Q2744" s="176"/>
      <c r="R2744" s="176"/>
      <c r="S2744" s="176"/>
      <c r="T2744" s="176"/>
      <c r="U2744" s="194"/>
      <c r="V2744" s="175"/>
      <c r="W2744" s="174" t="str">
        <f t="shared" si="84"/>
        <v/>
      </c>
      <c r="X2744" s="177"/>
      <c r="Y2744" s="177"/>
      <c r="Z2744" s="177"/>
      <c r="AA2744" s="177"/>
      <c r="AB2744" s="177"/>
      <c r="AC2744" s="177"/>
      <c r="AD2744" s="177"/>
      <c r="AE2744" s="177" t="str">
        <f t="shared" si="85"/>
        <v/>
      </c>
    </row>
    <row r="2745" spans="2:31" ht="12" customHeight="1" x14ac:dyDescent="0.25">
      <c r="B2745" s="179"/>
      <c r="C2745" s="180"/>
      <c r="D2745" s="182"/>
      <c r="E2745" s="175"/>
      <c r="F2745" s="175"/>
      <c r="G2745" s="202"/>
      <c r="H2745" s="175"/>
      <c r="I2745" s="172" t="str">
        <f>IF(H2745="X",TEXT(G2745,0)&amp;ELENCO!$A$4," ")</f>
        <v xml:space="preserve"> </v>
      </c>
      <c r="J2745" s="174"/>
      <c r="K2745" s="203"/>
      <c r="L2745" s="203"/>
      <c r="M2745" s="203"/>
      <c r="N2745" s="203"/>
      <c r="O2745" s="203"/>
      <c r="P2745" s="203"/>
      <c r="Q2745" s="176"/>
      <c r="R2745" s="176"/>
      <c r="S2745" s="176"/>
      <c r="T2745" s="176"/>
      <c r="U2745" s="194"/>
      <c r="V2745" s="175"/>
      <c r="W2745" s="174" t="str">
        <f t="shared" si="84"/>
        <v/>
      </c>
      <c r="X2745" s="177"/>
      <c r="Y2745" s="177"/>
      <c r="Z2745" s="177"/>
      <c r="AA2745" s="177"/>
      <c r="AB2745" s="177"/>
      <c r="AC2745" s="177"/>
      <c r="AD2745" s="177"/>
      <c r="AE2745" s="177" t="str">
        <f t="shared" si="85"/>
        <v/>
      </c>
    </row>
    <row r="2746" spans="2:31" ht="12" customHeight="1" x14ac:dyDescent="0.25">
      <c r="B2746" s="179"/>
      <c r="C2746" s="180"/>
      <c r="D2746" s="182"/>
      <c r="E2746" s="175"/>
      <c r="F2746" s="175"/>
      <c r="G2746" s="202"/>
      <c r="H2746" s="175"/>
      <c r="I2746" s="172" t="str">
        <f>IF(H2746="X",TEXT(G2746,0)&amp;ELENCO!$A$4," ")</f>
        <v xml:space="preserve"> </v>
      </c>
      <c r="J2746" s="174"/>
      <c r="K2746" s="203"/>
      <c r="L2746" s="203"/>
      <c r="M2746" s="203"/>
      <c r="N2746" s="203"/>
      <c r="O2746" s="203"/>
      <c r="P2746" s="203"/>
      <c r="Q2746" s="176"/>
      <c r="R2746" s="176"/>
      <c r="S2746" s="176"/>
      <c r="T2746" s="176"/>
      <c r="U2746" s="194"/>
      <c r="V2746" s="175"/>
      <c r="W2746" s="174" t="str">
        <f t="shared" si="84"/>
        <v/>
      </c>
      <c r="X2746" s="177"/>
      <c r="Y2746" s="177"/>
      <c r="Z2746" s="177"/>
      <c r="AA2746" s="177"/>
      <c r="AB2746" s="177"/>
      <c r="AC2746" s="177"/>
      <c r="AD2746" s="177"/>
      <c r="AE2746" s="177" t="str">
        <f t="shared" si="85"/>
        <v/>
      </c>
    </row>
    <row r="2747" spans="2:31" ht="12" customHeight="1" x14ac:dyDescent="0.25">
      <c r="B2747" s="179"/>
      <c r="C2747" s="180"/>
      <c r="D2747" s="182"/>
      <c r="E2747" s="175"/>
      <c r="F2747" s="175"/>
      <c r="G2747" s="202"/>
      <c r="H2747" s="175"/>
      <c r="I2747" s="172" t="str">
        <f>IF(H2747="X",TEXT(G2747,0)&amp;ELENCO!$A$4," ")</f>
        <v xml:space="preserve"> </v>
      </c>
      <c r="J2747" s="174"/>
      <c r="K2747" s="203"/>
      <c r="L2747" s="203"/>
      <c r="M2747" s="203"/>
      <c r="N2747" s="203"/>
      <c r="O2747" s="203"/>
      <c r="P2747" s="203"/>
      <c r="Q2747" s="176"/>
      <c r="R2747" s="176"/>
      <c r="S2747" s="176"/>
      <c r="T2747" s="176"/>
      <c r="U2747" s="194"/>
      <c r="V2747" s="175"/>
      <c r="W2747" s="174" t="str">
        <f t="shared" si="84"/>
        <v/>
      </c>
      <c r="X2747" s="177"/>
      <c r="Y2747" s="177"/>
      <c r="Z2747" s="177"/>
      <c r="AA2747" s="177"/>
      <c r="AB2747" s="177"/>
      <c r="AC2747" s="177"/>
      <c r="AD2747" s="177"/>
      <c r="AE2747" s="177" t="str">
        <f t="shared" si="85"/>
        <v/>
      </c>
    </row>
    <row r="2748" spans="2:31" ht="12" customHeight="1" x14ac:dyDescent="0.25">
      <c r="B2748" s="179"/>
      <c r="C2748" s="180"/>
      <c r="D2748" s="182"/>
      <c r="E2748" s="175"/>
      <c r="F2748" s="175"/>
      <c r="G2748" s="202"/>
      <c r="H2748" s="175"/>
      <c r="I2748" s="172" t="str">
        <f>IF(H2748="X",TEXT(G2748,0)&amp;ELENCO!$A$4," ")</f>
        <v xml:space="preserve"> </v>
      </c>
      <c r="J2748" s="174"/>
      <c r="K2748" s="203"/>
      <c r="L2748" s="203"/>
      <c r="M2748" s="203"/>
      <c r="N2748" s="203"/>
      <c r="O2748" s="203"/>
      <c r="P2748" s="203"/>
      <c r="Q2748" s="176"/>
      <c r="R2748" s="176"/>
      <c r="S2748" s="176"/>
      <c r="T2748" s="176"/>
      <c r="U2748" s="194"/>
      <c r="V2748" s="175"/>
      <c r="W2748" s="174" t="str">
        <f t="shared" si="84"/>
        <v/>
      </c>
      <c r="X2748" s="177"/>
      <c r="Y2748" s="177"/>
      <c r="Z2748" s="177"/>
      <c r="AA2748" s="177"/>
      <c r="AB2748" s="177"/>
      <c r="AC2748" s="177"/>
      <c r="AD2748" s="177"/>
      <c r="AE2748" s="177" t="str">
        <f t="shared" si="85"/>
        <v/>
      </c>
    </row>
    <row r="2749" spans="2:31" ht="12" customHeight="1" x14ac:dyDescent="0.25">
      <c r="B2749" s="179"/>
      <c r="C2749" s="180"/>
      <c r="D2749" s="182"/>
      <c r="E2749" s="175"/>
      <c r="F2749" s="175"/>
      <c r="G2749" s="202"/>
      <c r="H2749" s="175"/>
      <c r="I2749" s="172" t="str">
        <f>IF(H2749="X",TEXT(G2749,0)&amp;ELENCO!$A$4," ")</f>
        <v xml:space="preserve"> </v>
      </c>
      <c r="J2749" s="174"/>
      <c r="K2749" s="203"/>
      <c r="L2749" s="203"/>
      <c r="M2749" s="203"/>
      <c r="N2749" s="203"/>
      <c r="O2749" s="203"/>
      <c r="P2749" s="203"/>
      <c r="Q2749" s="176"/>
      <c r="R2749" s="176"/>
      <c r="S2749" s="176"/>
      <c r="T2749" s="176"/>
      <c r="U2749" s="194"/>
      <c r="V2749" s="175"/>
      <c r="W2749" s="174" t="str">
        <f t="shared" si="84"/>
        <v/>
      </c>
      <c r="X2749" s="177"/>
      <c r="Y2749" s="177"/>
      <c r="Z2749" s="177"/>
      <c r="AA2749" s="177"/>
      <c r="AB2749" s="177"/>
      <c r="AC2749" s="177"/>
      <c r="AD2749" s="177"/>
      <c r="AE2749" s="177" t="str">
        <f t="shared" si="85"/>
        <v/>
      </c>
    </row>
    <row r="2750" spans="2:31" ht="12" customHeight="1" x14ac:dyDescent="0.25">
      <c r="B2750" s="179"/>
      <c r="C2750" s="180"/>
      <c r="D2750" s="182"/>
      <c r="E2750" s="175"/>
      <c r="F2750" s="175"/>
      <c r="G2750" s="202"/>
      <c r="H2750" s="175"/>
      <c r="I2750" s="172" t="str">
        <f>IF(H2750="X",TEXT(G2750,0)&amp;ELENCO!$A$4," ")</f>
        <v xml:space="preserve"> </v>
      </c>
      <c r="J2750" s="174"/>
      <c r="K2750" s="203"/>
      <c r="L2750" s="203"/>
      <c r="M2750" s="203"/>
      <c r="N2750" s="203"/>
      <c r="O2750" s="203"/>
      <c r="P2750" s="203"/>
      <c r="Q2750" s="176"/>
      <c r="R2750" s="176"/>
      <c r="S2750" s="176"/>
      <c r="T2750" s="176"/>
      <c r="U2750" s="194"/>
      <c r="V2750" s="175"/>
      <c r="W2750" s="174" t="str">
        <f t="shared" si="84"/>
        <v/>
      </c>
      <c r="X2750" s="177"/>
      <c r="Y2750" s="177"/>
      <c r="Z2750" s="177"/>
      <c r="AA2750" s="177"/>
      <c r="AB2750" s="177"/>
      <c r="AC2750" s="177"/>
      <c r="AD2750" s="177"/>
      <c r="AE2750" s="177" t="str">
        <f t="shared" si="85"/>
        <v/>
      </c>
    </row>
    <row r="2751" spans="2:31" ht="12" customHeight="1" x14ac:dyDescent="0.25">
      <c r="B2751" s="179"/>
      <c r="C2751" s="180"/>
      <c r="D2751" s="182"/>
      <c r="E2751" s="175"/>
      <c r="F2751" s="175"/>
      <c r="G2751" s="202"/>
      <c r="H2751" s="175"/>
      <c r="I2751" s="172" t="str">
        <f>IF(H2751="X",TEXT(G2751,0)&amp;ELENCO!$A$4," ")</f>
        <v xml:space="preserve"> </v>
      </c>
      <c r="J2751" s="174"/>
      <c r="K2751" s="203"/>
      <c r="L2751" s="203"/>
      <c r="M2751" s="203"/>
      <c r="N2751" s="203"/>
      <c r="O2751" s="203"/>
      <c r="P2751" s="203"/>
      <c r="Q2751" s="176"/>
      <c r="R2751" s="176"/>
      <c r="S2751" s="176"/>
      <c r="T2751" s="176"/>
      <c r="U2751" s="194"/>
      <c r="V2751" s="175"/>
      <c r="W2751" s="174" t="str">
        <f t="shared" si="84"/>
        <v/>
      </c>
      <c r="X2751" s="177"/>
      <c r="Y2751" s="177"/>
      <c r="Z2751" s="177"/>
      <c r="AA2751" s="177"/>
      <c r="AB2751" s="177"/>
      <c r="AC2751" s="177"/>
      <c r="AD2751" s="177"/>
      <c r="AE2751" s="177" t="str">
        <f t="shared" si="85"/>
        <v/>
      </c>
    </row>
    <row r="2752" spans="2:31" ht="12" customHeight="1" x14ac:dyDescent="0.25">
      <c r="B2752" s="179"/>
      <c r="C2752" s="180"/>
      <c r="D2752" s="182"/>
      <c r="E2752" s="175"/>
      <c r="F2752" s="175"/>
      <c r="G2752" s="202"/>
      <c r="H2752" s="175"/>
      <c r="I2752" s="172" t="str">
        <f>IF(H2752="X",TEXT(G2752,0)&amp;ELENCO!$A$4," ")</f>
        <v xml:space="preserve"> </v>
      </c>
      <c r="J2752" s="174"/>
      <c r="K2752" s="203"/>
      <c r="L2752" s="203"/>
      <c r="M2752" s="203"/>
      <c r="N2752" s="203"/>
      <c r="O2752" s="203"/>
      <c r="P2752" s="203"/>
      <c r="Q2752" s="176"/>
      <c r="R2752" s="176"/>
      <c r="S2752" s="176"/>
      <c r="T2752" s="176"/>
      <c r="U2752" s="194"/>
      <c r="V2752" s="175"/>
      <c r="W2752" s="174" t="str">
        <f t="shared" si="84"/>
        <v/>
      </c>
      <c r="X2752" s="177"/>
      <c r="Y2752" s="177"/>
      <c r="Z2752" s="177"/>
      <c r="AA2752" s="177"/>
      <c r="AB2752" s="177"/>
      <c r="AC2752" s="177"/>
      <c r="AD2752" s="177"/>
      <c r="AE2752" s="177" t="str">
        <f t="shared" si="85"/>
        <v/>
      </c>
    </row>
    <row r="2753" spans="2:31" ht="12" customHeight="1" x14ac:dyDescent="0.25">
      <c r="B2753" s="179"/>
      <c r="C2753" s="180"/>
      <c r="D2753" s="182"/>
      <c r="E2753" s="175"/>
      <c r="F2753" s="175"/>
      <c r="G2753" s="202"/>
      <c r="H2753" s="175"/>
      <c r="I2753" s="172" t="str">
        <f>IF(H2753="X",TEXT(G2753,0)&amp;ELENCO!$A$4," ")</f>
        <v xml:space="preserve"> </v>
      </c>
      <c r="J2753" s="174"/>
      <c r="K2753" s="203"/>
      <c r="L2753" s="203"/>
      <c r="M2753" s="203"/>
      <c r="N2753" s="203"/>
      <c r="O2753" s="203"/>
      <c r="P2753" s="203"/>
      <c r="Q2753" s="176"/>
      <c r="R2753" s="176"/>
      <c r="S2753" s="176"/>
      <c r="T2753" s="176"/>
      <c r="U2753" s="194"/>
      <c r="V2753" s="175"/>
      <c r="W2753" s="174" t="str">
        <f t="shared" si="84"/>
        <v/>
      </c>
      <c r="X2753" s="177"/>
      <c r="Y2753" s="177"/>
      <c r="Z2753" s="177"/>
      <c r="AA2753" s="177"/>
      <c r="AB2753" s="177"/>
      <c r="AC2753" s="177"/>
      <c r="AD2753" s="177"/>
      <c r="AE2753" s="177" t="str">
        <f t="shared" si="85"/>
        <v/>
      </c>
    </row>
    <row r="2754" spans="2:31" ht="12" customHeight="1" x14ac:dyDescent="0.25">
      <c r="B2754" s="179"/>
      <c r="C2754" s="180"/>
      <c r="D2754" s="182"/>
      <c r="E2754" s="175"/>
      <c r="F2754" s="175"/>
      <c r="G2754" s="202"/>
      <c r="H2754" s="175"/>
      <c r="I2754" s="172" t="str">
        <f>IF(H2754="X",TEXT(G2754,0)&amp;ELENCO!$A$4," ")</f>
        <v xml:space="preserve"> </v>
      </c>
      <c r="J2754" s="174"/>
      <c r="K2754" s="203"/>
      <c r="L2754" s="203"/>
      <c r="M2754" s="203"/>
      <c r="N2754" s="203"/>
      <c r="O2754" s="203"/>
      <c r="P2754" s="203"/>
      <c r="Q2754" s="176"/>
      <c r="R2754" s="176"/>
      <c r="S2754" s="176"/>
      <c r="T2754" s="176"/>
      <c r="U2754" s="194"/>
      <c r="V2754" s="175"/>
      <c r="W2754" s="174" t="str">
        <f t="shared" si="84"/>
        <v/>
      </c>
      <c r="X2754" s="177"/>
      <c r="Y2754" s="177"/>
      <c r="Z2754" s="177"/>
      <c r="AA2754" s="177"/>
      <c r="AB2754" s="177"/>
      <c r="AC2754" s="177"/>
      <c r="AD2754" s="177"/>
      <c r="AE2754" s="177" t="str">
        <f t="shared" si="85"/>
        <v/>
      </c>
    </row>
    <row r="2755" spans="2:31" ht="12" customHeight="1" x14ac:dyDescent="0.25">
      <c r="B2755" s="179"/>
      <c r="C2755" s="180"/>
      <c r="D2755" s="182"/>
      <c r="E2755" s="175"/>
      <c r="F2755" s="175"/>
      <c r="G2755" s="202"/>
      <c r="H2755" s="175"/>
      <c r="I2755" s="172" t="str">
        <f>IF(H2755="X",TEXT(G2755,0)&amp;ELENCO!$A$4," ")</f>
        <v xml:space="preserve"> </v>
      </c>
      <c r="J2755" s="174"/>
      <c r="K2755" s="203"/>
      <c r="L2755" s="203"/>
      <c r="M2755" s="203"/>
      <c r="N2755" s="203"/>
      <c r="O2755" s="203"/>
      <c r="P2755" s="203"/>
      <c r="Q2755" s="176"/>
      <c r="R2755" s="176"/>
      <c r="S2755" s="176"/>
      <c r="T2755" s="176"/>
      <c r="U2755" s="194"/>
      <c r="V2755" s="175"/>
      <c r="W2755" s="174" t="str">
        <f t="shared" si="84"/>
        <v/>
      </c>
      <c r="X2755" s="177"/>
      <c r="Y2755" s="177"/>
      <c r="Z2755" s="177"/>
      <c r="AA2755" s="177"/>
      <c r="AB2755" s="177"/>
      <c r="AC2755" s="177"/>
      <c r="AD2755" s="177"/>
      <c r="AE2755" s="177" t="str">
        <f t="shared" si="85"/>
        <v/>
      </c>
    </row>
    <row r="2756" spans="2:31" ht="12" customHeight="1" x14ac:dyDescent="0.25">
      <c r="B2756" s="179"/>
      <c r="C2756" s="180"/>
      <c r="D2756" s="182"/>
      <c r="E2756" s="175"/>
      <c r="F2756" s="175"/>
      <c r="G2756" s="202"/>
      <c r="H2756" s="175"/>
      <c r="I2756" s="172" t="str">
        <f>IF(H2756="X",TEXT(G2756,0)&amp;ELENCO!$A$4," ")</f>
        <v xml:space="preserve"> </v>
      </c>
      <c r="J2756" s="174"/>
      <c r="K2756" s="203"/>
      <c r="L2756" s="203"/>
      <c r="M2756" s="203"/>
      <c r="N2756" s="203"/>
      <c r="O2756" s="203"/>
      <c r="P2756" s="203"/>
      <c r="Q2756" s="176"/>
      <c r="R2756" s="176"/>
      <c r="S2756" s="176"/>
      <c r="T2756" s="176"/>
      <c r="U2756" s="194"/>
      <c r="V2756" s="175"/>
      <c r="W2756" s="174" t="str">
        <f t="shared" si="84"/>
        <v/>
      </c>
      <c r="X2756" s="177"/>
      <c r="Y2756" s="177"/>
      <c r="Z2756" s="177"/>
      <c r="AA2756" s="177"/>
      <c r="AB2756" s="177"/>
      <c r="AC2756" s="177"/>
      <c r="AD2756" s="177"/>
      <c r="AE2756" s="177" t="str">
        <f t="shared" si="85"/>
        <v/>
      </c>
    </row>
    <row r="2757" spans="2:31" ht="12" customHeight="1" x14ac:dyDescent="0.25">
      <c r="B2757" s="179"/>
      <c r="C2757" s="180"/>
      <c r="D2757" s="182"/>
      <c r="E2757" s="175"/>
      <c r="F2757" s="175"/>
      <c r="G2757" s="202"/>
      <c r="H2757" s="175"/>
      <c r="I2757" s="172" t="str">
        <f>IF(H2757="X",TEXT(G2757,0)&amp;ELENCO!$A$4," ")</f>
        <v xml:space="preserve"> </v>
      </c>
      <c r="J2757" s="174"/>
      <c r="K2757" s="203"/>
      <c r="L2757" s="203"/>
      <c r="M2757" s="203"/>
      <c r="N2757" s="203"/>
      <c r="O2757" s="203"/>
      <c r="P2757" s="203"/>
      <c r="Q2757" s="176"/>
      <c r="R2757" s="176"/>
      <c r="S2757" s="176"/>
      <c r="T2757" s="176"/>
      <c r="U2757" s="194"/>
      <c r="V2757" s="175"/>
      <c r="W2757" s="174" t="str">
        <f t="shared" si="84"/>
        <v/>
      </c>
      <c r="X2757" s="177"/>
      <c r="Y2757" s="177"/>
      <c r="Z2757" s="177"/>
      <c r="AA2757" s="177"/>
      <c r="AB2757" s="177"/>
      <c r="AC2757" s="177"/>
      <c r="AD2757" s="177"/>
      <c r="AE2757" s="177" t="str">
        <f t="shared" si="85"/>
        <v/>
      </c>
    </row>
    <row r="2758" spans="2:31" ht="12" customHeight="1" x14ac:dyDescent="0.25">
      <c r="B2758" s="179"/>
      <c r="C2758" s="180"/>
      <c r="D2758" s="182"/>
      <c r="E2758" s="175"/>
      <c r="F2758" s="175"/>
      <c r="G2758" s="202"/>
      <c r="H2758" s="175"/>
      <c r="I2758" s="172" t="str">
        <f>IF(H2758="X",TEXT(G2758,0)&amp;ELENCO!$A$4," ")</f>
        <v xml:space="preserve"> </v>
      </c>
      <c r="J2758" s="174"/>
      <c r="K2758" s="203"/>
      <c r="L2758" s="203"/>
      <c r="M2758" s="203"/>
      <c r="N2758" s="203"/>
      <c r="O2758" s="203"/>
      <c r="P2758" s="203"/>
      <c r="Q2758" s="176"/>
      <c r="R2758" s="176"/>
      <c r="S2758" s="176"/>
      <c r="T2758" s="176"/>
      <c r="U2758" s="194"/>
      <c r="V2758" s="175"/>
      <c r="W2758" s="174" t="str">
        <f t="shared" ref="W2758:W2821" si="86">IF(AND(NOT(ISERROR(SEARCH("Ricaricabile",Q2758,1)))),"Tacito Assenso","")</f>
        <v/>
      </c>
      <c r="X2758" s="177"/>
      <c r="Y2758" s="177"/>
      <c r="Z2758" s="177"/>
      <c r="AA2758" s="177"/>
      <c r="AB2758" s="177"/>
      <c r="AC2758" s="177"/>
      <c r="AD2758" s="177"/>
      <c r="AE2758" s="177" t="str">
        <f t="shared" ref="AE2758:AE2821" si="87">IF(AND(NOT(ISERROR(SEARCH("Ricaricabile",Q2758,1))),R2758="Abilitato"),IF(SUM(AB2758:AD2758)=0,4.1,""),"")</f>
        <v/>
      </c>
    </row>
    <row r="2759" spans="2:31" ht="12" customHeight="1" x14ac:dyDescent="0.25">
      <c r="B2759" s="179"/>
      <c r="C2759" s="180"/>
      <c r="D2759" s="182"/>
      <c r="E2759" s="175"/>
      <c r="F2759" s="175"/>
      <c r="G2759" s="202"/>
      <c r="H2759" s="175"/>
      <c r="I2759" s="172" t="str">
        <f>IF(H2759="X",TEXT(G2759,0)&amp;ELENCO!$A$4," ")</f>
        <v xml:space="preserve"> </v>
      </c>
      <c r="J2759" s="174"/>
      <c r="K2759" s="203"/>
      <c r="L2759" s="203"/>
      <c r="M2759" s="203"/>
      <c r="N2759" s="203"/>
      <c r="O2759" s="203"/>
      <c r="P2759" s="203"/>
      <c r="Q2759" s="176"/>
      <c r="R2759" s="176"/>
      <c r="S2759" s="176"/>
      <c r="T2759" s="176"/>
      <c r="U2759" s="194"/>
      <c r="V2759" s="175"/>
      <c r="W2759" s="174" t="str">
        <f t="shared" si="86"/>
        <v/>
      </c>
      <c r="X2759" s="177"/>
      <c r="Y2759" s="177"/>
      <c r="Z2759" s="177"/>
      <c r="AA2759" s="177"/>
      <c r="AB2759" s="177"/>
      <c r="AC2759" s="177"/>
      <c r="AD2759" s="177"/>
      <c r="AE2759" s="177" t="str">
        <f t="shared" si="87"/>
        <v/>
      </c>
    </row>
    <row r="2760" spans="2:31" ht="12" customHeight="1" x14ac:dyDescent="0.25">
      <c r="B2760" s="179"/>
      <c r="C2760" s="180"/>
      <c r="D2760" s="182"/>
      <c r="E2760" s="175"/>
      <c r="F2760" s="175"/>
      <c r="G2760" s="202"/>
      <c r="H2760" s="175"/>
      <c r="I2760" s="172" t="str">
        <f>IF(H2760="X",TEXT(G2760,0)&amp;ELENCO!$A$4," ")</f>
        <v xml:space="preserve"> </v>
      </c>
      <c r="J2760" s="174"/>
      <c r="K2760" s="203"/>
      <c r="L2760" s="203"/>
      <c r="M2760" s="203"/>
      <c r="N2760" s="203"/>
      <c r="O2760" s="203"/>
      <c r="P2760" s="203"/>
      <c r="Q2760" s="176"/>
      <c r="R2760" s="176"/>
      <c r="S2760" s="176"/>
      <c r="T2760" s="176"/>
      <c r="U2760" s="194"/>
      <c r="V2760" s="175"/>
      <c r="W2760" s="174" t="str">
        <f t="shared" si="86"/>
        <v/>
      </c>
      <c r="X2760" s="177"/>
      <c r="Y2760" s="177"/>
      <c r="Z2760" s="177"/>
      <c r="AA2760" s="177"/>
      <c r="AB2760" s="177"/>
      <c r="AC2760" s="177"/>
      <c r="AD2760" s="177"/>
      <c r="AE2760" s="177" t="str">
        <f t="shared" si="87"/>
        <v/>
      </c>
    </row>
    <row r="2761" spans="2:31" ht="12" customHeight="1" x14ac:dyDescent="0.25">
      <c r="B2761" s="179"/>
      <c r="C2761" s="180"/>
      <c r="D2761" s="182"/>
      <c r="E2761" s="175"/>
      <c r="F2761" s="175"/>
      <c r="G2761" s="202"/>
      <c r="H2761" s="175"/>
      <c r="I2761" s="172" t="str">
        <f>IF(H2761="X",TEXT(G2761,0)&amp;ELENCO!$A$4," ")</f>
        <v xml:space="preserve"> </v>
      </c>
      <c r="J2761" s="174"/>
      <c r="K2761" s="203"/>
      <c r="L2761" s="203"/>
      <c r="M2761" s="203"/>
      <c r="N2761" s="203"/>
      <c r="O2761" s="203"/>
      <c r="P2761" s="203"/>
      <c r="Q2761" s="176"/>
      <c r="R2761" s="176"/>
      <c r="S2761" s="176"/>
      <c r="T2761" s="176"/>
      <c r="U2761" s="194"/>
      <c r="V2761" s="175"/>
      <c r="W2761" s="174" t="str">
        <f t="shared" si="86"/>
        <v/>
      </c>
      <c r="X2761" s="177"/>
      <c r="Y2761" s="177"/>
      <c r="Z2761" s="177"/>
      <c r="AA2761" s="177"/>
      <c r="AB2761" s="177"/>
      <c r="AC2761" s="177"/>
      <c r="AD2761" s="177"/>
      <c r="AE2761" s="177" t="str">
        <f t="shared" si="87"/>
        <v/>
      </c>
    </row>
    <row r="2762" spans="2:31" ht="12" customHeight="1" x14ac:dyDescent="0.25">
      <c r="B2762" s="179"/>
      <c r="C2762" s="180"/>
      <c r="D2762" s="182"/>
      <c r="E2762" s="175"/>
      <c r="F2762" s="175"/>
      <c r="G2762" s="202"/>
      <c r="H2762" s="175"/>
      <c r="I2762" s="172" t="str">
        <f>IF(H2762="X",TEXT(G2762,0)&amp;ELENCO!$A$4," ")</f>
        <v xml:space="preserve"> </v>
      </c>
      <c r="J2762" s="174"/>
      <c r="K2762" s="203"/>
      <c r="L2762" s="203"/>
      <c r="M2762" s="203"/>
      <c r="N2762" s="203"/>
      <c r="O2762" s="203"/>
      <c r="P2762" s="203"/>
      <c r="Q2762" s="176"/>
      <c r="R2762" s="176"/>
      <c r="S2762" s="176"/>
      <c r="T2762" s="176"/>
      <c r="U2762" s="194"/>
      <c r="V2762" s="175"/>
      <c r="W2762" s="174" t="str">
        <f t="shared" si="86"/>
        <v/>
      </c>
      <c r="X2762" s="177"/>
      <c r="Y2762" s="177"/>
      <c r="Z2762" s="177"/>
      <c r="AA2762" s="177"/>
      <c r="AB2762" s="177"/>
      <c r="AC2762" s="177"/>
      <c r="AD2762" s="177"/>
      <c r="AE2762" s="177" t="str">
        <f t="shared" si="87"/>
        <v/>
      </c>
    </row>
    <row r="2763" spans="2:31" ht="12" customHeight="1" x14ac:dyDescent="0.25">
      <c r="B2763" s="179"/>
      <c r="C2763" s="180"/>
      <c r="D2763" s="182"/>
      <c r="E2763" s="175"/>
      <c r="F2763" s="175"/>
      <c r="G2763" s="202"/>
      <c r="H2763" s="175"/>
      <c r="I2763" s="172" t="str">
        <f>IF(H2763="X",TEXT(G2763,0)&amp;ELENCO!$A$4," ")</f>
        <v xml:space="preserve"> </v>
      </c>
      <c r="J2763" s="174"/>
      <c r="K2763" s="203"/>
      <c r="L2763" s="203"/>
      <c r="M2763" s="203"/>
      <c r="N2763" s="203"/>
      <c r="O2763" s="203"/>
      <c r="P2763" s="203"/>
      <c r="Q2763" s="176"/>
      <c r="R2763" s="176"/>
      <c r="S2763" s="176"/>
      <c r="T2763" s="176"/>
      <c r="U2763" s="194"/>
      <c r="V2763" s="175"/>
      <c r="W2763" s="174" t="str">
        <f t="shared" si="86"/>
        <v/>
      </c>
      <c r="X2763" s="177"/>
      <c r="Y2763" s="177"/>
      <c r="Z2763" s="177"/>
      <c r="AA2763" s="177"/>
      <c r="AB2763" s="177"/>
      <c r="AC2763" s="177"/>
      <c r="AD2763" s="177"/>
      <c r="AE2763" s="177" t="str">
        <f t="shared" si="87"/>
        <v/>
      </c>
    </row>
    <row r="2764" spans="2:31" ht="12" customHeight="1" x14ac:dyDescent="0.25">
      <c r="B2764" s="179"/>
      <c r="C2764" s="180"/>
      <c r="D2764" s="182"/>
      <c r="E2764" s="175"/>
      <c r="F2764" s="175"/>
      <c r="G2764" s="202"/>
      <c r="H2764" s="175"/>
      <c r="I2764" s="172" t="str">
        <f>IF(H2764="X",TEXT(G2764,0)&amp;ELENCO!$A$4," ")</f>
        <v xml:space="preserve"> </v>
      </c>
      <c r="J2764" s="174"/>
      <c r="K2764" s="203"/>
      <c r="L2764" s="203"/>
      <c r="M2764" s="203"/>
      <c r="N2764" s="203"/>
      <c r="O2764" s="203"/>
      <c r="P2764" s="203"/>
      <c r="Q2764" s="176"/>
      <c r="R2764" s="176"/>
      <c r="S2764" s="176"/>
      <c r="T2764" s="176"/>
      <c r="U2764" s="194"/>
      <c r="V2764" s="175"/>
      <c r="W2764" s="174" t="str">
        <f t="shared" si="86"/>
        <v/>
      </c>
      <c r="X2764" s="177"/>
      <c r="Y2764" s="177"/>
      <c r="Z2764" s="177"/>
      <c r="AA2764" s="177"/>
      <c r="AB2764" s="177"/>
      <c r="AC2764" s="177"/>
      <c r="AD2764" s="177"/>
      <c r="AE2764" s="177" t="str">
        <f t="shared" si="87"/>
        <v/>
      </c>
    </row>
    <row r="2765" spans="2:31" ht="12" customHeight="1" x14ac:dyDescent="0.25">
      <c r="B2765" s="179"/>
      <c r="C2765" s="180"/>
      <c r="D2765" s="182"/>
      <c r="E2765" s="175"/>
      <c r="F2765" s="175"/>
      <c r="G2765" s="202"/>
      <c r="H2765" s="175"/>
      <c r="I2765" s="172" t="str">
        <f>IF(H2765="X",TEXT(G2765,0)&amp;ELENCO!$A$4," ")</f>
        <v xml:space="preserve"> </v>
      </c>
      <c r="J2765" s="174"/>
      <c r="K2765" s="203"/>
      <c r="L2765" s="203"/>
      <c r="M2765" s="203"/>
      <c r="N2765" s="203"/>
      <c r="O2765" s="203"/>
      <c r="P2765" s="203"/>
      <c r="Q2765" s="176"/>
      <c r="R2765" s="176"/>
      <c r="S2765" s="176"/>
      <c r="T2765" s="176"/>
      <c r="U2765" s="194"/>
      <c r="V2765" s="175"/>
      <c r="W2765" s="174" t="str">
        <f t="shared" si="86"/>
        <v/>
      </c>
      <c r="X2765" s="177"/>
      <c r="Y2765" s="177"/>
      <c r="Z2765" s="177"/>
      <c r="AA2765" s="177"/>
      <c r="AB2765" s="177"/>
      <c r="AC2765" s="177"/>
      <c r="AD2765" s="177"/>
      <c r="AE2765" s="177" t="str">
        <f t="shared" si="87"/>
        <v/>
      </c>
    </row>
    <row r="2766" spans="2:31" ht="12" customHeight="1" x14ac:dyDescent="0.25">
      <c r="B2766" s="179"/>
      <c r="C2766" s="180"/>
      <c r="D2766" s="182"/>
      <c r="E2766" s="175"/>
      <c r="F2766" s="175"/>
      <c r="G2766" s="202"/>
      <c r="H2766" s="175"/>
      <c r="I2766" s="172" t="str">
        <f>IF(H2766="X",TEXT(G2766,0)&amp;ELENCO!$A$4," ")</f>
        <v xml:space="preserve"> </v>
      </c>
      <c r="J2766" s="174"/>
      <c r="K2766" s="203"/>
      <c r="L2766" s="203"/>
      <c r="M2766" s="203"/>
      <c r="N2766" s="203"/>
      <c r="O2766" s="203"/>
      <c r="P2766" s="203"/>
      <c r="Q2766" s="176"/>
      <c r="R2766" s="176"/>
      <c r="S2766" s="176"/>
      <c r="T2766" s="176"/>
      <c r="U2766" s="194"/>
      <c r="V2766" s="175"/>
      <c r="W2766" s="174" t="str">
        <f t="shared" si="86"/>
        <v/>
      </c>
      <c r="X2766" s="177"/>
      <c r="Y2766" s="177"/>
      <c r="Z2766" s="177"/>
      <c r="AA2766" s="177"/>
      <c r="AB2766" s="177"/>
      <c r="AC2766" s="177"/>
      <c r="AD2766" s="177"/>
      <c r="AE2766" s="177" t="str">
        <f t="shared" si="87"/>
        <v/>
      </c>
    </row>
    <row r="2767" spans="2:31" ht="12" customHeight="1" x14ac:dyDescent="0.25">
      <c r="B2767" s="179"/>
      <c r="C2767" s="180"/>
      <c r="D2767" s="182"/>
      <c r="E2767" s="175"/>
      <c r="F2767" s="175"/>
      <c r="G2767" s="202"/>
      <c r="H2767" s="175"/>
      <c r="I2767" s="172" t="str">
        <f>IF(H2767="X",TEXT(G2767,0)&amp;ELENCO!$A$4," ")</f>
        <v xml:space="preserve"> </v>
      </c>
      <c r="J2767" s="174"/>
      <c r="K2767" s="203"/>
      <c r="L2767" s="203"/>
      <c r="M2767" s="203"/>
      <c r="N2767" s="203"/>
      <c r="O2767" s="203"/>
      <c r="P2767" s="203"/>
      <c r="Q2767" s="176"/>
      <c r="R2767" s="176"/>
      <c r="S2767" s="176"/>
      <c r="T2767" s="176"/>
      <c r="U2767" s="194"/>
      <c r="V2767" s="175"/>
      <c r="W2767" s="174" t="str">
        <f t="shared" si="86"/>
        <v/>
      </c>
      <c r="X2767" s="177"/>
      <c r="Y2767" s="177"/>
      <c r="Z2767" s="177"/>
      <c r="AA2767" s="177"/>
      <c r="AB2767" s="177"/>
      <c r="AC2767" s="177"/>
      <c r="AD2767" s="177"/>
      <c r="AE2767" s="177" t="str">
        <f t="shared" si="87"/>
        <v/>
      </c>
    </row>
    <row r="2768" spans="2:31" ht="12" customHeight="1" x14ac:dyDescent="0.25">
      <c r="B2768" s="179"/>
      <c r="C2768" s="180"/>
      <c r="D2768" s="182"/>
      <c r="E2768" s="175"/>
      <c r="F2768" s="175"/>
      <c r="G2768" s="202"/>
      <c r="H2768" s="175"/>
      <c r="I2768" s="172" t="str">
        <f>IF(H2768="X",TEXT(G2768,0)&amp;ELENCO!$A$4," ")</f>
        <v xml:space="preserve"> </v>
      </c>
      <c r="J2768" s="174"/>
      <c r="K2768" s="203"/>
      <c r="L2768" s="203"/>
      <c r="M2768" s="203"/>
      <c r="N2768" s="203"/>
      <c r="O2768" s="203"/>
      <c r="P2768" s="203"/>
      <c r="Q2768" s="176"/>
      <c r="R2768" s="176"/>
      <c r="S2768" s="176"/>
      <c r="T2768" s="176"/>
      <c r="U2768" s="194"/>
      <c r="V2768" s="175"/>
      <c r="W2768" s="174" t="str">
        <f t="shared" si="86"/>
        <v/>
      </c>
      <c r="X2768" s="177"/>
      <c r="Y2768" s="177"/>
      <c r="Z2768" s="177"/>
      <c r="AA2768" s="177"/>
      <c r="AB2768" s="177"/>
      <c r="AC2768" s="177"/>
      <c r="AD2768" s="177"/>
      <c r="AE2768" s="177" t="str">
        <f t="shared" si="87"/>
        <v/>
      </c>
    </row>
    <row r="2769" spans="2:31" ht="12" customHeight="1" x14ac:dyDescent="0.25">
      <c r="B2769" s="179"/>
      <c r="C2769" s="180"/>
      <c r="D2769" s="182"/>
      <c r="E2769" s="175"/>
      <c r="F2769" s="175"/>
      <c r="G2769" s="202"/>
      <c r="H2769" s="175"/>
      <c r="I2769" s="172" t="str">
        <f>IF(H2769="X",TEXT(G2769,0)&amp;ELENCO!$A$4," ")</f>
        <v xml:space="preserve"> </v>
      </c>
      <c r="J2769" s="174"/>
      <c r="K2769" s="203"/>
      <c r="L2769" s="203"/>
      <c r="M2769" s="203"/>
      <c r="N2769" s="203"/>
      <c r="O2769" s="203"/>
      <c r="P2769" s="203"/>
      <c r="Q2769" s="176"/>
      <c r="R2769" s="176"/>
      <c r="S2769" s="176"/>
      <c r="T2769" s="176"/>
      <c r="U2769" s="194"/>
      <c r="V2769" s="175"/>
      <c r="W2769" s="174" t="str">
        <f t="shared" si="86"/>
        <v/>
      </c>
      <c r="X2769" s="177"/>
      <c r="Y2769" s="177"/>
      <c r="Z2769" s="177"/>
      <c r="AA2769" s="177"/>
      <c r="AB2769" s="177"/>
      <c r="AC2769" s="177"/>
      <c r="AD2769" s="177"/>
      <c r="AE2769" s="177" t="str">
        <f t="shared" si="87"/>
        <v/>
      </c>
    </row>
    <row r="2770" spans="2:31" ht="12" customHeight="1" x14ac:dyDescent="0.25">
      <c r="B2770" s="179"/>
      <c r="C2770" s="180"/>
      <c r="D2770" s="182"/>
      <c r="E2770" s="175"/>
      <c r="F2770" s="175"/>
      <c r="G2770" s="202"/>
      <c r="H2770" s="175"/>
      <c r="I2770" s="172" t="str">
        <f>IF(H2770="X",TEXT(G2770,0)&amp;ELENCO!$A$4," ")</f>
        <v xml:space="preserve"> </v>
      </c>
      <c r="J2770" s="174"/>
      <c r="K2770" s="203"/>
      <c r="L2770" s="203"/>
      <c r="M2770" s="203"/>
      <c r="N2770" s="203"/>
      <c r="O2770" s="203"/>
      <c r="P2770" s="203"/>
      <c r="Q2770" s="176"/>
      <c r="R2770" s="176"/>
      <c r="S2770" s="176"/>
      <c r="T2770" s="176"/>
      <c r="U2770" s="194"/>
      <c r="V2770" s="175"/>
      <c r="W2770" s="174" t="str">
        <f t="shared" si="86"/>
        <v/>
      </c>
      <c r="X2770" s="177"/>
      <c r="Y2770" s="177"/>
      <c r="Z2770" s="177"/>
      <c r="AA2770" s="177"/>
      <c r="AB2770" s="177"/>
      <c r="AC2770" s="177"/>
      <c r="AD2770" s="177"/>
      <c r="AE2770" s="177" t="str">
        <f t="shared" si="87"/>
        <v/>
      </c>
    </row>
    <row r="2771" spans="2:31" ht="12" customHeight="1" x14ac:dyDescent="0.25">
      <c r="B2771" s="179"/>
      <c r="C2771" s="180"/>
      <c r="D2771" s="182"/>
      <c r="E2771" s="175"/>
      <c r="F2771" s="175"/>
      <c r="G2771" s="202"/>
      <c r="H2771" s="175"/>
      <c r="I2771" s="172" t="str">
        <f>IF(H2771="X",TEXT(G2771,0)&amp;ELENCO!$A$4," ")</f>
        <v xml:space="preserve"> </v>
      </c>
      <c r="J2771" s="174"/>
      <c r="K2771" s="203"/>
      <c r="L2771" s="203"/>
      <c r="M2771" s="203"/>
      <c r="N2771" s="203"/>
      <c r="O2771" s="203"/>
      <c r="P2771" s="203"/>
      <c r="Q2771" s="176"/>
      <c r="R2771" s="176"/>
      <c r="S2771" s="176"/>
      <c r="T2771" s="176"/>
      <c r="U2771" s="194"/>
      <c r="V2771" s="175"/>
      <c r="W2771" s="174" t="str">
        <f t="shared" si="86"/>
        <v/>
      </c>
      <c r="X2771" s="177"/>
      <c r="Y2771" s="177"/>
      <c r="Z2771" s="177"/>
      <c r="AA2771" s="177"/>
      <c r="AB2771" s="177"/>
      <c r="AC2771" s="177"/>
      <c r="AD2771" s="177"/>
      <c r="AE2771" s="177" t="str">
        <f t="shared" si="87"/>
        <v/>
      </c>
    </row>
    <row r="2772" spans="2:31" ht="12" customHeight="1" x14ac:dyDescent="0.25">
      <c r="B2772" s="179"/>
      <c r="C2772" s="180"/>
      <c r="D2772" s="182"/>
      <c r="E2772" s="175"/>
      <c r="F2772" s="175"/>
      <c r="G2772" s="202"/>
      <c r="H2772" s="175"/>
      <c r="I2772" s="172" t="str">
        <f>IF(H2772="X",TEXT(G2772,0)&amp;ELENCO!$A$4," ")</f>
        <v xml:space="preserve"> </v>
      </c>
      <c r="J2772" s="174"/>
      <c r="K2772" s="203"/>
      <c r="L2772" s="203"/>
      <c r="M2772" s="203"/>
      <c r="N2772" s="203"/>
      <c r="O2772" s="203"/>
      <c r="P2772" s="203"/>
      <c r="Q2772" s="176"/>
      <c r="R2772" s="176"/>
      <c r="S2772" s="176"/>
      <c r="T2772" s="176"/>
      <c r="U2772" s="194"/>
      <c r="V2772" s="175"/>
      <c r="W2772" s="174" t="str">
        <f t="shared" si="86"/>
        <v/>
      </c>
      <c r="X2772" s="177"/>
      <c r="Y2772" s="177"/>
      <c r="Z2772" s="177"/>
      <c r="AA2772" s="177"/>
      <c r="AB2772" s="177"/>
      <c r="AC2772" s="177"/>
      <c r="AD2772" s="177"/>
      <c r="AE2772" s="177" t="str">
        <f t="shared" si="87"/>
        <v/>
      </c>
    </row>
    <row r="2773" spans="2:31" ht="12" customHeight="1" x14ac:dyDescent="0.25">
      <c r="B2773" s="179"/>
      <c r="C2773" s="180"/>
      <c r="D2773" s="182"/>
      <c r="E2773" s="175"/>
      <c r="F2773" s="175"/>
      <c r="G2773" s="202"/>
      <c r="H2773" s="175"/>
      <c r="I2773" s="172" t="str">
        <f>IF(H2773="X",TEXT(G2773,0)&amp;ELENCO!$A$4," ")</f>
        <v xml:space="preserve"> </v>
      </c>
      <c r="J2773" s="174"/>
      <c r="K2773" s="203"/>
      <c r="L2773" s="203"/>
      <c r="M2773" s="203"/>
      <c r="N2773" s="203"/>
      <c r="O2773" s="203"/>
      <c r="P2773" s="203"/>
      <c r="Q2773" s="176"/>
      <c r="R2773" s="176"/>
      <c r="S2773" s="176"/>
      <c r="T2773" s="176"/>
      <c r="U2773" s="194"/>
      <c r="V2773" s="175"/>
      <c r="W2773" s="174" t="str">
        <f t="shared" si="86"/>
        <v/>
      </c>
      <c r="X2773" s="177"/>
      <c r="Y2773" s="177"/>
      <c r="Z2773" s="177"/>
      <c r="AA2773" s="177"/>
      <c r="AB2773" s="177"/>
      <c r="AC2773" s="177"/>
      <c r="AD2773" s="177"/>
      <c r="AE2773" s="177" t="str">
        <f t="shared" si="87"/>
        <v/>
      </c>
    </row>
    <row r="2774" spans="2:31" ht="12" customHeight="1" x14ac:dyDescent="0.25">
      <c r="B2774" s="179"/>
      <c r="C2774" s="180"/>
      <c r="D2774" s="182"/>
      <c r="E2774" s="175"/>
      <c r="F2774" s="175"/>
      <c r="G2774" s="202"/>
      <c r="H2774" s="175"/>
      <c r="I2774" s="172" t="str">
        <f>IF(H2774="X",TEXT(G2774,0)&amp;ELENCO!$A$4," ")</f>
        <v xml:space="preserve"> </v>
      </c>
      <c r="J2774" s="174"/>
      <c r="K2774" s="203"/>
      <c r="L2774" s="203"/>
      <c r="M2774" s="203"/>
      <c r="N2774" s="203"/>
      <c r="O2774" s="203"/>
      <c r="P2774" s="203"/>
      <c r="Q2774" s="176"/>
      <c r="R2774" s="176"/>
      <c r="S2774" s="176"/>
      <c r="T2774" s="176"/>
      <c r="U2774" s="194"/>
      <c r="V2774" s="175"/>
      <c r="W2774" s="174" t="str">
        <f t="shared" si="86"/>
        <v/>
      </c>
      <c r="X2774" s="177"/>
      <c r="Y2774" s="177"/>
      <c r="Z2774" s="177"/>
      <c r="AA2774" s="177"/>
      <c r="AB2774" s="177"/>
      <c r="AC2774" s="177"/>
      <c r="AD2774" s="177"/>
      <c r="AE2774" s="177" t="str">
        <f t="shared" si="87"/>
        <v/>
      </c>
    </row>
    <row r="2775" spans="2:31" ht="12" customHeight="1" x14ac:dyDescent="0.25">
      <c r="B2775" s="179"/>
      <c r="C2775" s="180"/>
      <c r="D2775" s="182"/>
      <c r="E2775" s="175"/>
      <c r="F2775" s="175"/>
      <c r="G2775" s="202"/>
      <c r="H2775" s="175"/>
      <c r="I2775" s="172" t="str">
        <f>IF(H2775="X",TEXT(G2775,0)&amp;ELENCO!$A$4," ")</f>
        <v xml:space="preserve"> </v>
      </c>
      <c r="J2775" s="174"/>
      <c r="K2775" s="203"/>
      <c r="L2775" s="203"/>
      <c r="M2775" s="203"/>
      <c r="N2775" s="203"/>
      <c r="O2775" s="203"/>
      <c r="P2775" s="203"/>
      <c r="Q2775" s="176"/>
      <c r="R2775" s="176"/>
      <c r="S2775" s="176"/>
      <c r="T2775" s="176"/>
      <c r="U2775" s="194"/>
      <c r="V2775" s="175"/>
      <c r="W2775" s="174" t="str">
        <f t="shared" si="86"/>
        <v/>
      </c>
      <c r="X2775" s="177"/>
      <c r="Y2775" s="177"/>
      <c r="Z2775" s="177"/>
      <c r="AA2775" s="177"/>
      <c r="AB2775" s="177"/>
      <c r="AC2775" s="177"/>
      <c r="AD2775" s="177"/>
      <c r="AE2775" s="177" t="str">
        <f t="shared" si="87"/>
        <v/>
      </c>
    </row>
    <row r="2776" spans="2:31" ht="12" customHeight="1" x14ac:dyDescent="0.25">
      <c r="B2776" s="179"/>
      <c r="C2776" s="180"/>
      <c r="D2776" s="182"/>
      <c r="E2776" s="175"/>
      <c r="F2776" s="175"/>
      <c r="G2776" s="202"/>
      <c r="H2776" s="175"/>
      <c r="I2776" s="172" t="str">
        <f>IF(H2776="X",TEXT(G2776,0)&amp;ELENCO!$A$4," ")</f>
        <v xml:space="preserve"> </v>
      </c>
      <c r="J2776" s="174"/>
      <c r="K2776" s="203"/>
      <c r="L2776" s="203"/>
      <c r="M2776" s="203"/>
      <c r="N2776" s="203"/>
      <c r="O2776" s="203"/>
      <c r="P2776" s="203"/>
      <c r="Q2776" s="176"/>
      <c r="R2776" s="176"/>
      <c r="S2776" s="176"/>
      <c r="T2776" s="176"/>
      <c r="U2776" s="194"/>
      <c r="V2776" s="175"/>
      <c r="W2776" s="174" t="str">
        <f t="shared" si="86"/>
        <v/>
      </c>
      <c r="X2776" s="177"/>
      <c r="Y2776" s="177"/>
      <c r="Z2776" s="177"/>
      <c r="AA2776" s="177"/>
      <c r="AB2776" s="177"/>
      <c r="AC2776" s="177"/>
      <c r="AD2776" s="177"/>
      <c r="AE2776" s="177" t="str">
        <f t="shared" si="87"/>
        <v/>
      </c>
    </row>
    <row r="2777" spans="2:31" ht="12" customHeight="1" x14ac:dyDescent="0.25">
      <c r="B2777" s="179"/>
      <c r="C2777" s="180"/>
      <c r="D2777" s="182"/>
      <c r="E2777" s="175"/>
      <c r="F2777" s="175"/>
      <c r="G2777" s="202"/>
      <c r="H2777" s="175"/>
      <c r="I2777" s="172" t="str">
        <f>IF(H2777="X",TEXT(G2777,0)&amp;ELENCO!$A$4," ")</f>
        <v xml:space="preserve"> </v>
      </c>
      <c r="J2777" s="174"/>
      <c r="K2777" s="203"/>
      <c r="L2777" s="203"/>
      <c r="M2777" s="203"/>
      <c r="N2777" s="203"/>
      <c r="O2777" s="203"/>
      <c r="P2777" s="203"/>
      <c r="Q2777" s="176"/>
      <c r="R2777" s="176"/>
      <c r="S2777" s="176"/>
      <c r="T2777" s="176"/>
      <c r="U2777" s="194"/>
      <c r="V2777" s="175"/>
      <c r="W2777" s="174" t="str">
        <f t="shared" si="86"/>
        <v/>
      </c>
      <c r="X2777" s="177"/>
      <c r="Y2777" s="177"/>
      <c r="Z2777" s="177"/>
      <c r="AA2777" s="177"/>
      <c r="AB2777" s="177"/>
      <c r="AC2777" s="177"/>
      <c r="AD2777" s="177"/>
      <c r="AE2777" s="177" t="str">
        <f t="shared" si="87"/>
        <v/>
      </c>
    </row>
    <row r="2778" spans="2:31" ht="12" customHeight="1" x14ac:dyDescent="0.25">
      <c r="B2778" s="179"/>
      <c r="C2778" s="180"/>
      <c r="D2778" s="182"/>
      <c r="E2778" s="175"/>
      <c r="F2778" s="175"/>
      <c r="G2778" s="202"/>
      <c r="H2778" s="175"/>
      <c r="I2778" s="172" t="str">
        <f>IF(H2778="X",TEXT(G2778,0)&amp;ELENCO!$A$4," ")</f>
        <v xml:space="preserve"> </v>
      </c>
      <c r="J2778" s="174"/>
      <c r="K2778" s="203"/>
      <c r="L2778" s="203"/>
      <c r="M2778" s="203"/>
      <c r="N2778" s="203"/>
      <c r="O2778" s="203"/>
      <c r="P2778" s="203"/>
      <c r="Q2778" s="176"/>
      <c r="R2778" s="176"/>
      <c r="S2778" s="176"/>
      <c r="T2778" s="176"/>
      <c r="U2778" s="194"/>
      <c r="V2778" s="175"/>
      <c r="W2778" s="174" t="str">
        <f t="shared" si="86"/>
        <v/>
      </c>
      <c r="X2778" s="177"/>
      <c r="Y2778" s="177"/>
      <c r="Z2778" s="177"/>
      <c r="AA2778" s="177"/>
      <c r="AB2778" s="177"/>
      <c r="AC2778" s="177"/>
      <c r="AD2778" s="177"/>
      <c r="AE2778" s="177" t="str">
        <f t="shared" si="87"/>
        <v/>
      </c>
    </row>
    <row r="2779" spans="2:31" ht="12" customHeight="1" x14ac:dyDescent="0.25">
      <c r="B2779" s="179"/>
      <c r="C2779" s="180"/>
      <c r="D2779" s="182"/>
      <c r="E2779" s="175"/>
      <c r="F2779" s="175"/>
      <c r="G2779" s="202"/>
      <c r="H2779" s="175"/>
      <c r="I2779" s="172" t="str">
        <f>IF(H2779="X",TEXT(G2779,0)&amp;ELENCO!$A$4," ")</f>
        <v xml:space="preserve"> </v>
      </c>
      <c r="J2779" s="174"/>
      <c r="K2779" s="203"/>
      <c r="L2779" s="203"/>
      <c r="M2779" s="203"/>
      <c r="N2779" s="203"/>
      <c r="O2779" s="203"/>
      <c r="P2779" s="203"/>
      <c r="Q2779" s="176"/>
      <c r="R2779" s="176"/>
      <c r="S2779" s="176"/>
      <c r="T2779" s="176"/>
      <c r="U2779" s="194"/>
      <c r="V2779" s="175"/>
      <c r="W2779" s="174" t="str">
        <f t="shared" si="86"/>
        <v/>
      </c>
      <c r="X2779" s="177"/>
      <c r="Y2779" s="177"/>
      <c r="Z2779" s="177"/>
      <c r="AA2779" s="177"/>
      <c r="AB2779" s="177"/>
      <c r="AC2779" s="177"/>
      <c r="AD2779" s="177"/>
      <c r="AE2779" s="177" t="str">
        <f t="shared" si="87"/>
        <v/>
      </c>
    </row>
    <row r="2780" spans="2:31" ht="12" customHeight="1" x14ac:dyDescent="0.25">
      <c r="B2780" s="179"/>
      <c r="C2780" s="180"/>
      <c r="D2780" s="182"/>
      <c r="E2780" s="175"/>
      <c r="F2780" s="175"/>
      <c r="G2780" s="202"/>
      <c r="H2780" s="175"/>
      <c r="I2780" s="172" t="str">
        <f>IF(H2780="X",TEXT(G2780,0)&amp;ELENCO!$A$4," ")</f>
        <v xml:space="preserve"> </v>
      </c>
      <c r="J2780" s="174"/>
      <c r="K2780" s="203"/>
      <c r="L2780" s="203"/>
      <c r="M2780" s="203"/>
      <c r="N2780" s="203"/>
      <c r="O2780" s="203"/>
      <c r="P2780" s="203"/>
      <c r="Q2780" s="176"/>
      <c r="R2780" s="176"/>
      <c r="S2780" s="176"/>
      <c r="T2780" s="176"/>
      <c r="U2780" s="194"/>
      <c r="V2780" s="175"/>
      <c r="W2780" s="174" t="str">
        <f t="shared" si="86"/>
        <v/>
      </c>
      <c r="X2780" s="177"/>
      <c r="Y2780" s="177"/>
      <c r="Z2780" s="177"/>
      <c r="AA2780" s="177"/>
      <c r="AB2780" s="177"/>
      <c r="AC2780" s="177"/>
      <c r="AD2780" s="177"/>
      <c r="AE2780" s="177" t="str">
        <f t="shared" si="87"/>
        <v/>
      </c>
    </row>
    <row r="2781" spans="2:31" ht="12" customHeight="1" x14ac:dyDescent="0.25">
      <c r="B2781" s="179"/>
      <c r="C2781" s="180"/>
      <c r="D2781" s="182"/>
      <c r="E2781" s="175"/>
      <c r="F2781" s="175"/>
      <c r="G2781" s="202"/>
      <c r="H2781" s="175"/>
      <c r="I2781" s="172" t="str">
        <f>IF(H2781="X",TEXT(G2781,0)&amp;ELENCO!$A$4," ")</f>
        <v xml:space="preserve"> </v>
      </c>
      <c r="J2781" s="174"/>
      <c r="K2781" s="203"/>
      <c r="L2781" s="203"/>
      <c r="M2781" s="203"/>
      <c r="N2781" s="203"/>
      <c r="O2781" s="203"/>
      <c r="P2781" s="203"/>
      <c r="Q2781" s="176"/>
      <c r="R2781" s="176"/>
      <c r="S2781" s="176"/>
      <c r="T2781" s="176"/>
      <c r="U2781" s="194"/>
      <c r="V2781" s="175"/>
      <c r="W2781" s="174" t="str">
        <f t="shared" si="86"/>
        <v/>
      </c>
      <c r="X2781" s="177"/>
      <c r="Y2781" s="177"/>
      <c r="Z2781" s="177"/>
      <c r="AA2781" s="177"/>
      <c r="AB2781" s="177"/>
      <c r="AC2781" s="177"/>
      <c r="AD2781" s="177"/>
      <c r="AE2781" s="177" t="str">
        <f t="shared" si="87"/>
        <v/>
      </c>
    </row>
    <row r="2782" spans="2:31" ht="12" customHeight="1" x14ac:dyDescent="0.25">
      <c r="B2782" s="179"/>
      <c r="C2782" s="180"/>
      <c r="D2782" s="182"/>
      <c r="E2782" s="175"/>
      <c r="F2782" s="175"/>
      <c r="G2782" s="202"/>
      <c r="H2782" s="175"/>
      <c r="I2782" s="172" t="str">
        <f>IF(H2782="X",TEXT(G2782,0)&amp;ELENCO!$A$4," ")</f>
        <v xml:space="preserve"> </v>
      </c>
      <c r="J2782" s="174"/>
      <c r="K2782" s="203"/>
      <c r="L2782" s="203"/>
      <c r="M2782" s="203"/>
      <c r="N2782" s="203"/>
      <c r="O2782" s="203"/>
      <c r="P2782" s="203"/>
      <c r="Q2782" s="176"/>
      <c r="R2782" s="176"/>
      <c r="S2782" s="176"/>
      <c r="T2782" s="176"/>
      <c r="U2782" s="194"/>
      <c r="V2782" s="175"/>
      <c r="W2782" s="174" t="str">
        <f t="shared" si="86"/>
        <v/>
      </c>
      <c r="X2782" s="177"/>
      <c r="Y2782" s="177"/>
      <c r="Z2782" s="177"/>
      <c r="AA2782" s="177"/>
      <c r="AB2782" s="177"/>
      <c r="AC2782" s="177"/>
      <c r="AD2782" s="177"/>
      <c r="AE2782" s="177" t="str">
        <f t="shared" si="87"/>
        <v/>
      </c>
    </row>
    <row r="2783" spans="2:31" ht="12" customHeight="1" x14ac:dyDescent="0.25">
      <c r="B2783" s="179"/>
      <c r="C2783" s="180"/>
      <c r="D2783" s="182"/>
      <c r="E2783" s="175"/>
      <c r="F2783" s="175"/>
      <c r="G2783" s="202"/>
      <c r="H2783" s="175"/>
      <c r="I2783" s="172" t="str">
        <f>IF(H2783="X",TEXT(G2783,0)&amp;ELENCO!$A$4," ")</f>
        <v xml:space="preserve"> </v>
      </c>
      <c r="J2783" s="174"/>
      <c r="K2783" s="203"/>
      <c r="L2783" s="203"/>
      <c r="M2783" s="203"/>
      <c r="N2783" s="203"/>
      <c r="O2783" s="203"/>
      <c r="P2783" s="203"/>
      <c r="Q2783" s="176"/>
      <c r="R2783" s="176"/>
      <c r="S2783" s="176"/>
      <c r="T2783" s="176"/>
      <c r="U2783" s="194"/>
      <c r="V2783" s="175"/>
      <c r="W2783" s="174" t="str">
        <f t="shared" si="86"/>
        <v/>
      </c>
      <c r="X2783" s="177"/>
      <c r="Y2783" s="177"/>
      <c r="Z2783" s="177"/>
      <c r="AA2783" s="177"/>
      <c r="AB2783" s="177"/>
      <c r="AC2783" s="177"/>
      <c r="AD2783" s="177"/>
      <c r="AE2783" s="177" t="str">
        <f t="shared" si="87"/>
        <v/>
      </c>
    </row>
    <row r="2784" spans="2:31" ht="12" customHeight="1" x14ac:dyDescent="0.25">
      <c r="B2784" s="179"/>
      <c r="C2784" s="180"/>
      <c r="D2784" s="182"/>
      <c r="E2784" s="175"/>
      <c r="F2784" s="175"/>
      <c r="G2784" s="202"/>
      <c r="H2784" s="175"/>
      <c r="I2784" s="172" t="str">
        <f>IF(H2784="X",TEXT(G2784,0)&amp;ELENCO!$A$4," ")</f>
        <v xml:space="preserve"> </v>
      </c>
      <c r="J2784" s="174"/>
      <c r="K2784" s="203"/>
      <c r="L2784" s="203"/>
      <c r="M2784" s="203"/>
      <c r="N2784" s="203"/>
      <c r="O2784" s="203"/>
      <c r="P2784" s="203"/>
      <c r="Q2784" s="176"/>
      <c r="R2784" s="176"/>
      <c r="S2784" s="176"/>
      <c r="T2784" s="176"/>
      <c r="U2784" s="194"/>
      <c r="V2784" s="175"/>
      <c r="W2784" s="174" t="str">
        <f t="shared" si="86"/>
        <v/>
      </c>
      <c r="X2784" s="177"/>
      <c r="Y2784" s="177"/>
      <c r="Z2784" s="177"/>
      <c r="AA2784" s="177"/>
      <c r="AB2784" s="177"/>
      <c r="AC2784" s="177"/>
      <c r="AD2784" s="177"/>
      <c r="AE2784" s="177" t="str">
        <f t="shared" si="87"/>
        <v/>
      </c>
    </row>
    <row r="2785" spans="2:31" ht="12" customHeight="1" x14ac:dyDescent="0.25">
      <c r="B2785" s="179"/>
      <c r="C2785" s="180"/>
      <c r="D2785" s="182"/>
      <c r="E2785" s="175"/>
      <c r="F2785" s="175"/>
      <c r="G2785" s="202"/>
      <c r="H2785" s="175"/>
      <c r="I2785" s="172" t="str">
        <f>IF(H2785="X",TEXT(G2785,0)&amp;ELENCO!$A$4," ")</f>
        <v xml:space="preserve"> </v>
      </c>
      <c r="J2785" s="174"/>
      <c r="K2785" s="203"/>
      <c r="L2785" s="203"/>
      <c r="M2785" s="203"/>
      <c r="N2785" s="203"/>
      <c r="O2785" s="203"/>
      <c r="P2785" s="203"/>
      <c r="Q2785" s="176"/>
      <c r="R2785" s="176"/>
      <c r="S2785" s="176"/>
      <c r="T2785" s="176"/>
      <c r="U2785" s="194"/>
      <c r="V2785" s="175"/>
      <c r="W2785" s="174" t="str">
        <f t="shared" si="86"/>
        <v/>
      </c>
      <c r="X2785" s="177"/>
      <c r="Y2785" s="177"/>
      <c r="Z2785" s="177"/>
      <c r="AA2785" s="177"/>
      <c r="AB2785" s="177"/>
      <c r="AC2785" s="177"/>
      <c r="AD2785" s="177"/>
      <c r="AE2785" s="177" t="str">
        <f t="shared" si="87"/>
        <v/>
      </c>
    </row>
    <row r="2786" spans="2:31" ht="12" customHeight="1" x14ac:dyDescent="0.25">
      <c r="B2786" s="179"/>
      <c r="C2786" s="180"/>
      <c r="D2786" s="182"/>
      <c r="E2786" s="175"/>
      <c r="F2786" s="175"/>
      <c r="G2786" s="202"/>
      <c r="H2786" s="175"/>
      <c r="I2786" s="172" t="str">
        <f>IF(H2786="X",TEXT(G2786,0)&amp;ELENCO!$A$4," ")</f>
        <v xml:space="preserve"> </v>
      </c>
      <c r="J2786" s="174"/>
      <c r="K2786" s="203"/>
      <c r="L2786" s="203"/>
      <c r="M2786" s="203"/>
      <c r="N2786" s="203"/>
      <c r="O2786" s="203"/>
      <c r="P2786" s="203"/>
      <c r="Q2786" s="176"/>
      <c r="R2786" s="176"/>
      <c r="S2786" s="176"/>
      <c r="T2786" s="176"/>
      <c r="U2786" s="194"/>
      <c r="V2786" s="175"/>
      <c r="W2786" s="174" t="str">
        <f t="shared" si="86"/>
        <v/>
      </c>
      <c r="X2786" s="177"/>
      <c r="Y2786" s="177"/>
      <c r="Z2786" s="177"/>
      <c r="AA2786" s="177"/>
      <c r="AB2786" s="177"/>
      <c r="AC2786" s="177"/>
      <c r="AD2786" s="177"/>
      <c r="AE2786" s="177" t="str">
        <f t="shared" si="87"/>
        <v/>
      </c>
    </row>
    <row r="2787" spans="2:31" ht="12" customHeight="1" x14ac:dyDescent="0.25">
      <c r="B2787" s="179"/>
      <c r="C2787" s="180"/>
      <c r="D2787" s="182"/>
      <c r="E2787" s="175"/>
      <c r="F2787" s="175"/>
      <c r="G2787" s="202"/>
      <c r="H2787" s="175"/>
      <c r="I2787" s="172" t="str">
        <f>IF(H2787="X",TEXT(G2787,0)&amp;ELENCO!$A$4," ")</f>
        <v xml:space="preserve"> </v>
      </c>
      <c r="J2787" s="174"/>
      <c r="K2787" s="203"/>
      <c r="L2787" s="203"/>
      <c r="M2787" s="203"/>
      <c r="N2787" s="203"/>
      <c r="O2787" s="203"/>
      <c r="P2787" s="203"/>
      <c r="Q2787" s="176"/>
      <c r="R2787" s="176"/>
      <c r="S2787" s="176"/>
      <c r="T2787" s="176"/>
      <c r="U2787" s="194"/>
      <c r="V2787" s="175"/>
      <c r="W2787" s="174" t="str">
        <f t="shared" si="86"/>
        <v/>
      </c>
      <c r="X2787" s="177"/>
      <c r="Y2787" s="177"/>
      <c r="Z2787" s="177"/>
      <c r="AA2787" s="177"/>
      <c r="AB2787" s="177"/>
      <c r="AC2787" s="177"/>
      <c r="AD2787" s="177"/>
      <c r="AE2787" s="177" t="str">
        <f t="shared" si="87"/>
        <v/>
      </c>
    </row>
    <row r="2788" spans="2:31" ht="12" customHeight="1" x14ac:dyDescent="0.25">
      <c r="B2788" s="179"/>
      <c r="C2788" s="180"/>
      <c r="D2788" s="182"/>
      <c r="E2788" s="175"/>
      <c r="F2788" s="175"/>
      <c r="G2788" s="202"/>
      <c r="H2788" s="175"/>
      <c r="I2788" s="172" t="str">
        <f>IF(H2788="X",TEXT(G2788,0)&amp;ELENCO!$A$4," ")</f>
        <v xml:space="preserve"> </v>
      </c>
      <c r="J2788" s="174"/>
      <c r="K2788" s="203"/>
      <c r="L2788" s="203"/>
      <c r="M2788" s="203"/>
      <c r="N2788" s="203"/>
      <c r="O2788" s="203"/>
      <c r="P2788" s="203"/>
      <c r="Q2788" s="176"/>
      <c r="R2788" s="176"/>
      <c r="S2788" s="176"/>
      <c r="T2788" s="176"/>
      <c r="U2788" s="194"/>
      <c r="V2788" s="175"/>
      <c r="W2788" s="174" t="str">
        <f t="shared" si="86"/>
        <v/>
      </c>
      <c r="X2788" s="177"/>
      <c r="Y2788" s="177"/>
      <c r="Z2788" s="177"/>
      <c r="AA2788" s="177"/>
      <c r="AB2788" s="177"/>
      <c r="AC2788" s="177"/>
      <c r="AD2788" s="177"/>
      <c r="AE2788" s="177" t="str">
        <f t="shared" si="87"/>
        <v/>
      </c>
    </row>
    <row r="2789" spans="2:31" ht="12" customHeight="1" x14ac:dyDescent="0.25">
      <c r="B2789" s="179"/>
      <c r="C2789" s="180"/>
      <c r="D2789" s="182"/>
      <c r="E2789" s="175"/>
      <c r="F2789" s="175"/>
      <c r="G2789" s="202"/>
      <c r="H2789" s="175"/>
      <c r="I2789" s="172" t="str">
        <f>IF(H2789="X",TEXT(G2789,0)&amp;ELENCO!$A$4," ")</f>
        <v xml:space="preserve"> </v>
      </c>
      <c r="J2789" s="174"/>
      <c r="K2789" s="203"/>
      <c r="L2789" s="203"/>
      <c r="M2789" s="203"/>
      <c r="N2789" s="203"/>
      <c r="O2789" s="203"/>
      <c r="P2789" s="203"/>
      <c r="Q2789" s="176"/>
      <c r="R2789" s="176"/>
      <c r="S2789" s="176"/>
      <c r="T2789" s="176"/>
      <c r="U2789" s="194"/>
      <c r="V2789" s="175"/>
      <c r="W2789" s="174" t="str">
        <f t="shared" si="86"/>
        <v/>
      </c>
      <c r="X2789" s="177"/>
      <c r="Y2789" s="177"/>
      <c r="Z2789" s="177"/>
      <c r="AA2789" s="177"/>
      <c r="AB2789" s="177"/>
      <c r="AC2789" s="177"/>
      <c r="AD2789" s="177"/>
      <c r="AE2789" s="177" t="str">
        <f t="shared" si="87"/>
        <v/>
      </c>
    </row>
    <row r="2790" spans="2:31" ht="12" customHeight="1" x14ac:dyDescent="0.25">
      <c r="B2790" s="179"/>
      <c r="C2790" s="180"/>
      <c r="D2790" s="182"/>
      <c r="E2790" s="175"/>
      <c r="F2790" s="175"/>
      <c r="G2790" s="202"/>
      <c r="H2790" s="175"/>
      <c r="I2790" s="172" t="str">
        <f>IF(H2790="X",TEXT(G2790,0)&amp;ELENCO!$A$4," ")</f>
        <v xml:space="preserve"> </v>
      </c>
      <c r="J2790" s="174"/>
      <c r="K2790" s="203"/>
      <c r="L2790" s="203"/>
      <c r="M2790" s="203"/>
      <c r="N2790" s="203"/>
      <c r="O2790" s="203"/>
      <c r="P2790" s="203"/>
      <c r="Q2790" s="176"/>
      <c r="R2790" s="176"/>
      <c r="S2790" s="176"/>
      <c r="T2790" s="176"/>
      <c r="U2790" s="194"/>
      <c r="V2790" s="175"/>
      <c r="W2790" s="174" t="str">
        <f t="shared" si="86"/>
        <v/>
      </c>
      <c r="X2790" s="177"/>
      <c r="Y2790" s="177"/>
      <c r="Z2790" s="177"/>
      <c r="AA2790" s="177"/>
      <c r="AB2790" s="177"/>
      <c r="AC2790" s="177"/>
      <c r="AD2790" s="177"/>
      <c r="AE2790" s="177" t="str">
        <f t="shared" si="87"/>
        <v/>
      </c>
    </row>
    <row r="2791" spans="2:31" ht="12" customHeight="1" x14ac:dyDescent="0.25">
      <c r="B2791" s="179"/>
      <c r="C2791" s="180"/>
      <c r="D2791" s="182"/>
      <c r="E2791" s="175"/>
      <c r="F2791" s="175"/>
      <c r="G2791" s="202"/>
      <c r="H2791" s="175"/>
      <c r="I2791" s="172" t="str">
        <f>IF(H2791="X",TEXT(G2791,0)&amp;ELENCO!$A$4," ")</f>
        <v xml:space="preserve"> </v>
      </c>
      <c r="J2791" s="174"/>
      <c r="K2791" s="203"/>
      <c r="L2791" s="203"/>
      <c r="M2791" s="203"/>
      <c r="N2791" s="203"/>
      <c r="O2791" s="203"/>
      <c r="P2791" s="203"/>
      <c r="Q2791" s="176"/>
      <c r="R2791" s="176"/>
      <c r="S2791" s="176"/>
      <c r="T2791" s="176"/>
      <c r="U2791" s="194"/>
      <c r="V2791" s="175"/>
      <c r="W2791" s="174" t="str">
        <f t="shared" si="86"/>
        <v/>
      </c>
      <c r="X2791" s="177"/>
      <c r="Y2791" s="177"/>
      <c r="Z2791" s="177"/>
      <c r="AA2791" s="177"/>
      <c r="AB2791" s="177"/>
      <c r="AC2791" s="177"/>
      <c r="AD2791" s="177"/>
      <c r="AE2791" s="177" t="str">
        <f t="shared" si="87"/>
        <v/>
      </c>
    </row>
    <row r="2792" spans="2:31" ht="12" customHeight="1" x14ac:dyDescent="0.25">
      <c r="B2792" s="179"/>
      <c r="C2792" s="180"/>
      <c r="D2792" s="182"/>
      <c r="E2792" s="175"/>
      <c r="F2792" s="175"/>
      <c r="G2792" s="202"/>
      <c r="H2792" s="175"/>
      <c r="I2792" s="172" t="str">
        <f>IF(H2792="X",TEXT(G2792,0)&amp;ELENCO!$A$4," ")</f>
        <v xml:space="preserve"> </v>
      </c>
      <c r="J2792" s="174"/>
      <c r="K2792" s="203"/>
      <c r="L2792" s="203"/>
      <c r="M2792" s="203"/>
      <c r="N2792" s="203"/>
      <c r="O2792" s="203"/>
      <c r="P2792" s="203"/>
      <c r="Q2792" s="176"/>
      <c r="R2792" s="176"/>
      <c r="S2792" s="176"/>
      <c r="T2792" s="176"/>
      <c r="U2792" s="194"/>
      <c r="V2792" s="175"/>
      <c r="W2792" s="174" t="str">
        <f t="shared" si="86"/>
        <v/>
      </c>
      <c r="X2792" s="177"/>
      <c r="Y2792" s="177"/>
      <c r="Z2792" s="177"/>
      <c r="AA2792" s="177"/>
      <c r="AB2792" s="177"/>
      <c r="AC2792" s="177"/>
      <c r="AD2792" s="177"/>
      <c r="AE2792" s="177" t="str">
        <f t="shared" si="87"/>
        <v/>
      </c>
    </row>
    <row r="2793" spans="2:31" ht="12" customHeight="1" x14ac:dyDescent="0.25">
      <c r="B2793" s="179"/>
      <c r="C2793" s="180"/>
      <c r="D2793" s="182"/>
      <c r="E2793" s="175"/>
      <c r="F2793" s="175"/>
      <c r="G2793" s="202"/>
      <c r="H2793" s="175"/>
      <c r="I2793" s="172" t="str">
        <f>IF(H2793="X",TEXT(G2793,0)&amp;ELENCO!$A$4," ")</f>
        <v xml:space="preserve"> </v>
      </c>
      <c r="J2793" s="174"/>
      <c r="K2793" s="203"/>
      <c r="L2793" s="203"/>
      <c r="M2793" s="203"/>
      <c r="N2793" s="203"/>
      <c r="O2793" s="203"/>
      <c r="P2793" s="203"/>
      <c r="Q2793" s="176"/>
      <c r="R2793" s="176"/>
      <c r="S2793" s="176"/>
      <c r="T2793" s="176"/>
      <c r="U2793" s="194"/>
      <c r="V2793" s="175"/>
      <c r="W2793" s="174" t="str">
        <f t="shared" si="86"/>
        <v/>
      </c>
      <c r="X2793" s="177"/>
      <c r="Y2793" s="177"/>
      <c r="Z2793" s="177"/>
      <c r="AA2793" s="177"/>
      <c r="AB2793" s="177"/>
      <c r="AC2793" s="177"/>
      <c r="AD2793" s="177"/>
      <c r="AE2793" s="177" t="str">
        <f t="shared" si="87"/>
        <v/>
      </c>
    </row>
    <row r="2794" spans="2:31" ht="12" customHeight="1" x14ac:dyDescent="0.25">
      <c r="B2794" s="179"/>
      <c r="C2794" s="180"/>
      <c r="D2794" s="182"/>
      <c r="E2794" s="175"/>
      <c r="F2794" s="175"/>
      <c r="G2794" s="202"/>
      <c r="H2794" s="175"/>
      <c r="I2794" s="172" t="str">
        <f>IF(H2794="X",TEXT(G2794,0)&amp;ELENCO!$A$4," ")</f>
        <v xml:space="preserve"> </v>
      </c>
      <c r="J2794" s="174"/>
      <c r="K2794" s="203"/>
      <c r="L2794" s="203"/>
      <c r="M2794" s="203"/>
      <c r="N2794" s="203"/>
      <c r="O2794" s="203"/>
      <c r="P2794" s="203"/>
      <c r="Q2794" s="176"/>
      <c r="R2794" s="176"/>
      <c r="S2794" s="176"/>
      <c r="T2794" s="176"/>
      <c r="U2794" s="194"/>
      <c r="V2794" s="175"/>
      <c r="W2794" s="174" t="str">
        <f t="shared" si="86"/>
        <v/>
      </c>
      <c r="X2794" s="177"/>
      <c r="Y2794" s="177"/>
      <c r="Z2794" s="177"/>
      <c r="AA2794" s="177"/>
      <c r="AB2794" s="177"/>
      <c r="AC2794" s="177"/>
      <c r="AD2794" s="177"/>
      <c r="AE2794" s="177" t="str">
        <f t="shared" si="87"/>
        <v/>
      </c>
    </row>
    <row r="2795" spans="2:31" ht="12" customHeight="1" x14ac:dyDescent="0.25">
      <c r="B2795" s="179"/>
      <c r="C2795" s="180"/>
      <c r="D2795" s="182"/>
      <c r="E2795" s="175"/>
      <c r="F2795" s="175"/>
      <c r="G2795" s="202"/>
      <c r="H2795" s="175"/>
      <c r="I2795" s="172" t="str">
        <f>IF(H2795="X",TEXT(G2795,0)&amp;ELENCO!$A$4," ")</f>
        <v xml:space="preserve"> </v>
      </c>
      <c r="J2795" s="174"/>
      <c r="K2795" s="203"/>
      <c r="L2795" s="203"/>
      <c r="M2795" s="203"/>
      <c r="N2795" s="203"/>
      <c r="O2795" s="203"/>
      <c r="P2795" s="203"/>
      <c r="Q2795" s="176"/>
      <c r="R2795" s="176"/>
      <c r="S2795" s="176"/>
      <c r="T2795" s="176"/>
      <c r="U2795" s="194"/>
      <c r="V2795" s="175"/>
      <c r="W2795" s="174" t="str">
        <f t="shared" si="86"/>
        <v/>
      </c>
      <c r="X2795" s="177"/>
      <c r="Y2795" s="177"/>
      <c r="Z2795" s="177"/>
      <c r="AA2795" s="177"/>
      <c r="AB2795" s="177"/>
      <c r="AC2795" s="177"/>
      <c r="AD2795" s="177"/>
      <c r="AE2795" s="177" t="str">
        <f t="shared" si="87"/>
        <v/>
      </c>
    </row>
    <row r="2796" spans="2:31" ht="12" customHeight="1" x14ac:dyDescent="0.25">
      <c r="B2796" s="179"/>
      <c r="C2796" s="180"/>
      <c r="D2796" s="182"/>
      <c r="E2796" s="175"/>
      <c r="F2796" s="175"/>
      <c r="G2796" s="202"/>
      <c r="H2796" s="175"/>
      <c r="I2796" s="172" t="str">
        <f>IF(H2796="X",TEXT(G2796,0)&amp;ELENCO!$A$4," ")</f>
        <v xml:space="preserve"> </v>
      </c>
      <c r="J2796" s="174"/>
      <c r="K2796" s="203"/>
      <c r="L2796" s="203"/>
      <c r="M2796" s="203"/>
      <c r="N2796" s="203"/>
      <c r="O2796" s="203"/>
      <c r="P2796" s="203"/>
      <c r="Q2796" s="176"/>
      <c r="R2796" s="176"/>
      <c r="S2796" s="176"/>
      <c r="T2796" s="176"/>
      <c r="U2796" s="194"/>
      <c r="V2796" s="175"/>
      <c r="W2796" s="174" t="str">
        <f t="shared" si="86"/>
        <v/>
      </c>
      <c r="X2796" s="177"/>
      <c r="Y2796" s="177"/>
      <c r="Z2796" s="177"/>
      <c r="AA2796" s="177"/>
      <c r="AB2796" s="177"/>
      <c r="AC2796" s="177"/>
      <c r="AD2796" s="177"/>
      <c r="AE2796" s="177" t="str">
        <f t="shared" si="87"/>
        <v/>
      </c>
    </row>
    <row r="2797" spans="2:31" ht="12" customHeight="1" x14ac:dyDescent="0.25">
      <c r="B2797" s="179"/>
      <c r="C2797" s="180"/>
      <c r="D2797" s="182"/>
      <c r="E2797" s="175"/>
      <c r="F2797" s="175"/>
      <c r="G2797" s="202"/>
      <c r="H2797" s="175"/>
      <c r="I2797" s="172" t="str">
        <f>IF(H2797="X",TEXT(G2797,0)&amp;ELENCO!$A$4," ")</f>
        <v xml:space="preserve"> </v>
      </c>
      <c r="J2797" s="174"/>
      <c r="K2797" s="203"/>
      <c r="L2797" s="203"/>
      <c r="M2797" s="203"/>
      <c r="N2797" s="203"/>
      <c r="O2797" s="203"/>
      <c r="P2797" s="203"/>
      <c r="Q2797" s="176"/>
      <c r="R2797" s="176"/>
      <c r="S2797" s="176"/>
      <c r="T2797" s="176"/>
      <c r="U2797" s="194"/>
      <c r="V2797" s="175"/>
      <c r="W2797" s="174" t="str">
        <f t="shared" si="86"/>
        <v/>
      </c>
      <c r="X2797" s="177"/>
      <c r="Y2797" s="177"/>
      <c r="Z2797" s="177"/>
      <c r="AA2797" s="177"/>
      <c r="AB2797" s="177"/>
      <c r="AC2797" s="177"/>
      <c r="AD2797" s="177"/>
      <c r="AE2797" s="177" t="str">
        <f t="shared" si="87"/>
        <v/>
      </c>
    </row>
    <row r="2798" spans="2:31" ht="12" customHeight="1" x14ac:dyDescent="0.25">
      <c r="B2798" s="179"/>
      <c r="C2798" s="180"/>
      <c r="D2798" s="182"/>
      <c r="E2798" s="175"/>
      <c r="F2798" s="175"/>
      <c r="G2798" s="202"/>
      <c r="H2798" s="175"/>
      <c r="I2798" s="172" t="str">
        <f>IF(H2798="X",TEXT(G2798,0)&amp;ELENCO!$A$4," ")</f>
        <v xml:space="preserve"> </v>
      </c>
      <c r="J2798" s="174"/>
      <c r="K2798" s="203"/>
      <c r="L2798" s="203"/>
      <c r="M2798" s="203"/>
      <c r="N2798" s="203"/>
      <c r="O2798" s="203"/>
      <c r="P2798" s="203"/>
      <c r="Q2798" s="176"/>
      <c r="R2798" s="176"/>
      <c r="S2798" s="176"/>
      <c r="T2798" s="176"/>
      <c r="U2798" s="194"/>
      <c r="V2798" s="175"/>
      <c r="W2798" s="174" t="str">
        <f t="shared" si="86"/>
        <v/>
      </c>
      <c r="X2798" s="177"/>
      <c r="Y2798" s="177"/>
      <c r="Z2798" s="177"/>
      <c r="AA2798" s="177"/>
      <c r="AB2798" s="177"/>
      <c r="AC2798" s="177"/>
      <c r="AD2798" s="177"/>
      <c r="AE2798" s="177" t="str">
        <f t="shared" si="87"/>
        <v/>
      </c>
    </row>
    <row r="2799" spans="2:31" ht="12" customHeight="1" x14ac:dyDescent="0.25">
      <c r="B2799" s="179"/>
      <c r="C2799" s="180"/>
      <c r="D2799" s="182"/>
      <c r="E2799" s="175"/>
      <c r="F2799" s="175"/>
      <c r="G2799" s="202"/>
      <c r="H2799" s="175"/>
      <c r="I2799" s="172" t="str">
        <f>IF(H2799="X",TEXT(G2799,0)&amp;ELENCO!$A$4," ")</f>
        <v xml:space="preserve"> </v>
      </c>
      <c r="J2799" s="174"/>
      <c r="K2799" s="203"/>
      <c r="L2799" s="203"/>
      <c r="M2799" s="203"/>
      <c r="N2799" s="203"/>
      <c r="O2799" s="203"/>
      <c r="P2799" s="203"/>
      <c r="Q2799" s="176"/>
      <c r="R2799" s="176"/>
      <c r="S2799" s="176"/>
      <c r="T2799" s="176"/>
      <c r="U2799" s="194"/>
      <c r="V2799" s="175"/>
      <c r="W2799" s="174" t="str">
        <f t="shared" si="86"/>
        <v/>
      </c>
      <c r="X2799" s="177"/>
      <c r="Y2799" s="177"/>
      <c r="Z2799" s="177"/>
      <c r="AA2799" s="177"/>
      <c r="AB2799" s="177"/>
      <c r="AC2799" s="177"/>
      <c r="AD2799" s="177"/>
      <c r="AE2799" s="177" t="str">
        <f t="shared" si="87"/>
        <v/>
      </c>
    </row>
    <row r="2800" spans="2:31" ht="12" customHeight="1" x14ac:dyDescent="0.25">
      <c r="B2800" s="179"/>
      <c r="C2800" s="180"/>
      <c r="D2800" s="182"/>
      <c r="E2800" s="175"/>
      <c r="F2800" s="175"/>
      <c r="G2800" s="202"/>
      <c r="H2800" s="175"/>
      <c r="I2800" s="172" t="str">
        <f>IF(H2800="X",TEXT(G2800,0)&amp;ELENCO!$A$4," ")</f>
        <v xml:space="preserve"> </v>
      </c>
      <c r="J2800" s="174"/>
      <c r="K2800" s="203"/>
      <c r="L2800" s="203"/>
      <c r="M2800" s="203"/>
      <c r="N2800" s="203"/>
      <c r="O2800" s="203"/>
      <c r="P2800" s="203"/>
      <c r="Q2800" s="176"/>
      <c r="R2800" s="176"/>
      <c r="S2800" s="176"/>
      <c r="T2800" s="176"/>
      <c r="U2800" s="194"/>
      <c r="V2800" s="175"/>
      <c r="W2800" s="174" t="str">
        <f t="shared" si="86"/>
        <v/>
      </c>
      <c r="X2800" s="177"/>
      <c r="Y2800" s="177"/>
      <c r="Z2800" s="177"/>
      <c r="AA2800" s="177"/>
      <c r="AB2800" s="177"/>
      <c r="AC2800" s="177"/>
      <c r="AD2800" s="177"/>
      <c r="AE2800" s="177" t="str">
        <f t="shared" si="87"/>
        <v/>
      </c>
    </row>
    <row r="2801" spans="2:31" ht="12" customHeight="1" x14ac:dyDescent="0.25">
      <c r="B2801" s="179"/>
      <c r="C2801" s="180"/>
      <c r="D2801" s="182"/>
      <c r="E2801" s="175"/>
      <c r="F2801" s="175"/>
      <c r="G2801" s="202"/>
      <c r="H2801" s="175"/>
      <c r="I2801" s="172" t="str">
        <f>IF(H2801="X",TEXT(G2801,0)&amp;ELENCO!$A$4," ")</f>
        <v xml:space="preserve"> </v>
      </c>
      <c r="J2801" s="174"/>
      <c r="K2801" s="203"/>
      <c r="L2801" s="203"/>
      <c r="M2801" s="203"/>
      <c r="N2801" s="203"/>
      <c r="O2801" s="203"/>
      <c r="P2801" s="203"/>
      <c r="Q2801" s="176"/>
      <c r="R2801" s="176"/>
      <c r="S2801" s="176"/>
      <c r="T2801" s="176"/>
      <c r="U2801" s="194"/>
      <c r="V2801" s="175"/>
      <c r="W2801" s="174" t="str">
        <f t="shared" si="86"/>
        <v/>
      </c>
      <c r="X2801" s="177"/>
      <c r="Y2801" s="177"/>
      <c r="Z2801" s="177"/>
      <c r="AA2801" s="177"/>
      <c r="AB2801" s="177"/>
      <c r="AC2801" s="177"/>
      <c r="AD2801" s="177"/>
      <c r="AE2801" s="177" t="str">
        <f t="shared" si="87"/>
        <v/>
      </c>
    </row>
    <row r="2802" spans="2:31" ht="12" customHeight="1" x14ac:dyDescent="0.25">
      <c r="B2802" s="179"/>
      <c r="C2802" s="180"/>
      <c r="D2802" s="182"/>
      <c r="E2802" s="175"/>
      <c r="F2802" s="175"/>
      <c r="G2802" s="202"/>
      <c r="H2802" s="175"/>
      <c r="I2802" s="172" t="str">
        <f>IF(H2802="X",TEXT(G2802,0)&amp;ELENCO!$A$4," ")</f>
        <v xml:space="preserve"> </v>
      </c>
      <c r="J2802" s="174"/>
      <c r="K2802" s="203"/>
      <c r="L2802" s="203"/>
      <c r="M2802" s="203"/>
      <c r="N2802" s="203"/>
      <c r="O2802" s="203"/>
      <c r="P2802" s="203"/>
      <c r="Q2802" s="176"/>
      <c r="R2802" s="176"/>
      <c r="S2802" s="176"/>
      <c r="T2802" s="176"/>
      <c r="U2802" s="194"/>
      <c r="V2802" s="175"/>
      <c r="W2802" s="174" t="str">
        <f t="shared" si="86"/>
        <v/>
      </c>
      <c r="X2802" s="177"/>
      <c r="Y2802" s="177"/>
      <c r="Z2802" s="177"/>
      <c r="AA2802" s="177"/>
      <c r="AB2802" s="177"/>
      <c r="AC2802" s="177"/>
      <c r="AD2802" s="177"/>
      <c r="AE2802" s="177" t="str">
        <f t="shared" si="87"/>
        <v/>
      </c>
    </row>
    <row r="2803" spans="2:31" ht="12" customHeight="1" x14ac:dyDescent="0.25">
      <c r="B2803" s="179"/>
      <c r="C2803" s="180"/>
      <c r="D2803" s="182"/>
      <c r="E2803" s="175"/>
      <c r="F2803" s="175"/>
      <c r="G2803" s="202"/>
      <c r="H2803" s="175"/>
      <c r="I2803" s="172" t="str">
        <f>IF(H2803="X",TEXT(G2803,0)&amp;ELENCO!$A$4," ")</f>
        <v xml:space="preserve"> </v>
      </c>
      <c r="J2803" s="174"/>
      <c r="K2803" s="203"/>
      <c r="L2803" s="203"/>
      <c r="M2803" s="203"/>
      <c r="N2803" s="203"/>
      <c r="O2803" s="203"/>
      <c r="P2803" s="203"/>
      <c r="Q2803" s="176"/>
      <c r="R2803" s="176"/>
      <c r="S2803" s="176"/>
      <c r="T2803" s="176"/>
      <c r="U2803" s="194"/>
      <c r="V2803" s="175"/>
      <c r="W2803" s="174" t="str">
        <f t="shared" si="86"/>
        <v/>
      </c>
      <c r="X2803" s="177"/>
      <c r="Y2803" s="177"/>
      <c r="Z2803" s="177"/>
      <c r="AA2803" s="177"/>
      <c r="AB2803" s="177"/>
      <c r="AC2803" s="177"/>
      <c r="AD2803" s="177"/>
      <c r="AE2803" s="177" t="str">
        <f t="shared" si="87"/>
        <v/>
      </c>
    </row>
    <row r="2804" spans="2:31" ht="12" customHeight="1" x14ac:dyDescent="0.25">
      <c r="B2804" s="179"/>
      <c r="C2804" s="180"/>
      <c r="D2804" s="182"/>
      <c r="E2804" s="175"/>
      <c r="F2804" s="175"/>
      <c r="G2804" s="202"/>
      <c r="H2804" s="175"/>
      <c r="I2804" s="172" t="str">
        <f>IF(H2804="X",TEXT(G2804,0)&amp;ELENCO!$A$4," ")</f>
        <v xml:space="preserve"> </v>
      </c>
      <c r="J2804" s="174"/>
      <c r="K2804" s="203"/>
      <c r="L2804" s="203"/>
      <c r="M2804" s="203"/>
      <c r="N2804" s="203"/>
      <c r="O2804" s="203"/>
      <c r="P2804" s="203"/>
      <c r="Q2804" s="176"/>
      <c r="R2804" s="176"/>
      <c r="S2804" s="176"/>
      <c r="T2804" s="176"/>
      <c r="U2804" s="194"/>
      <c r="V2804" s="175"/>
      <c r="W2804" s="174" t="str">
        <f t="shared" si="86"/>
        <v/>
      </c>
      <c r="X2804" s="177"/>
      <c r="Y2804" s="177"/>
      <c r="Z2804" s="177"/>
      <c r="AA2804" s="177"/>
      <c r="AB2804" s="177"/>
      <c r="AC2804" s="177"/>
      <c r="AD2804" s="177"/>
      <c r="AE2804" s="177" t="str">
        <f t="shared" si="87"/>
        <v/>
      </c>
    </row>
    <row r="2805" spans="2:31" ht="12" customHeight="1" x14ac:dyDescent="0.25">
      <c r="B2805" s="179"/>
      <c r="C2805" s="180"/>
      <c r="D2805" s="182"/>
      <c r="E2805" s="175"/>
      <c r="F2805" s="175"/>
      <c r="G2805" s="202"/>
      <c r="H2805" s="175"/>
      <c r="I2805" s="172" t="str">
        <f>IF(H2805="X",TEXT(G2805,0)&amp;ELENCO!$A$4," ")</f>
        <v xml:space="preserve"> </v>
      </c>
      <c r="J2805" s="174"/>
      <c r="K2805" s="203"/>
      <c r="L2805" s="203"/>
      <c r="M2805" s="203"/>
      <c r="N2805" s="203"/>
      <c r="O2805" s="203"/>
      <c r="P2805" s="203"/>
      <c r="Q2805" s="176"/>
      <c r="R2805" s="176"/>
      <c r="S2805" s="176"/>
      <c r="T2805" s="176"/>
      <c r="U2805" s="194"/>
      <c r="V2805" s="175"/>
      <c r="W2805" s="174" t="str">
        <f t="shared" si="86"/>
        <v/>
      </c>
      <c r="X2805" s="177"/>
      <c r="Y2805" s="177"/>
      <c r="Z2805" s="177"/>
      <c r="AA2805" s="177"/>
      <c r="AB2805" s="177"/>
      <c r="AC2805" s="177"/>
      <c r="AD2805" s="177"/>
      <c r="AE2805" s="177" t="str">
        <f t="shared" si="87"/>
        <v/>
      </c>
    </row>
    <row r="2806" spans="2:31" ht="12" customHeight="1" x14ac:dyDescent="0.25">
      <c r="B2806" s="179"/>
      <c r="C2806" s="180"/>
      <c r="D2806" s="182"/>
      <c r="E2806" s="175"/>
      <c r="F2806" s="175"/>
      <c r="G2806" s="202"/>
      <c r="H2806" s="175"/>
      <c r="I2806" s="172" t="str">
        <f>IF(H2806="X",TEXT(G2806,0)&amp;ELENCO!$A$4," ")</f>
        <v xml:space="preserve"> </v>
      </c>
      <c r="J2806" s="174"/>
      <c r="K2806" s="203"/>
      <c r="L2806" s="203"/>
      <c r="M2806" s="203"/>
      <c r="N2806" s="203"/>
      <c r="O2806" s="203"/>
      <c r="P2806" s="203"/>
      <c r="Q2806" s="176"/>
      <c r="R2806" s="176"/>
      <c r="S2806" s="176"/>
      <c r="T2806" s="176"/>
      <c r="U2806" s="194"/>
      <c r="V2806" s="175"/>
      <c r="W2806" s="174" t="str">
        <f t="shared" si="86"/>
        <v/>
      </c>
      <c r="X2806" s="177"/>
      <c r="Y2806" s="177"/>
      <c r="Z2806" s="177"/>
      <c r="AA2806" s="177"/>
      <c r="AB2806" s="177"/>
      <c r="AC2806" s="177"/>
      <c r="AD2806" s="177"/>
      <c r="AE2806" s="177" t="str">
        <f t="shared" si="87"/>
        <v/>
      </c>
    </row>
    <row r="2807" spans="2:31" ht="12" customHeight="1" x14ac:dyDescent="0.25">
      <c r="B2807" s="179"/>
      <c r="C2807" s="180"/>
      <c r="D2807" s="182"/>
      <c r="E2807" s="175"/>
      <c r="F2807" s="175"/>
      <c r="G2807" s="202"/>
      <c r="H2807" s="175"/>
      <c r="I2807" s="172" t="str">
        <f>IF(H2807="X",TEXT(G2807,0)&amp;ELENCO!$A$4," ")</f>
        <v xml:space="preserve"> </v>
      </c>
      <c r="J2807" s="174"/>
      <c r="K2807" s="203"/>
      <c r="L2807" s="203"/>
      <c r="M2807" s="203"/>
      <c r="N2807" s="203"/>
      <c r="O2807" s="203"/>
      <c r="P2807" s="203"/>
      <c r="Q2807" s="176"/>
      <c r="R2807" s="176"/>
      <c r="S2807" s="176"/>
      <c r="T2807" s="176"/>
      <c r="U2807" s="194"/>
      <c r="V2807" s="175"/>
      <c r="W2807" s="174" t="str">
        <f t="shared" si="86"/>
        <v/>
      </c>
      <c r="X2807" s="177"/>
      <c r="Y2807" s="177"/>
      <c r="Z2807" s="177"/>
      <c r="AA2807" s="177"/>
      <c r="AB2807" s="177"/>
      <c r="AC2807" s="177"/>
      <c r="AD2807" s="177"/>
      <c r="AE2807" s="177" t="str">
        <f t="shared" si="87"/>
        <v/>
      </c>
    </row>
    <row r="2808" spans="2:31" ht="12" customHeight="1" x14ac:dyDescent="0.25">
      <c r="B2808" s="179"/>
      <c r="C2808" s="180"/>
      <c r="D2808" s="182"/>
      <c r="E2808" s="175"/>
      <c r="F2808" s="175"/>
      <c r="G2808" s="202"/>
      <c r="H2808" s="175"/>
      <c r="I2808" s="172" t="str">
        <f>IF(H2808="X",TEXT(G2808,0)&amp;ELENCO!$A$4," ")</f>
        <v xml:space="preserve"> </v>
      </c>
      <c r="J2808" s="174"/>
      <c r="K2808" s="203"/>
      <c r="L2808" s="203"/>
      <c r="M2808" s="203"/>
      <c r="N2808" s="203"/>
      <c r="O2808" s="203"/>
      <c r="P2808" s="203"/>
      <c r="Q2808" s="176"/>
      <c r="R2808" s="176"/>
      <c r="S2808" s="176"/>
      <c r="T2808" s="176"/>
      <c r="U2808" s="194"/>
      <c r="V2808" s="175"/>
      <c r="W2808" s="174" t="str">
        <f t="shared" si="86"/>
        <v/>
      </c>
      <c r="X2808" s="177"/>
      <c r="Y2808" s="177"/>
      <c r="Z2808" s="177"/>
      <c r="AA2808" s="177"/>
      <c r="AB2808" s="177"/>
      <c r="AC2808" s="177"/>
      <c r="AD2808" s="177"/>
      <c r="AE2808" s="177" t="str">
        <f t="shared" si="87"/>
        <v/>
      </c>
    </row>
    <row r="2809" spans="2:31" ht="12" customHeight="1" x14ac:dyDescent="0.25">
      <c r="B2809" s="179"/>
      <c r="C2809" s="180"/>
      <c r="D2809" s="182"/>
      <c r="E2809" s="175"/>
      <c r="F2809" s="175"/>
      <c r="G2809" s="202"/>
      <c r="H2809" s="175"/>
      <c r="I2809" s="172" t="str">
        <f>IF(H2809="X",TEXT(G2809,0)&amp;ELENCO!$A$4," ")</f>
        <v xml:space="preserve"> </v>
      </c>
      <c r="J2809" s="174"/>
      <c r="K2809" s="203"/>
      <c r="L2809" s="203"/>
      <c r="M2809" s="203"/>
      <c r="N2809" s="203"/>
      <c r="O2809" s="203"/>
      <c r="P2809" s="203"/>
      <c r="Q2809" s="176"/>
      <c r="R2809" s="176"/>
      <c r="S2809" s="176"/>
      <c r="T2809" s="176"/>
      <c r="U2809" s="194"/>
      <c r="V2809" s="175"/>
      <c r="W2809" s="174" t="str">
        <f t="shared" si="86"/>
        <v/>
      </c>
      <c r="X2809" s="177"/>
      <c r="Y2809" s="177"/>
      <c r="Z2809" s="177"/>
      <c r="AA2809" s="177"/>
      <c r="AB2809" s="177"/>
      <c r="AC2809" s="177"/>
      <c r="AD2809" s="177"/>
      <c r="AE2809" s="177" t="str">
        <f t="shared" si="87"/>
        <v/>
      </c>
    </row>
    <row r="2810" spans="2:31" ht="12" customHeight="1" x14ac:dyDescent="0.25">
      <c r="B2810" s="179"/>
      <c r="C2810" s="180"/>
      <c r="D2810" s="182"/>
      <c r="E2810" s="175"/>
      <c r="F2810" s="175"/>
      <c r="G2810" s="202"/>
      <c r="H2810" s="175"/>
      <c r="I2810" s="172" t="str">
        <f>IF(H2810="X",TEXT(G2810,0)&amp;ELENCO!$A$4," ")</f>
        <v xml:space="preserve"> </v>
      </c>
      <c r="J2810" s="174"/>
      <c r="K2810" s="203"/>
      <c r="L2810" s="203"/>
      <c r="M2810" s="203"/>
      <c r="N2810" s="203"/>
      <c r="O2810" s="203"/>
      <c r="P2810" s="203"/>
      <c r="Q2810" s="176"/>
      <c r="R2810" s="176"/>
      <c r="S2810" s="176"/>
      <c r="T2810" s="176"/>
      <c r="U2810" s="194"/>
      <c r="V2810" s="175"/>
      <c r="W2810" s="174" t="str">
        <f t="shared" si="86"/>
        <v/>
      </c>
      <c r="X2810" s="177"/>
      <c r="Y2810" s="177"/>
      <c r="Z2810" s="177"/>
      <c r="AA2810" s="177"/>
      <c r="AB2810" s="177"/>
      <c r="AC2810" s="177"/>
      <c r="AD2810" s="177"/>
      <c r="AE2810" s="177" t="str">
        <f t="shared" si="87"/>
        <v/>
      </c>
    </row>
    <row r="2811" spans="2:31" ht="12" customHeight="1" x14ac:dyDescent="0.25">
      <c r="B2811" s="179"/>
      <c r="C2811" s="180"/>
      <c r="D2811" s="182"/>
      <c r="E2811" s="175"/>
      <c r="F2811" s="175"/>
      <c r="G2811" s="202"/>
      <c r="H2811" s="175"/>
      <c r="I2811" s="172" t="str">
        <f>IF(H2811="X",TEXT(G2811,0)&amp;ELENCO!$A$4," ")</f>
        <v xml:space="preserve"> </v>
      </c>
      <c r="J2811" s="174"/>
      <c r="K2811" s="203"/>
      <c r="L2811" s="203"/>
      <c r="M2811" s="203"/>
      <c r="N2811" s="203"/>
      <c r="O2811" s="203"/>
      <c r="P2811" s="203"/>
      <c r="Q2811" s="176"/>
      <c r="R2811" s="176"/>
      <c r="S2811" s="176"/>
      <c r="T2811" s="176"/>
      <c r="U2811" s="194"/>
      <c r="V2811" s="175"/>
      <c r="W2811" s="174" t="str">
        <f t="shared" si="86"/>
        <v/>
      </c>
      <c r="X2811" s="177"/>
      <c r="Y2811" s="177"/>
      <c r="Z2811" s="177"/>
      <c r="AA2811" s="177"/>
      <c r="AB2811" s="177"/>
      <c r="AC2811" s="177"/>
      <c r="AD2811" s="177"/>
      <c r="AE2811" s="177" t="str">
        <f t="shared" si="87"/>
        <v/>
      </c>
    </row>
    <row r="2812" spans="2:31" ht="12" customHeight="1" x14ac:dyDescent="0.25">
      <c r="B2812" s="179"/>
      <c r="C2812" s="180"/>
      <c r="D2812" s="182"/>
      <c r="E2812" s="175"/>
      <c r="F2812" s="175"/>
      <c r="G2812" s="202"/>
      <c r="H2812" s="175"/>
      <c r="I2812" s="172" t="str">
        <f>IF(H2812="X",TEXT(G2812,0)&amp;ELENCO!$A$4," ")</f>
        <v xml:space="preserve"> </v>
      </c>
      <c r="J2812" s="174"/>
      <c r="K2812" s="203"/>
      <c r="L2812" s="203"/>
      <c r="M2812" s="203"/>
      <c r="N2812" s="203"/>
      <c r="O2812" s="203"/>
      <c r="P2812" s="203"/>
      <c r="Q2812" s="176"/>
      <c r="R2812" s="176"/>
      <c r="S2812" s="176"/>
      <c r="T2812" s="176"/>
      <c r="U2812" s="194"/>
      <c r="V2812" s="175"/>
      <c r="W2812" s="174" t="str">
        <f t="shared" si="86"/>
        <v/>
      </c>
      <c r="X2812" s="177"/>
      <c r="Y2812" s="177"/>
      <c r="Z2812" s="177"/>
      <c r="AA2812" s="177"/>
      <c r="AB2812" s="177"/>
      <c r="AC2812" s="177"/>
      <c r="AD2812" s="177"/>
      <c r="AE2812" s="177" t="str">
        <f t="shared" si="87"/>
        <v/>
      </c>
    </row>
    <row r="2813" spans="2:31" ht="12" customHeight="1" x14ac:dyDescent="0.25">
      <c r="B2813" s="179"/>
      <c r="C2813" s="180"/>
      <c r="D2813" s="182"/>
      <c r="E2813" s="175"/>
      <c r="F2813" s="175"/>
      <c r="G2813" s="202"/>
      <c r="H2813" s="175"/>
      <c r="I2813" s="172" t="str">
        <f>IF(H2813="X",TEXT(G2813,0)&amp;ELENCO!$A$4," ")</f>
        <v xml:space="preserve"> </v>
      </c>
      <c r="J2813" s="174"/>
      <c r="K2813" s="203"/>
      <c r="L2813" s="203"/>
      <c r="M2813" s="203"/>
      <c r="N2813" s="203"/>
      <c r="O2813" s="203"/>
      <c r="P2813" s="203"/>
      <c r="Q2813" s="176"/>
      <c r="R2813" s="176"/>
      <c r="S2813" s="176"/>
      <c r="T2813" s="176"/>
      <c r="U2813" s="194"/>
      <c r="V2813" s="175"/>
      <c r="W2813" s="174" t="str">
        <f t="shared" si="86"/>
        <v/>
      </c>
      <c r="X2813" s="177"/>
      <c r="Y2813" s="177"/>
      <c r="Z2813" s="177"/>
      <c r="AA2813" s="177"/>
      <c r="AB2813" s="177"/>
      <c r="AC2813" s="177"/>
      <c r="AD2813" s="177"/>
      <c r="AE2813" s="177" t="str">
        <f t="shared" si="87"/>
        <v/>
      </c>
    </row>
    <row r="2814" spans="2:31" ht="12" customHeight="1" x14ac:dyDescent="0.25">
      <c r="B2814" s="179"/>
      <c r="C2814" s="180"/>
      <c r="D2814" s="182"/>
      <c r="E2814" s="175"/>
      <c r="F2814" s="175"/>
      <c r="G2814" s="202"/>
      <c r="H2814" s="175"/>
      <c r="I2814" s="172" t="str">
        <f>IF(H2814="X",TEXT(G2814,0)&amp;ELENCO!$A$4," ")</f>
        <v xml:space="preserve"> </v>
      </c>
      <c r="J2814" s="174"/>
      <c r="K2814" s="203"/>
      <c r="L2814" s="203"/>
      <c r="M2814" s="203"/>
      <c r="N2814" s="203"/>
      <c r="O2814" s="203"/>
      <c r="P2814" s="203"/>
      <c r="Q2814" s="176"/>
      <c r="R2814" s="176"/>
      <c r="S2814" s="176"/>
      <c r="T2814" s="176"/>
      <c r="U2814" s="194"/>
      <c r="V2814" s="175"/>
      <c r="W2814" s="174" t="str">
        <f t="shared" si="86"/>
        <v/>
      </c>
      <c r="X2814" s="177"/>
      <c r="Y2814" s="177"/>
      <c r="Z2814" s="177"/>
      <c r="AA2814" s="177"/>
      <c r="AB2814" s="177"/>
      <c r="AC2814" s="177"/>
      <c r="AD2814" s="177"/>
      <c r="AE2814" s="177" t="str">
        <f t="shared" si="87"/>
        <v/>
      </c>
    </row>
    <row r="2815" spans="2:31" ht="12" customHeight="1" x14ac:dyDescent="0.25">
      <c r="B2815" s="179"/>
      <c r="C2815" s="180"/>
      <c r="D2815" s="182"/>
      <c r="E2815" s="175"/>
      <c r="F2815" s="175"/>
      <c r="G2815" s="202"/>
      <c r="H2815" s="175"/>
      <c r="I2815" s="172" t="str">
        <f>IF(H2815="X",TEXT(G2815,0)&amp;ELENCO!$A$4," ")</f>
        <v xml:space="preserve"> </v>
      </c>
      <c r="J2815" s="174"/>
      <c r="K2815" s="203"/>
      <c r="L2815" s="203"/>
      <c r="M2815" s="203"/>
      <c r="N2815" s="203"/>
      <c r="O2815" s="203"/>
      <c r="P2815" s="203"/>
      <c r="Q2815" s="176"/>
      <c r="R2815" s="176"/>
      <c r="S2815" s="176"/>
      <c r="T2815" s="176"/>
      <c r="U2815" s="194"/>
      <c r="V2815" s="175"/>
      <c r="W2815" s="174" t="str">
        <f t="shared" si="86"/>
        <v/>
      </c>
      <c r="X2815" s="177"/>
      <c r="Y2815" s="177"/>
      <c r="Z2815" s="177"/>
      <c r="AA2815" s="177"/>
      <c r="AB2815" s="177"/>
      <c r="AC2815" s="177"/>
      <c r="AD2815" s="177"/>
      <c r="AE2815" s="177" t="str">
        <f t="shared" si="87"/>
        <v/>
      </c>
    </row>
    <row r="2816" spans="2:31" ht="12" customHeight="1" x14ac:dyDescent="0.25">
      <c r="B2816" s="179"/>
      <c r="C2816" s="180"/>
      <c r="D2816" s="182"/>
      <c r="E2816" s="175"/>
      <c r="F2816" s="175"/>
      <c r="G2816" s="202"/>
      <c r="H2816" s="175"/>
      <c r="I2816" s="172" t="str">
        <f>IF(H2816="X",TEXT(G2816,0)&amp;ELENCO!$A$4," ")</f>
        <v xml:space="preserve"> </v>
      </c>
      <c r="J2816" s="174"/>
      <c r="K2816" s="203"/>
      <c r="L2816" s="203"/>
      <c r="M2816" s="203"/>
      <c r="N2816" s="203"/>
      <c r="O2816" s="203"/>
      <c r="P2816" s="203"/>
      <c r="Q2816" s="176"/>
      <c r="R2816" s="176"/>
      <c r="S2816" s="176"/>
      <c r="T2816" s="176"/>
      <c r="U2816" s="194"/>
      <c r="V2816" s="175"/>
      <c r="W2816" s="174" t="str">
        <f t="shared" si="86"/>
        <v/>
      </c>
      <c r="X2816" s="177"/>
      <c r="Y2816" s="177"/>
      <c r="Z2816" s="177"/>
      <c r="AA2816" s="177"/>
      <c r="AB2816" s="177"/>
      <c r="AC2816" s="177"/>
      <c r="AD2816" s="177"/>
      <c r="AE2816" s="177" t="str">
        <f t="shared" si="87"/>
        <v/>
      </c>
    </row>
    <row r="2817" spans="2:31" ht="12" customHeight="1" x14ac:dyDescent="0.25">
      <c r="B2817" s="179"/>
      <c r="C2817" s="180"/>
      <c r="D2817" s="182"/>
      <c r="E2817" s="175"/>
      <c r="F2817" s="175"/>
      <c r="G2817" s="202"/>
      <c r="H2817" s="175"/>
      <c r="I2817" s="172" t="str">
        <f>IF(H2817="X",TEXT(G2817,0)&amp;ELENCO!$A$4," ")</f>
        <v xml:space="preserve"> </v>
      </c>
      <c r="J2817" s="174"/>
      <c r="K2817" s="203"/>
      <c r="L2817" s="203"/>
      <c r="M2817" s="203"/>
      <c r="N2817" s="203"/>
      <c r="O2817" s="203"/>
      <c r="P2817" s="203"/>
      <c r="Q2817" s="176"/>
      <c r="R2817" s="176"/>
      <c r="S2817" s="176"/>
      <c r="T2817" s="176"/>
      <c r="U2817" s="194"/>
      <c r="V2817" s="175"/>
      <c r="W2817" s="174" t="str">
        <f t="shared" si="86"/>
        <v/>
      </c>
      <c r="X2817" s="177"/>
      <c r="Y2817" s="177"/>
      <c r="Z2817" s="177"/>
      <c r="AA2817" s="177"/>
      <c r="AB2817" s="177"/>
      <c r="AC2817" s="177"/>
      <c r="AD2817" s="177"/>
      <c r="AE2817" s="177" t="str">
        <f t="shared" si="87"/>
        <v/>
      </c>
    </row>
    <row r="2818" spans="2:31" ht="12" customHeight="1" x14ac:dyDescent="0.25">
      <c r="B2818" s="179"/>
      <c r="C2818" s="180"/>
      <c r="D2818" s="182"/>
      <c r="E2818" s="175"/>
      <c r="F2818" s="175"/>
      <c r="G2818" s="202"/>
      <c r="H2818" s="175"/>
      <c r="I2818" s="172" t="str">
        <f>IF(H2818="X",TEXT(G2818,0)&amp;ELENCO!$A$4," ")</f>
        <v xml:space="preserve"> </v>
      </c>
      <c r="J2818" s="174"/>
      <c r="K2818" s="203"/>
      <c r="L2818" s="203"/>
      <c r="M2818" s="203"/>
      <c r="N2818" s="203"/>
      <c r="O2818" s="203"/>
      <c r="P2818" s="203"/>
      <c r="Q2818" s="176"/>
      <c r="R2818" s="176"/>
      <c r="S2818" s="176"/>
      <c r="T2818" s="176"/>
      <c r="U2818" s="194"/>
      <c r="V2818" s="175"/>
      <c r="W2818" s="174" t="str">
        <f t="shared" si="86"/>
        <v/>
      </c>
      <c r="X2818" s="177"/>
      <c r="Y2818" s="177"/>
      <c r="Z2818" s="177"/>
      <c r="AA2818" s="177"/>
      <c r="AB2818" s="177"/>
      <c r="AC2818" s="177"/>
      <c r="AD2818" s="177"/>
      <c r="AE2818" s="177" t="str">
        <f t="shared" si="87"/>
        <v/>
      </c>
    </row>
    <row r="2819" spans="2:31" ht="12" customHeight="1" x14ac:dyDescent="0.25">
      <c r="B2819" s="179"/>
      <c r="C2819" s="180"/>
      <c r="D2819" s="182"/>
      <c r="E2819" s="175"/>
      <c r="F2819" s="175"/>
      <c r="G2819" s="202"/>
      <c r="H2819" s="175"/>
      <c r="I2819" s="172" t="str">
        <f>IF(H2819="X",TEXT(G2819,0)&amp;ELENCO!$A$4," ")</f>
        <v xml:space="preserve"> </v>
      </c>
      <c r="J2819" s="174"/>
      <c r="K2819" s="203"/>
      <c r="L2819" s="203"/>
      <c r="M2819" s="203"/>
      <c r="N2819" s="203"/>
      <c r="O2819" s="203"/>
      <c r="P2819" s="203"/>
      <c r="Q2819" s="176"/>
      <c r="R2819" s="176"/>
      <c r="S2819" s="176"/>
      <c r="T2819" s="176"/>
      <c r="U2819" s="194"/>
      <c r="V2819" s="175"/>
      <c r="W2819" s="174" t="str">
        <f t="shared" si="86"/>
        <v/>
      </c>
      <c r="X2819" s="177"/>
      <c r="Y2819" s="177"/>
      <c r="Z2819" s="177"/>
      <c r="AA2819" s="177"/>
      <c r="AB2819" s="177"/>
      <c r="AC2819" s="177"/>
      <c r="AD2819" s="177"/>
      <c r="AE2819" s="177" t="str">
        <f t="shared" si="87"/>
        <v/>
      </c>
    </row>
    <row r="2820" spans="2:31" ht="12" customHeight="1" x14ac:dyDescent="0.25">
      <c r="B2820" s="179"/>
      <c r="C2820" s="180"/>
      <c r="D2820" s="182"/>
      <c r="E2820" s="175"/>
      <c r="F2820" s="175"/>
      <c r="G2820" s="202"/>
      <c r="H2820" s="175"/>
      <c r="I2820" s="172" t="str">
        <f>IF(H2820="X",TEXT(G2820,0)&amp;ELENCO!$A$4," ")</f>
        <v xml:space="preserve"> </v>
      </c>
      <c r="J2820" s="174"/>
      <c r="K2820" s="203"/>
      <c r="L2820" s="203"/>
      <c r="M2820" s="203"/>
      <c r="N2820" s="203"/>
      <c r="O2820" s="203"/>
      <c r="P2820" s="203"/>
      <c r="Q2820" s="176"/>
      <c r="R2820" s="176"/>
      <c r="S2820" s="176"/>
      <c r="T2820" s="176"/>
      <c r="U2820" s="194"/>
      <c r="V2820" s="175"/>
      <c r="W2820" s="174" t="str">
        <f t="shared" si="86"/>
        <v/>
      </c>
      <c r="X2820" s="177"/>
      <c r="Y2820" s="177"/>
      <c r="Z2820" s="177"/>
      <c r="AA2820" s="177"/>
      <c r="AB2820" s="177"/>
      <c r="AC2820" s="177"/>
      <c r="AD2820" s="177"/>
      <c r="AE2820" s="177" t="str">
        <f t="shared" si="87"/>
        <v/>
      </c>
    </row>
    <row r="2821" spans="2:31" ht="12" customHeight="1" x14ac:dyDescent="0.25">
      <c r="B2821" s="179"/>
      <c r="C2821" s="180"/>
      <c r="D2821" s="182"/>
      <c r="E2821" s="175"/>
      <c r="F2821" s="175"/>
      <c r="G2821" s="202"/>
      <c r="H2821" s="175"/>
      <c r="I2821" s="172" t="str">
        <f>IF(H2821="X",TEXT(G2821,0)&amp;ELENCO!$A$4," ")</f>
        <v xml:space="preserve"> </v>
      </c>
      <c r="J2821" s="174"/>
      <c r="K2821" s="203"/>
      <c r="L2821" s="203"/>
      <c r="M2821" s="203"/>
      <c r="N2821" s="203"/>
      <c r="O2821" s="203"/>
      <c r="P2821" s="203"/>
      <c r="Q2821" s="176"/>
      <c r="R2821" s="176"/>
      <c r="S2821" s="176"/>
      <c r="T2821" s="176"/>
      <c r="U2821" s="194"/>
      <c r="V2821" s="175"/>
      <c r="W2821" s="174" t="str">
        <f t="shared" si="86"/>
        <v/>
      </c>
      <c r="X2821" s="177"/>
      <c r="Y2821" s="177"/>
      <c r="Z2821" s="177"/>
      <c r="AA2821" s="177"/>
      <c r="AB2821" s="177"/>
      <c r="AC2821" s="177"/>
      <c r="AD2821" s="177"/>
      <c r="AE2821" s="177" t="str">
        <f t="shared" si="87"/>
        <v/>
      </c>
    </row>
    <row r="2822" spans="2:31" ht="12" customHeight="1" x14ac:dyDescent="0.25">
      <c r="B2822" s="179"/>
      <c r="C2822" s="180"/>
      <c r="D2822" s="182"/>
      <c r="E2822" s="175"/>
      <c r="F2822" s="175"/>
      <c r="G2822" s="202"/>
      <c r="H2822" s="175"/>
      <c r="I2822" s="172" t="str">
        <f>IF(H2822="X",TEXT(G2822,0)&amp;ELENCO!$A$4," ")</f>
        <v xml:space="preserve"> </v>
      </c>
      <c r="J2822" s="174"/>
      <c r="K2822" s="203"/>
      <c r="L2822" s="203"/>
      <c r="M2822" s="203"/>
      <c r="N2822" s="203"/>
      <c r="O2822" s="203"/>
      <c r="P2822" s="203"/>
      <c r="Q2822" s="176"/>
      <c r="R2822" s="176"/>
      <c r="S2822" s="176"/>
      <c r="T2822" s="176"/>
      <c r="U2822" s="194"/>
      <c r="V2822" s="175"/>
      <c r="W2822" s="174" t="str">
        <f t="shared" ref="W2822:W2885" si="88">IF(AND(NOT(ISERROR(SEARCH("Ricaricabile",Q2822,1)))),"Tacito Assenso","")</f>
        <v/>
      </c>
      <c r="X2822" s="177"/>
      <c r="Y2822" s="177"/>
      <c r="Z2822" s="177"/>
      <c r="AA2822" s="177"/>
      <c r="AB2822" s="177"/>
      <c r="AC2822" s="177"/>
      <c r="AD2822" s="177"/>
      <c r="AE2822" s="177" t="str">
        <f t="shared" ref="AE2822:AE2885" si="89">IF(AND(NOT(ISERROR(SEARCH("Ricaricabile",Q2822,1))),R2822="Abilitato"),IF(SUM(AB2822:AD2822)=0,4.1,""),"")</f>
        <v/>
      </c>
    </row>
    <row r="2823" spans="2:31" ht="12" customHeight="1" x14ac:dyDescent="0.25">
      <c r="B2823" s="179"/>
      <c r="C2823" s="180"/>
      <c r="D2823" s="182"/>
      <c r="E2823" s="175"/>
      <c r="F2823" s="175"/>
      <c r="G2823" s="202"/>
      <c r="H2823" s="175"/>
      <c r="I2823" s="172" t="str">
        <f>IF(H2823="X",TEXT(G2823,0)&amp;ELENCO!$A$4," ")</f>
        <v xml:space="preserve"> </v>
      </c>
      <c r="J2823" s="174"/>
      <c r="K2823" s="203"/>
      <c r="L2823" s="203"/>
      <c r="M2823" s="203"/>
      <c r="N2823" s="203"/>
      <c r="O2823" s="203"/>
      <c r="P2823" s="203"/>
      <c r="Q2823" s="176"/>
      <c r="R2823" s="176"/>
      <c r="S2823" s="176"/>
      <c r="T2823" s="176"/>
      <c r="U2823" s="194"/>
      <c r="V2823" s="175"/>
      <c r="W2823" s="174" t="str">
        <f t="shared" si="88"/>
        <v/>
      </c>
      <c r="X2823" s="177"/>
      <c r="Y2823" s="177"/>
      <c r="Z2823" s="177"/>
      <c r="AA2823" s="177"/>
      <c r="AB2823" s="177"/>
      <c r="AC2823" s="177"/>
      <c r="AD2823" s="177"/>
      <c r="AE2823" s="177" t="str">
        <f t="shared" si="89"/>
        <v/>
      </c>
    </row>
    <row r="2824" spans="2:31" ht="12" customHeight="1" x14ac:dyDescent="0.25">
      <c r="B2824" s="179"/>
      <c r="C2824" s="180"/>
      <c r="D2824" s="182"/>
      <c r="E2824" s="175"/>
      <c r="F2824" s="175"/>
      <c r="G2824" s="202"/>
      <c r="H2824" s="175"/>
      <c r="I2824" s="172" t="str">
        <f>IF(H2824="X",TEXT(G2824,0)&amp;ELENCO!$A$4," ")</f>
        <v xml:space="preserve"> </v>
      </c>
      <c r="J2824" s="174"/>
      <c r="K2824" s="203"/>
      <c r="L2824" s="203"/>
      <c r="M2824" s="203"/>
      <c r="N2824" s="203"/>
      <c r="O2824" s="203"/>
      <c r="P2824" s="203"/>
      <c r="Q2824" s="176"/>
      <c r="R2824" s="176"/>
      <c r="S2824" s="176"/>
      <c r="T2824" s="176"/>
      <c r="U2824" s="194"/>
      <c r="V2824" s="175"/>
      <c r="W2824" s="174" t="str">
        <f t="shared" si="88"/>
        <v/>
      </c>
      <c r="X2824" s="177"/>
      <c r="Y2824" s="177"/>
      <c r="Z2824" s="177"/>
      <c r="AA2824" s="177"/>
      <c r="AB2824" s="177"/>
      <c r="AC2824" s="177"/>
      <c r="AD2824" s="177"/>
      <c r="AE2824" s="177" t="str">
        <f t="shared" si="89"/>
        <v/>
      </c>
    </row>
    <row r="2825" spans="2:31" ht="12" customHeight="1" x14ac:dyDescent="0.25">
      <c r="B2825" s="179"/>
      <c r="C2825" s="180"/>
      <c r="D2825" s="182"/>
      <c r="E2825" s="175"/>
      <c r="F2825" s="175"/>
      <c r="G2825" s="202"/>
      <c r="H2825" s="175"/>
      <c r="I2825" s="172" t="str">
        <f>IF(H2825="X",TEXT(G2825,0)&amp;ELENCO!$A$4," ")</f>
        <v xml:space="preserve"> </v>
      </c>
      <c r="J2825" s="174"/>
      <c r="K2825" s="203"/>
      <c r="L2825" s="203"/>
      <c r="M2825" s="203"/>
      <c r="N2825" s="203"/>
      <c r="O2825" s="203"/>
      <c r="P2825" s="203"/>
      <c r="Q2825" s="176"/>
      <c r="R2825" s="176"/>
      <c r="S2825" s="176"/>
      <c r="T2825" s="176"/>
      <c r="U2825" s="194"/>
      <c r="V2825" s="175"/>
      <c r="W2825" s="174" t="str">
        <f t="shared" si="88"/>
        <v/>
      </c>
      <c r="X2825" s="177"/>
      <c r="Y2825" s="177"/>
      <c r="Z2825" s="177"/>
      <c r="AA2825" s="177"/>
      <c r="AB2825" s="177"/>
      <c r="AC2825" s="177"/>
      <c r="AD2825" s="177"/>
      <c r="AE2825" s="177" t="str">
        <f t="shared" si="89"/>
        <v/>
      </c>
    </row>
    <row r="2826" spans="2:31" ht="12" customHeight="1" x14ac:dyDescent="0.25">
      <c r="B2826" s="179"/>
      <c r="C2826" s="180"/>
      <c r="D2826" s="182"/>
      <c r="E2826" s="175"/>
      <c r="F2826" s="175"/>
      <c r="G2826" s="202"/>
      <c r="H2826" s="175"/>
      <c r="I2826" s="172" t="str">
        <f>IF(H2826="X",TEXT(G2826,0)&amp;ELENCO!$A$4," ")</f>
        <v xml:space="preserve"> </v>
      </c>
      <c r="J2826" s="174"/>
      <c r="K2826" s="203"/>
      <c r="L2826" s="203"/>
      <c r="M2826" s="203"/>
      <c r="N2826" s="203"/>
      <c r="O2826" s="203"/>
      <c r="P2826" s="203"/>
      <c r="Q2826" s="176"/>
      <c r="R2826" s="176"/>
      <c r="S2826" s="176"/>
      <c r="T2826" s="176"/>
      <c r="U2826" s="194"/>
      <c r="V2826" s="175"/>
      <c r="W2826" s="174" t="str">
        <f t="shared" si="88"/>
        <v/>
      </c>
      <c r="X2826" s="177"/>
      <c r="Y2826" s="177"/>
      <c r="Z2826" s="177"/>
      <c r="AA2826" s="177"/>
      <c r="AB2826" s="177"/>
      <c r="AC2826" s="177"/>
      <c r="AD2826" s="177"/>
      <c r="AE2826" s="177" t="str">
        <f t="shared" si="89"/>
        <v/>
      </c>
    </row>
    <row r="2827" spans="2:31" ht="12" customHeight="1" x14ac:dyDescent="0.25">
      <c r="B2827" s="179"/>
      <c r="C2827" s="180"/>
      <c r="D2827" s="182"/>
      <c r="E2827" s="175"/>
      <c r="F2827" s="175"/>
      <c r="G2827" s="202"/>
      <c r="H2827" s="175"/>
      <c r="I2827" s="172" t="str">
        <f>IF(H2827="X",TEXT(G2827,0)&amp;ELENCO!$A$4," ")</f>
        <v xml:space="preserve"> </v>
      </c>
      <c r="J2827" s="174"/>
      <c r="K2827" s="203"/>
      <c r="L2827" s="203"/>
      <c r="M2827" s="203"/>
      <c r="N2827" s="203"/>
      <c r="O2827" s="203"/>
      <c r="P2827" s="203"/>
      <c r="Q2827" s="176"/>
      <c r="R2827" s="176"/>
      <c r="S2827" s="176"/>
      <c r="T2827" s="176"/>
      <c r="U2827" s="194"/>
      <c r="V2827" s="175"/>
      <c r="W2827" s="174" t="str">
        <f t="shared" si="88"/>
        <v/>
      </c>
      <c r="X2827" s="177"/>
      <c r="Y2827" s="177"/>
      <c r="Z2827" s="177"/>
      <c r="AA2827" s="177"/>
      <c r="AB2827" s="177"/>
      <c r="AC2827" s="177"/>
      <c r="AD2827" s="177"/>
      <c r="AE2827" s="177" t="str">
        <f t="shared" si="89"/>
        <v/>
      </c>
    </row>
    <row r="2828" spans="2:31" ht="12" customHeight="1" x14ac:dyDescent="0.25">
      <c r="B2828" s="179"/>
      <c r="C2828" s="180"/>
      <c r="D2828" s="182"/>
      <c r="E2828" s="175"/>
      <c r="F2828" s="175"/>
      <c r="G2828" s="202"/>
      <c r="H2828" s="175"/>
      <c r="I2828" s="172" t="str">
        <f>IF(H2828="X",TEXT(G2828,0)&amp;ELENCO!$A$4," ")</f>
        <v xml:space="preserve"> </v>
      </c>
      <c r="J2828" s="174"/>
      <c r="K2828" s="203"/>
      <c r="L2828" s="203"/>
      <c r="M2828" s="203"/>
      <c r="N2828" s="203"/>
      <c r="O2828" s="203"/>
      <c r="P2828" s="203"/>
      <c r="Q2828" s="176"/>
      <c r="R2828" s="176"/>
      <c r="S2828" s="176"/>
      <c r="T2828" s="176"/>
      <c r="U2828" s="194"/>
      <c r="V2828" s="175"/>
      <c r="W2828" s="174" t="str">
        <f t="shared" si="88"/>
        <v/>
      </c>
      <c r="X2828" s="177"/>
      <c r="Y2828" s="177"/>
      <c r="Z2828" s="177"/>
      <c r="AA2828" s="177"/>
      <c r="AB2828" s="177"/>
      <c r="AC2828" s="177"/>
      <c r="AD2828" s="177"/>
      <c r="AE2828" s="177" t="str">
        <f t="shared" si="89"/>
        <v/>
      </c>
    </row>
    <row r="2829" spans="2:31" ht="12" customHeight="1" x14ac:dyDescent="0.25">
      <c r="B2829" s="179"/>
      <c r="C2829" s="180"/>
      <c r="D2829" s="182"/>
      <c r="E2829" s="175"/>
      <c r="F2829" s="175"/>
      <c r="G2829" s="202"/>
      <c r="H2829" s="175"/>
      <c r="I2829" s="172" t="str">
        <f>IF(H2829="X",TEXT(G2829,0)&amp;ELENCO!$A$4," ")</f>
        <v xml:space="preserve"> </v>
      </c>
      <c r="J2829" s="174"/>
      <c r="K2829" s="203"/>
      <c r="L2829" s="203"/>
      <c r="M2829" s="203"/>
      <c r="N2829" s="203"/>
      <c r="O2829" s="203"/>
      <c r="P2829" s="203"/>
      <c r="Q2829" s="176"/>
      <c r="R2829" s="176"/>
      <c r="S2829" s="176"/>
      <c r="T2829" s="176"/>
      <c r="U2829" s="194"/>
      <c r="V2829" s="175"/>
      <c r="W2829" s="174" t="str">
        <f t="shared" si="88"/>
        <v/>
      </c>
      <c r="X2829" s="177"/>
      <c r="Y2829" s="177"/>
      <c r="Z2829" s="177"/>
      <c r="AA2829" s="177"/>
      <c r="AB2829" s="177"/>
      <c r="AC2829" s="177"/>
      <c r="AD2829" s="177"/>
      <c r="AE2829" s="177" t="str">
        <f t="shared" si="89"/>
        <v/>
      </c>
    </row>
    <row r="2830" spans="2:31" ht="12" customHeight="1" x14ac:dyDescent="0.25">
      <c r="B2830" s="179"/>
      <c r="C2830" s="180"/>
      <c r="D2830" s="182"/>
      <c r="E2830" s="175"/>
      <c r="F2830" s="175"/>
      <c r="G2830" s="202"/>
      <c r="H2830" s="175"/>
      <c r="I2830" s="172" t="str">
        <f>IF(H2830="X",TEXT(G2830,0)&amp;ELENCO!$A$4," ")</f>
        <v xml:space="preserve"> </v>
      </c>
      <c r="J2830" s="174"/>
      <c r="K2830" s="203"/>
      <c r="L2830" s="203"/>
      <c r="M2830" s="203"/>
      <c r="N2830" s="203"/>
      <c r="O2830" s="203"/>
      <c r="P2830" s="203"/>
      <c r="Q2830" s="176"/>
      <c r="R2830" s="176"/>
      <c r="S2830" s="176"/>
      <c r="T2830" s="176"/>
      <c r="U2830" s="194"/>
      <c r="V2830" s="175"/>
      <c r="W2830" s="174" t="str">
        <f t="shared" si="88"/>
        <v/>
      </c>
      <c r="X2830" s="177"/>
      <c r="Y2830" s="177"/>
      <c r="Z2830" s="177"/>
      <c r="AA2830" s="177"/>
      <c r="AB2830" s="177"/>
      <c r="AC2830" s="177"/>
      <c r="AD2830" s="177"/>
      <c r="AE2830" s="177" t="str">
        <f t="shared" si="89"/>
        <v/>
      </c>
    </row>
    <row r="2831" spans="2:31" ht="12" customHeight="1" x14ac:dyDescent="0.25">
      <c r="B2831" s="179"/>
      <c r="C2831" s="180"/>
      <c r="D2831" s="182"/>
      <c r="E2831" s="175"/>
      <c r="F2831" s="175"/>
      <c r="G2831" s="202"/>
      <c r="H2831" s="175"/>
      <c r="I2831" s="172" t="str">
        <f>IF(H2831="X",TEXT(G2831,0)&amp;ELENCO!$A$4," ")</f>
        <v xml:space="preserve"> </v>
      </c>
      <c r="J2831" s="174"/>
      <c r="K2831" s="203"/>
      <c r="L2831" s="203"/>
      <c r="M2831" s="203"/>
      <c r="N2831" s="203"/>
      <c r="O2831" s="203"/>
      <c r="P2831" s="203"/>
      <c r="Q2831" s="176"/>
      <c r="R2831" s="176"/>
      <c r="S2831" s="176"/>
      <c r="T2831" s="176"/>
      <c r="U2831" s="194"/>
      <c r="V2831" s="175"/>
      <c r="W2831" s="174" t="str">
        <f t="shared" si="88"/>
        <v/>
      </c>
      <c r="X2831" s="177"/>
      <c r="Y2831" s="177"/>
      <c r="Z2831" s="177"/>
      <c r="AA2831" s="177"/>
      <c r="AB2831" s="177"/>
      <c r="AC2831" s="177"/>
      <c r="AD2831" s="177"/>
      <c r="AE2831" s="177" t="str">
        <f t="shared" si="89"/>
        <v/>
      </c>
    </row>
    <row r="2832" spans="2:31" ht="12" customHeight="1" x14ac:dyDescent="0.25">
      <c r="B2832" s="179"/>
      <c r="C2832" s="180"/>
      <c r="D2832" s="182"/>
      <c r="E2832" s="175"/>
      <c r="F2832" s="175"/>
      <c r="G2832" s="202"/>
      <c r="H2832" s="175"/>
      <c r="I2832" s="172" t="str">
        <f>IF(H2832="X",TEXT(G2832,0)&amp;ELENCO!$A$4," ")</f>
        <v xml:space="preserve"> </v>
      </c>
      <c r="J2832" s="174"/>
      <c r="K2832" s="203"/>
      <c r="L2832" s="203"/>
      <c r="M2832" s="203"/>
      <c r="N2832" s="203"/>
      <c r="O2832" s="203"/>
      <c r="P2832" s="203"/>
      <c r="Q2832" s="176"/>
      <c r="R2832" s="176"/>
      <c r="S2832" s="176"/>
      <c r="T2832" s="176"/>
      <c r="U2832" s="194"/>
      <c r="V2832" s="175"/>
      <c r="W2832" s="174" t="str">
        <f t="shared" si="88"/>
        <v/>
      </c>
      <c r="X2832" s="177"/>
      <c r="Y2832" s="177"/>
      <c r="Z2832" s="177"/>
      <c r="AA2832" s="177"/>
      <c r="AB2832" s="177"/>
      <c r="AC2832" s="177"/>
      <c r="AD2832" s="177"/>
      <c r="AE2832" s="177" t="str">
        <f t="shared" si="89"/>
        <v/>
      </c>
    </row>
    <row r="2833" spans="2:31" ht="12" customHeight="1" x14ac:dyDescent="0.25">
      <c r="B2833" s="179"/>
      <c r="C2833" s="180"/>
      <c r="D2833" s="182"/>
      <c r="E2833" s="175"/>
      <c r="F2833" s="175"/>
      <c r="G2833" s="202"/>
      <c r="H2833" s="175"/>
      <c r="I2833" s="172" t="str">
        <f>IF(H2833="X",TEXT(G2833,0)&amp;ELENCO!$A$4," ")</f>
        <v xml:space="preserve"> </v>
      </c>
      <c r="J2833" s="174"/>
      <c r="K2833" s="203"/>
      <c r="L2833" s="203"/>
      <c r="M2833" s="203"/>
      <c r="N2833" s="203"/>
      <c r="O2833" s="203"/>
      <c r="P2833" s="203"/>
      <c r="Q2833" s="176"/>
      <c r="R2833" s="176"/>
      <c r="S2833" s="176"/>
      <c r="T2833" s="176"/>
      <c r="U2833" s="194"/>
      <c r="V2833" s="175"/>
      <c r="W2833" s="174" t="str">
        <f t="shared" si="88"/>
        <v/>
      </c>
      <c r="X2833" s="177"/>
      <c r="Y2833" s="177"/>
      <c r="Z2833" s="177"/>
      <c r="AA2833" s="177"/>
      <c r="AB2833" s="177"/>
      <c r="AC2833" s="177"/>
      <c r="AD2833" s="177"/>
      <c r="AE2833" s="177" t="str">
        <f t="shared" si="89"/>
        <v/>
      </c>
    </row>
    <row r="2834" spans="2:31" ht="12" customHeight="1" x14ac:dyDescent="0.25">
      <c r="B2834" s="179"/>
      <c r="C2834" s="180"/>
      <c r="D2834" s="182"/>
      <c r="E2834" s="175"/>
      <c r="F2834" s="175"/>
      <c r="G2834" s="202"/>
      <c r="H2834" s="175"/>
      <c r="I2834" s="172" t="str">
        <f>IF(H2834="X",TEXT(G2834,0)&amp;ELENCO!$A$4," ")</f>
        <v xml:space="preserve"> </v>
      </c>
      <c r="J2834" s="174"/>
      <c r="K2834" s="203"/>
      <c r="L2834" s="203"/>
      <c r="M2834" s="203"/>
      <c r="N2834" s="203"/>
      <c r="O2834" s="203"/>
      <c r="P2834" s="203"/>
      <c r="Q2834" s="176"/>
      <c r="R2834" s="176"/>
      <c r="S2834" s="176"/>
      <c r="T2834" s="176"/>
      <c r="U2834" s="194"/>
      <c r="V2834" s="175"/>
      <c r="W2834" s="174" t="str">
        <f t="shared" si="88"/>
        <v/>
      </c>
      <c r="X2834" s="177"/>
      <c r="Y2834" s="177"/>
      <c r="Z2834" s="177"/>
      <c r="AA2834" s="177"/>
      <c r="AB2834" s="177"/>
      <c r="AC2834" s="177"/>
      <c r="AD2834" s="177"/>
      <c r="AE2834" s="177" t="str">
        <f t="shared" si="89"/>
        <v/>
      </c>
    </row>
    <row r="2835" spans="2:31" ht="12" customHeight="1" x14ac:dyDescent="0.25">
      <c r="B2835" s="179"/>
      <c r="C2835" s="180"/>
      <c r="D2835" s="182"/>
      <c r="E2835" s="175"/>
      <c r="F2835" s="175"/>
      <c r="G2835" s="202"/>
      <c r="H2835" s="175"/>
      <c r="I2835" s="172" t="str">
        <f>IF(H2835="X",TEXT(G2835,0)&amp;ELENCO!$A$4," ")</f>
        <v xml:space="preserve"> </v>
      </c>
      <c r="J2835" s="174"/>
      <c r="K2835" s="203"/>
      <c r="L2835" s="203"/>
      <c r="M2835" s="203"/>
      <c r="N2835" s="203"/>
      <c r="O2835" s="203"/>
      <c r="P2835" s="203"/>
      <c r="Q2835" s="176"/>
      <c r="R2835" s="176"/>
      <c r="S2835" s="176"/>
      <c r="T2835" s="176"/>
      <c r="U2835" s="194"/>
      <c r="V2835" s="175"/>
      <c r="W2835" s="174" t="str">
        <f t="shared" si="88"/>
        <v/>
      </c>
      <c r="X2835" s="177"/>
      <c r="Y2835" s="177"/>
      <c r="Z2835" s="177"/>
      <c r="AA2835" s="177"/>
      <c r="AB2835" s="177"/>
      <c r="AC2835" s="177"/>
      <c r="AD2835" s="177"/>
      <c r="AE2835" s="177" t="str">
        <f t="shared" si="89"/>
        <v/>
      </c>
    </row>
    <row r="2836" spans="2:31" ht="12" customHeight="1" x14ac:dyDescent="0.25">
      <c r="B2836" s="179"/>
      <c r="C2836" s="180"/>
      <c r="D2836" s="182"/>
      <c r="E2836" s="175"/>
      <c r="F2836" s="175"/>
      <c r="G2836" s="202"/>
      <c r="H2836" s="175"/>
      <c r="I2836" s="172" t="str">
        <f>IF(H2836="X",TEXT(G2836,0)&amp;ELENCO!$A$4," ")</f>
        <v xml:space="preserve"> </v>
      </c>
      <c r="J2836" s="174"/>
      <c r="K2836" s="203"/>
      <c r="L2836" s="203"/>
      <c r="M2836" s="203"/>
      <c r="N2836" s="203"/>
      <c r="O2836" s="203"/>
      <c r="P2836" s="203"/>
      <c r="Q2836" s="176"/>
      <c r="R2836" s="176"/>
      <c r="S2836" s="176"/>
      <c r="T2836" s="176"/>
      <c r="U2836" s="194"/>
      <c r="V2836" s="175"/>
      <c r="W2836" s="174" t="str">
        <f t="shared" si="88"/>
        <v/>
      </c>
      <c r="X2836" s="177"/>
      <c r="Y2836" s="177"/>
      <c r="Z2836" s="177"/>
      <c r="AA2836" s="177"/>
      <c r="AB2836" s="177"/>
      <c r="AC2836" s="177"/>
      <c r="AD2836" s="177"/>
      <c r="AE2836" s="177" t="str">
        <f t="shared" si="89"/>
        <v/>
      </c>
    </row>
    <row r="2837" spans="2:31" ht="12" customHeight="1" x14ac:dyDescent="0.25">
      <c r="B2837" s="179"/>
      <c r="C2837" s="180"/>
      <c r="D2837" s="182"/>
      <c r="E2837" s="175"/>
      <c r="F2837" s="175"/>
      <c r="G2837" s="202"/>
      <c r="H2837" s="175"/>
      <c r="I2837" s="172" t="str">
        <f>IF(H2837="X",TEXT(G2837,0)&amp;ELENCO!$A$4," ")</f>
        <v xml:space="preserve"> </v>
      </c>
      <c r="J2837" s="174"/>
      <c r="K2837" s="203"/>
      <c r="L2837" s="203"/>
      <c r="M2837" s="203"/>
      <c r="N2837" s="203"/>
      <c r="O2837" s="203"/>
      <c r="P2837" s="203"/>
      <c r="Q2837" s="176"/>
      <c r="R2837" s="176"/>
      <c r="S2837" s="176"/>
      <c r="T2837" s="176"/>
      <c r="U2837" s="194"/>
      <c r="V2837" s="175"/>
      <c r="W2837" s="174" t="str">
        <f t="shared" si="88"/>
        <v/>
      </c>
      <c r="X2837" s="177"/>
      <c r="Y2837" s="177"/>
      <c r="Z2837" s="177"/>
      <c r="AA2837" s="177"/>
      <c r="AB2837" s="177"/>
      <c r="AC2837" s="177"/>
      <c r="AD2837" s="177"/>
      <c r="AE2837" s="177" t="str">
        <f t="shared" si="89"/>
        <v/>
      </c>
    </row>
    <row r="2838" spans="2:31" ht="12" customHeight="1" x14ac:dyDescent="0.25">
      <c r="B2838" s="179"/>
      <c r="C2838" s="180"/>
      <c r="D2838" s="182"/>
      <c r="E2838" s="175"/>
      <c r="F2838" s="175"/>
      <c r="G2838" s="202"/>
      <c r="H2838" s="175"/>
      <c r="I2838" s="172" t="str">
        <f>IF(H2838="X",TEXT(G2838,0)&amp;ELENCO!$A$4," ")</f>
        <v xml:space="preserve"> </v>
      </c>
      <c r="J2838" s="174"/>
      <c r="K2838" s="203"/>
      <c r="L2838" s="203"/>
      <c r="M2838" s="203"/>
      <c r="N2838" s="203"/>
      <c r="O2838" s="203"/>
      <c r="P2838" s="203"/>
      <c r="Q2838" s="176"/>
      <c r="R2838" s="176"/>
      <c r="S2838" s="176"/>
      <c r="T2838" s="176"/>
      <c r="U2838" s="194"/>
      <c r="V2838" s="175"/>
      <c r="W2838" s="174" t="str">
        <f t="shared" si="88"/>
        <v/>
      </c>
      <c r="X2838" s="177"/>
      <c r="Y2838" s="177"/>
      <c r="Z2838" s="177"/>
      <c r="AA2838" s="177"/>
      <c r="AB2838" s="177"/>
      <c r="AC2838" s="177"/>
      <c r="AD2838" s="177"/>
      <c r="AE2838" s="177" t="str">
        <f t="shared" si="89"/>
        <v/>
      </c>
    </row>
    <row r="2839" spans="2:31" ht="12" customHeight="1" x14ac:dyDescent="0.25">
      <c r="B2839" s="179"/>
      <c r="C2839" s="180"/>
      <c r="D2839" s="182"/>
      <c r="E2839" s="175"/>
      <c r="F2839" s="175"/>
      <c r="G2839" s="202"/>
      <c r="H2839" s="175"/>
      <c r="I2839" s="172" t="str">
        <f>IF(H2839="X",TEXT(G2839,0)&amp;ELENCO!$A$4," ")</f>
        <v xml:space="preserve"> </v>
      </c>
      <c r="J2839" s="174"/>
      <c r="K2839" s="203"/>
      <c r="L2839" s="203"/>
      <c r="M2839" s="203"/>
      <c r="N2839" s="203"/>
      <c r="O2839" s="203"/>
      <c r="P2839" s="203"/>
      <c r="Q2839" s="176"/>
      <c r="R2839" s="176"/>
      <c r="S2839" s="176"/>
      <c r="T2839" s="176"/>
      <c r="U2839" s="194"/>
      <c r="V2839" s="175"/>
      <c r="W2839" s="174" t="str">
        <f t="shared" si="88"/>
        <v/>
      </c>
      <c r="X2839" s="177"/>
      <c r="Y2839" s="177"/>
      <c r="Z2839" s="177"/>
      <c r="AA2839" s="177"/>
      <c r="AB2839" s="177"/>
      <c r="AC2839" s="177"/>
      <c r="AD2839" s="177"/>
      <c r="AE2839" s="177" t="str">
        <f t="shared" si="89"/>
        <v/>
      </c>
    </row>
    <row r="2840" spans="2:31" ht="12" customHeight="1" x14ac:dyDescent="0.25">
      <c r="B2840" s="179"/>
      <c r="C2840" s="180"/>
      <c r="D2840" s="182"/>
      <c r="E2840" s="175"/>
      <c r="F2840" s="175"/>
      <c r="G2840" s="202"/>
      <c r="H2840" s="175"/>
      <c r="I2840" s="172" t="str">
        <f>IF(H2840="X",TEXT(G2840,0)&amp;ELENCO!$A$4," ")</f>
        <v xml:space="preserve"> </v>
      </c>
      <c r="J2840" s="174"/>
      <c r="K2840" s="203"/>
      <c r="L2840" s="203"/>
      <c r="M2840" s="203"/>
      <c r="N2840" s="203"/>
      <c r="O2840" s="203"/>
      <c r="P2840" s="203"/>
      <c r="Q2840" s="176"/>
      <c r="R2840" s="176"/>
      <c r="S2840" s="176"/>
      <c r="T2840" s="176"/>
      <c r="U2840" s="194"/>
      <c r="V2840" s="175"/>
      <c r="W2840" s="174" t="str">
        <f t="shared" si="88"/>
        <v/>
      </c>
      <c r="X2840" s="177"/>
      <c r="Y2840" s="177"/>
      <c r="Z2840" s="177"/>
      <c r="AA2840" s="177"/>
      <c r="AB2840" s="177"/>
      <c r="AC2840" s="177"/>
      <c r="AD2840" s="177"/>
      <c r="AE2840" s="177" t="str">
        <f t="shared" si="89"/>
        <v/>
      </c>
    </row>
    <row r="2841" spans="2:31" ht="12" customHeight="1" x14ac:dyDescent="0.25">
      <c r="B2841" s="179"/>
      <c r="C2841" s="180"/>
      <c r="D2841" s="182"/>
      <c r="E2841" s="175"/>
      <c r="F2841" s="175"/>
      <c r="G2841" s="202"/>
      <c r="H2841" s="175"/>
      <c r="I2841" s="172" t="str">
        <f>IF(H2841="X",TEXT(G2841,0)&amp;ELENCO!$A$4," ")</f>
        <v xml:space="preserve"> </v>
      </c>
      <c r="J2841" s="174"/>
      <c r="K2841" s="203"/>
      <c r="L2841" s="203"/>
      <c r="M2841" s="203"/>
      <c r="N2841" s="203"/>
      <c r="O2841" s="203"/>
      <c r="P2841" s="203"/>
      <c r="Q2841" s="176"/>
      <c r="R2841" s="176"/>
      <c r="S2841" s="176"/>
      <c r="T2841" s="176"/>
      <c r="U2841" s="194"/>
      <c r="V2841" s="175"/>
      <c r="W2841" s="174" t="str">
        <f t="shared" si="88"/>
        <v/>
      </c>
      <c r="X2841" s="177"/>
      <c r="Y2841" s="177"/>
      <c r="Z2841" s="177"/>
      <c r="AA2841" s="177"/>
      <c r="AB2841" s="177"/>
      <c r="AC2841" s="177"/>
      <c r="AD2841" s="177"/>
      <c r="AE2841" s="177" t="str">
        <f t="shared" si="89"/>
        <v/>
      </c>
    </row>
    <row r="2842" spans="2:31" ht="12" customHeight="1" x14ac:dyDescent="0.25">
      <c r="B2842" s="179"/>
      <c r="C2842" s="180"/>
      <c r="D2842" s="182"/>
      <c r="E2842" s="175"/>
      <c r="F2842" s="175"/>
      <c r="G2842" s="202"/>
      <c r="H2842" s="175"/>
      <c r="I2842" s="172" t="str">
        <f>IF(H2842="X",TEXT(G2842,0)&amp;ELENCO!$A$4," ")</f>
        <v xml:space="preserve"> </v>
      </c>
      <c r="J2842" s="174"/>
      <c r="K2842" s="203"/>
      <c r="L2842" s="203"/>
      <c r="M2842" s="203"/>
      <c r="N2842" s="203"/>
      <c r="O2842" s="203"/>
      <c r="P2842" s="203"/>
      <c r="Q2842" s="176"/>
      <c r="R2842" s="176"/>
      <c r="S2842" s="176"/>
      <c r="T2842" s="176"/>
      <c r="U2842" s="194"/>
      <c r="V2842" s="175"/>
      <c r="W2842" s="174" t="str">
        <f t="shared" si="88"/>
        <v/>
      </c>
      <c r="X2842" s="177"/>
      <c r="Y2842" s="177"/>
      <c r="Z2842" s="177"/>
      <c r="AA2842" s="177"/>
      <c r="AB2842" s="177"/>
      <c r="AC2842" s="177"/>
      <c r="AD2842" s="177"/>
      <c r="AE2842" s="177" t="str">
        <f t="shared" si="89"/>
        <v/>
      </c>
    </row>
    <row r="2843" spans="2:31" ht="12" customHeight="1" x14ac:dyDescent="0.25">
      <c r="B2843" s="179"/>
      <c r="C2843" s="180"/>
      <c r="D2843" s="182"/>
      <c r="E2843" s="175"/>
      <c r="F2843" s="175"/>
      <c r="G2843" s="202"/>
      <c r="H2843" s="175"/>
      <c r="I2843" s="172" t="str">
        <f>IF(H2843="X",TEXT(G2843,0)&amp;ELENCO!$A$4," ")</f>
        <v xml:space="preserve"> </v>
      </c>
      <c r="J2843" s="174"/>
      <c r="K2843" s="203"/>
      <c r="L2843" s="203"/>
      <c r="M2843" s="203"/>
      <c r="N2843" s="203"/>
      <c r="O2843" s="203"/>
      <c r="P2843" s="203"/>
      <c r="Q2843" s="176"/>
      <c r="R2843" s="176"/>
      <c r="S2843" s="176"/>
      <c r="T2843" s="176"/>
      <c r="U2843" s="194"/>
      <c r="V2843" s="175"/>
      <c r="W2843" s="174" t="str">
        <f t="shared" si="88"/>
        <v/>
      </c>
      <c r="X2843" s="177"/>
      <c r="Y2843" s="177"/>
      <c r="Z2843" s="177"/>
      <c r="AA2843" s="177"/>
      <c r="AB2843" s="177"/>
      <c r="AC2843" s="177"/>
      <c r="AD2843" s="177"/>
      <c r="AE2843" s="177" t="str">
        <f t="shared" si="89"/>
        <v/>
      </c>
    </row>
    <row r="2844" spans="2:31" ht="12" customHeight="1" x14ac:dyDescent="0.25">
      <c r="B2844" s="179"/>
      <c r="C2844" s="180"/>
      <c r="D2844" s="182"/>
      <c r="E2844" s="175"/>
      <c r="F2844" s="175"/>
      <c r="G2844" s="202"/>
      <c r="H2844" s="175"/>
      <c r="I2844" s="172" t="str">
        <f>IF(H2844="X",TEXT(G2844,0)&amp;ELENCO!$A$4," ")</f>
        <v xml:space="preserve"> </v>
      </c>
      <c r="J2844" s="174"/>
      <c r="K2844" s="203"/>
      <c r="L2844" s="203"/>
      <c r="M2844" s="203"/>
      <c r="N2844" s="203"/>
      <c r="O2844" s="203"/>
      <c r="P2844" s="203"/>
      <c r="Q2844" s="176"/>
      <c r="R2844" s="176"/>
      <c r="S2844" s="176"/>
      <c r="T2844" s="176"/>
      <c r="U2844" s="194"/>
      <c r="V2844" s="175"/>
      <c r="W2844" s="174" t="str">
        <f t="shared" si="88"/>
        <v/>
      </c>
      <c r="X2844" s="177"/>
      <c r="Y2844" s="177"/>
      <c r="Z2844" s="177"/>
      <c r="AA2844" s="177"/>
      <c r="AB2844" s="177"/>
      <c r="AC2844" s="177"/>
      <c r="AD2844" s="177"/>
      <c r="AE2844" s="177" t="str">
        <f t="shared" si="89"/>
        <v/>
      </c>
    </row>
    <row r="2845" spans="2:31" ht="12" customHeight="1" x14ac:dyDescent="0.25">
      <c r="B2845" s="179"/>
      <c r="C2845" s="180"/>
      <c r="D2845" s="182"/>
      <c r="E2845" s="175"/>
      <c r="F2845" s="175"/>
      <c r="G2845" s="202"/>
      <c r="H2845" s="175"/>
      <c r="I2845" s="172" t="str">
        <f>IF(H2845="X",TEXT(G2845,0)&amp;ELENCO!$A$4," ")</f>
        <v xml:space="preserve"> </v>
      </c>
      <c r="J2845" s="174"/>
      <c r="K2845" s="203"/>
      <c r="L2845" s="203"/>
      <c r="M2845" s="203"/>
      <c r="N2845" s="203"/>
      <c r="O2845" s="203"/>
      <c r="P2845" s="203"/>
      <c r="Q2845" s="176"/>
      <c r="R2845" s="176"/>
      <c r="S2845" s="176"/>
      <c r="T2845" s="176"/>
      <c r="U2845" s="194"/>
      <c r="V2845" s="175"/>
      <c r="W2845" s="174" t="str">
        <f t="shared" si="88"/>
        <v/>
      </c>
      <c r="X2845" s="177"/>
      <c r="Y2845" s="177"/>
      <c r="Z2845" s="177"/>
      <c r="AA2845" s="177"/>
      <c r="AB2845" s="177"/>
      <c r="AC2845" s="177"/>
      <c r="AD2845" s="177"/>
      <c r="AE2845" s="177" t="str">
        <f t="shared" si="89"/>
        <v/>
      </c>
    </row>
    <row r="2846" spans="2:31" ht="12" customHeight="1" x14ac:dyDescent="0.25">
      <c r="B2846" s="179"/>
      <c r="C2846" s="180"/>
      <c r="D2846" s="182"/>
      <c r="E2846" s="175"/>
      <c r="F2846" s="175"/>
      <c r="G2846" s="202"/>
      <c r="H2846" s="175"/>
      <c r="I2846" s="172" t="str">
        <f>IF(H2846="X",TEXT(G2846,0)&amp;ELENCO!$A$4," ")</f>
        <v xml:space="preserve"> </v>
      </c>
      <c r="J2846" s="174"/>
      <c r="K2846" s="203"/>
      <c r="L2846" s="203"/>
      <c r="M2846" s="203"/>
      <c r="N2846" s="203"/>
      <c r="O2846" s="203"/>
      <c r="P2846" s="203"/>
      <c r="Q2846" s="176"/>
      <c r="R2846" s="176"/>
      <c r="S2846" s="176"/>
      <c r="T2846" s="176"/>
      <c r="U2846" s="194"/>
      <c r="V2846" s="175"/>
      <c r="W2846" s="174" t="str">
        <f t="shared" si="88"/>
        <v/>
      </c>
      <c r="X2846" s="177"/>
      <c r="Y2846" s="177"/>
      <c r="Z2846" s="177"/>
      <c r="AA2846" s="177"/>
      <c r="AB2846" s="177"/>
      <c r="AC2846" s="177"/>
      <c r="AD2846" s="177"/>
      <c r="AE2846" s="177" t="str">
        <f t="shared" si="89"/>
        <v/>
      </c>
    </row>
    <row r="2847" spans="2:31" ht="12" customHeight="1" x14ac:dyDescent="0.25">
      <c r="B2847" s="179"/>
      <c r="C2847" s="180"/>
      <c r="D2847" s="182"/>
      <c r="E2847" s="175"/>
      <c r="F2847" s="175"/>
      <c r="G2847" s="202"/>
      <c r="H2847" s="175"/>
      <c r="I2847" s="172" t="str">
        <f>IF(H2847="X",TEXT(G2847,0)&amp;ELENCO!$A$4," ")</f>
        <v xml:space="preserve"> </v>
      </c>
      <c r="J2847" s="174"/>
      <c r="K2847" s="203"/>
      <c r="L2847" s="203"/>
      <c r="M2847" s="203"/>
      <c r="N2847" s="203"/>
      <c r="O2847" s="203"/>
      <c r="P2847" s="203"/>
      <c r="Q2847" s="176"/>
      <c r="R2847" s="176"/>
      <c r="S2847" s="176"/>
      <c r="T2847" s="176"/>
      <c r="U2847" s="194"/>
      <c r="V2847" s="175"/>
      <c r="W2847" s="174" t="str">
        <f t="shared" si="88"/>
        <v/>
      </c>
      <c r="X2847" s="177"/>
      <c r="Y2847" s="177"/>
      <c r="Z2847" s="177"/>
      <c r="AA2847" s="177"/>
      <c r="AB2847" s="177"/>
      <c r="AC2847" s="177"/>
      <c r="AD2847" s="177"/>
      <c r="AE2847" s="177" t="str">
        <f t="shared" si="89"/>
        <v/>
      </c>
    </row>
    <row r="2848" spans="2:31" ht="12" customHeight="1" x14ac:dyDescent="0.25">
      <c r="B2848" s="179"/>
      <c r="C2848" s="180"/>
      <c r="D2848" s="182"/>
      <c r="E2848" s="175"/>
      <c r="F2848" s="175"/>
      <c r="G2848" s="202"/>
      <c r="H2848" s="175"/>
      <c r="I2848" s="172" t="str">
        <f>IF(H2848="X",TEXT(G2848,0)&amp;ELENCO!$A$4," ")</f>
        <v xml:space="preserve"> </v>
      </c>
      <c r="J2848" s="174"/>
      <c r="K2848" s="203"/>
      <c r="L2848" s="203"/>
      <c r="M2848" s="203"/>
      <c r="N2848" s="203"/>
      <c r="O2848" s="203"/>
      <c r="P2848" s="203"/>
      <c r="Q2848" s="176"/>
      <c r="R2848" s="176"/>
      <c r="S2848" s="176"/>
      <c r="T2848" s="176"/>
      <c r="U2848" s="194"/>
      <c r="V2848" s="175"/>
      <c r="W2848" s="174" t="str">
        <f t="shared" si="88"/>
        <v/>
      </c>
      <c r="X2848" s="177"/>
      <c r="Y2848" s="177"/>
      <c r="Z2848" s="177"/>
      <c r="AA2848" s="177"/>
      <c r="AB2848" s="177"/>
      <c r="AC2848" s="177"/>
      <c r="AD2848" s="177"/>
      <c r="AE2848" s="177" t="str">
        <f t="shared" si="89"/>
        <v/>
      </c>
    </row>
    <row r="2849" spans="2:31" ht="12" customHeight="1" x14ac:dyDescent="0.25">
      <c r="B2849" s="179"/>
      <c r="C2849" s="180"/>
      <c r="D2849" s="182"/>
      <c r="E2849" s="175"/>
      <c r="F2849" s="175"/>
      <c r="G2849" s="202"/>
      <c r="H2849" s="175"/>
      <c r="I2849" s="172" t="str">
        <f>IF(H2849="X",TEXT(G2849,0)&amp;ELENCO!$A$4," ")</f>
        <v xml:space="preserve"> </v>
      </c>
      <c r="J2849" s="174"/>
      <c r="K2849" s="203"/>
      <c r="L2849" s="203"/>
      <c r="M2849" s="203"/>
      <c r="N2849" s="203"/>
      <c r="O2849" s="203"/>
      <c r="P2849" s="203"/>
      <c r="Q2849" s="176"/>
      <c r="R2849" s="176"/>
      <c r="S2849" s="176"/>
      <c r="T2849" s="176"/>
      <c r="U2849" s="194"/>
      <c r="V2849" s="175"/>
      <c r="W2849" s="174" t="str">
        <f t="shared" si="88"/>
        <v/>
      </c>
      <c r="X2849" s="177"/>
      <c r="Y2849" s="177"/>
      <c r="Z2849" s="177"/>
      <c r="AA2849" s="177"/>
      <c r="AB2849" s="177"/>
      <c r="AC2849" s="177"/>
      <c r="AD2849" s="177"/>
      <c r="AE2849" s="177" t="str">
        <f t="shared" si="89"/>
        <v/>
      </c>
    </row>
    <row r="2850" spans="2:31" ht="12" customHeight="1" x14ac:dyDescent="0.25">
      <c r="B2850" s="179"/>
      <c r="C2850" s="180"/>
      <c r="D2850" s="182"/>
      <c r="E2850" s="175"/>
      <c r="F2850" s="175"/>
      <c r="G2850" s="202"/>
      <c r="H2850" s="175"/>
      <c r="I2850" s="172" t="str">
        <f>IF(H2850="X",TEXT(G2850,0)&amp;ELENCO!$A$4," ")</f>
        <v xml:space="preserve"> </v>
      </c>
      <c r="J2850" s="174"/>
      <c r="K2850" s="203"/>
      <c r="L2850" s="203"/>
      <c r="M2850" s="203"/>
      <c r="N2850" s="203"/>
      <c r="O2850" s="203"/>
      <c r="P2850" s="203"/>
      <c r="Q2850" s="176"/>
      <c r="R2850" s="176"/>
      <c r="S2850" s="176"/>
      <c r="T2850" s="176"/>
      <c r="U2850" s="194"/>
      <c r="V2850" s="175"/>
      <c r="W2850" s="174" t="str">
        <f t="shared" si="88"/>
        <v/>
      </c>
      <c r="X2850" s="177"/>
      <c r="Y2850" s="177"/>
      <c r="Z2850" s="177"/>
      <c r="AA2850" s="177"/>
      <c r="AB2850" s="177"/>
      <c r="AC2850" s="177"/>
      <c r="AD2850" s="177"/>
      <c r="AE2850" s="177" t="str">
        <f t="shared" si="89"/>
        <v/>
      </c>
    </row>
    <row r="2851" spans="2:31" ht="12" customHeight="1" x14ac:dyDescent="0.25">
      <c r="B2851" s="179"/>
      <c r="C2851" s="180"/>
      <c r="D2851" s="182"/>
      <c r="E2851" s="175"/>
      <c r="F2851" s="175"/>
      <c r="G2851" s="202"/>
      <c r="H2851" s="175"/>
      <c r="I2851" s="172" t="str">
        <f>IF(H2851="X",TEXT(G2851,0)&amp;ELENCO!$A$4," ")</f>
        <v xml:space="preserve"> </v>
      </c>
      <c r="J2851" s="174"/>
      <c r="K2851" s="203"/>
      <c r="L2851" s="203"/>
      <c r="M2851" s="203"/>
      <c r="N2851" s="203"/>
      <c r="O2851" s="203"/>
      <c r="P2851" s="203"/>
      <c r="Q2851" s="176"/>
      <c r="R2851" s="176"/>
      <c r="S2851" s="176"/>
      <c r="T2851" s="176"/>
      <c r="U2851" s="194"/>
      <c r="V2851" s="175"/>
      <c r="W2851" s="174" t="str">
        <f t="shared" si="88"/>
        <v/>
      </c>
      <c r="X2851" s="177"/>
      <c r="Y2851" s="177"/>
      <c r="Z2851" s="177"/>
      <c r="AA2851" s="177"/>
      <c r="AB2851" s="177"/>
      <c r="AC2851" s="177"/>
      <c r="AD2851" s="177"/>
      <c r="AE2851" s="177" t="str">
        <f t="shared" si="89"/>
        <v/>
      </c>
    </row>
    <row r="2852" spans="2:31" ht="12" customHeight="1" x14ac:dyDescent="0.25">
      <c r="B2852" s="179"/>
      <c r="C2852" s="180"/>
      <c r="D2852" s="182"/>
      <c r="E2852" s="175"/>
      <c r="F2852" s="175"/>
      <c r="G2852" s="202"/>
      <c r="H2852" s="175"/>
      <c r="I2852" s="172" t="str">
        <f>IF(H2852="X",TEXT(G2852,0)&amp;ELENCO!$A$4," ")</f>
        <v xml:space="preserve"> </v>
      </c>
      <c r="J2852" s="174"/>
      <c r="K2852" s="203"/>
      <c r="L2852" s="203"/>
      <c r="M2852" s="203"/>
      <c r="N2852" s="203"/>
      <c r="O2852" s="203"/>
      <c r="P2852" s="203"/>
      <c r="Q2852" s="176"/>
      <c r="R2852" s="176"/>
      <c r="S2852" s="176"/>
      <c r="T2852" s="176"/>
      <c r="U2852" s="194"/>
      <c r="V2852" s="175"/>
      <c r="W2852" s="174" t="str">
        <f t="shared" si="88"/>
        <v/>
      </c>
      <c r="X2852" s="177"/>
      <c r="Y2852" s="177"/>
      <c r="Z2852" s="177"/>
      <c r="AA2852" s="177"/>
      <c r="AB2852" s="177"/>
      <c r="AC2852" s="177"/>
      <c r="AD2852" s="177"/>
      <c r="AE2852" s="177" t="str">
        <f t="shared" si="89"/>
        <v/>
      </c>
    </row>
    <row r="2853" spans="2:31" ht="12" customHeight="1" x14ac:dyDescent="0.25">
      <c r="B2853" s="179"/>
      <c r="C2853" s="180"/>
      <c r="D2853" s="182"/>
      <c r="E2853" s="175"/>
      <c r="F2853" s="175"/>
      <c r="G2853" s="202"/>
      <c r="H2853" s="175"/>
      <c r="I2853" s="172" t="str">
        <f>IF(H2853="X",TEXT(G2853,0)&amp;ELENCO!$A$4," ")</f>
        <v xml:space="preserve"> </v>
      </c>
      <c r="J2853" s="174"/>
      <c r="K2853" s="203"/>
      <c r="L2853" s="203"/>
      <c r="M2853" s="203"/>
      <c r="N2853" s="203"/>
      <c r="O2853" s="203"/>
      <c r="P2853" s="203"/>
      <c r="Q2853" s="176"/>
      <c r="R2853" s="176"/>
      <c r="S2853" s="176"/>
      <c r="T2853" s="176"/>
      <c r="U2853" s="194"/>
      <c r="V2853" s="175"/>
      <c r="W2853" s="174" t="str">
        <f t="shared" si="88"/>
        <v/>
      </c>
      <c r="X2853" s="177"/>
      <c r="Y2853" s="177"/>
      <c r="Z2853" s="177"/>
      <c r="AA2853" s="177"/>
      <c r="AB2853" s="177"/>
      <c r="AC2853" s="177"/>
      <c r="AD2853" s="177"/>
      <c r="AE2853" s="177" t="str">
        <f t="shared" si="89"/>
        <v/>
      </c>
    </row>
    <row r="2854" spans="2:31" ht="12" customHeight="1" x14ac:dyDescent="0.25">
      <c r="B2854" s="179"/>
      <c r="C2854" s="180"/>
      <c r="D2854" s="182"/>
      <c r="E2854" s="175"/>
      <c r="F2854" s="175"/>
      <c r="G2854" s="202"/>
      <c r="H2854" s="175"/>
      <c r="I2854" s="172" t="str">
        <f>IF(H2854="X",TEXT(G2854,0)&amp;ELENCO!$A$4," ")</f>
        <v xml:space="preserve"> </v>
      </c>
      <c r="J2854" s="174"/>
      <c r="K2854" s="203"/>
      <c r="L2854" s="203"/>
      <c r="M2854" s="203"/>
      <c r="N2854" s="203"/>
      <c r="O2854" s="203"/>
      <c r="P2854" s="203"/>
      <c r="Q2854" s="176"/>
      <c r="R2854" s="176"/>
      <c r="S2854" s="176"/>
      <c r="T2854" s="176"/>
      <c r="U2854" s="194"/>
      <c r="V2854" s="175"/>
      <c r="W2854" s="174" t="str">
        <f t="shared" si="88"/>
        <v/>
      </c>
      <c r="X2854" s="177"/>
      <c r="Y2854" s="177"/>
      <c r="Z2854" s="177"/>
      <c r="AA2854" s="177"/>
      <c r="AB2854" s="177"/>
      <c r="AC2854" s="177"/>
      <c r="AD2854" s="177"/>
      <c r="AE2854" s="177" t="str">
        <f t="shared" si="89"/>
        <v/>
      </c>
    </row>
    <row r="2855" spans="2:31" ht="12" customHeight="1" x14ac:dyDescent="0.25">
      <c r="B2855" s="179"/>
      <c r="C2855" s="180"/>
      <c r="D2855" s="182"/>
      <c r="E2855" s="175"/>
      <c r="F2855" s="175"/>
      <c r="G2855" s="202"/>
      <c r="H2855" s="175"/>
      <c r="I2855" s="172" t="str">
        <f>IF(H2855="X",TEXT(G2855,0)&amp;ELENCO!$A$4," ")</f>
        <v xml:space="preserve"> </v>
      </c>
      <c r="J2855" s="174"/>
      <c r="K2855" s="203"/>
      <c r="L2855" s="203"/>
      <c r="M2855" s="203"/>
      <c r="N2855" s="203"/>
      <c r="O2855" s="203"/>
      <c r="P2855" s="203"/>
      <c r="Q2855" s="176"/>
      <c r="R2855" s="176"/>
      <c r="S2855" s="176"/>
      <c r="T2855" s="176"/>
      <c r="U2855" s="194"/>
      <c r="V2855" s="175"/>
      <c r="W2855" s="174" t="str">
        <f t="shared" si="88"/>
        <v/>
      </c>
      <c r="X2855" s="177"/>
      <c r="Y2855" s="177"/>
      <c r="Z2855" s="177"/>
      <c r="AA2855" s="177"/>
      <c r="AB2855" s="177"/>
      <c r="AC2855" s="177"/>
      <c r="AD2855" s="177"/>
      <c r="AE2855" s="177" t="str">
        <f t="shared" si="89"/>
        <v/>
      </c>
    </row>
    <row r="2856" spans="2:31" ht="12" customHeight="1" x14ac:dyDescent="0.25">
      <c r="B2856" s="179"/>
      <c r="C2856" s="180"/>
      <c r="D2856" s="182"/>
      <c r="E2856" s="175"/>
      <c r="F2856" s="175"/>
      <c r="G2856" s="202"/>
      <c r="H2856" s="175"/>
      <c r="I2856" s="172" t="str">
        <f>IF(H2856="X",TEXT(G2856,0)&amp;ELENCO!$A$4," ")</f>
        <v xml:space="preserve"> </v>
      </c>
      <c r="J2856" s="174"/>
      <c r="K2856" s="203"/>
      <c r="L2856" s="203"/>
      <c r="M2856" s="203"/>
      <c r="N2856" s="203"/>
      <c r="O2856" s="203"/>
      <c r="P2856" s="203"/>
      <c r="Q2856" s="176"/>
      <c r="R2856" s="176"/>
      <c r="S2856" s="176"/>
      <c r="T2856" s="176"/>
      <c r="U2856" s="194"/>
      <c r="V2856" s="175"/>
      <c r="W2856" s="174" t="str">
        <f t="shared" si="88"/>
        <v/>
      </c>
      <c r="X2856" s="177"/>
      <c r="Y2856" s="177"/>
      <c r="Z2856" s="177"/>
      <c r="AA2856" s="177"/>
      <c r="AB2856" s="177"/>
      <c r="AC2856" s="177"/>
      <c r="AD2856" s="177"/>
      <c r="AE2856" s="177" t="str">
        <f t="shared" si="89"/>
        <v/>
      </c>
    </row>
    <row r="2857" spans="2:31" ht="12" customHeight="1" x14ac:dyDescent="0.25">
      <c r="B2857" s="179"/>
      <c r="C2857" s="180"/>
      <c r="D2857" s="182"/>
      <c r="E2857" s="175"/>
      <c r="F2857" s="175"/>
      <c r="G2857" s="202"/>
      <c r="H2857" s="175"/>
      <c r="I2857" s="172" t="str">
        <f>IF(H2857="X",TEXT(G2857,0)&amp;ELENCO!$A$4," ")</f>
        <v xml:space="preserve"> </v>
      </c>
      <c r="J2857" s="174"/>
      <c r="K2857" s="203"/>
      <c r="L2857" s="203"/>
      <c r="M2857" s="203"/>
      <c r="N2857" s="203"/>
      <c r="O2857" s="203"/>
      <c r="P2857" s="203"/>
      <c r="Q2857" s="176"/>
      <c r="R2857" s="176"/>
      <c r="S2857" s="176"/>
      <c r="T2857" s="176"/>
      <c r="U2857" s="194"/>
      <c r="V2857" s="175"/>
      <c r="W2857" s="174" t="str">
        <f t="shared" si="88"/>
        <v/>
      </c>
      <c r="X2857" s="177"/>
      <c r="Y2857" s="177"/>
      <c r="Z2857" s="177"/>
      <c r="AA2857" s="177"/>
      <c r="AB2857" s="177"/>
      <c r="AC2857" s="177"/>
      <c r="AD2857" s="177"/>
      <c r="AE2857" s="177" t="str">
        <f t="shared" si="89"/>
        <v/>
      </c>
    </row>
    <row r="2858" spans="2:31" ht="12" customHeight="1" x14ac:dyDescent="0.25">
      <c r="B2858" s="179"/>
      <c r="C2858" s="180"/>
      <c r="D2858" s="182"/>
      <c r="E2858" s="175"/>
      <c r="F2858" s="175"/>
      <c r="G2858" s="202"/>
      <c r="H2858" s="175"/>
      <c r="I2858" s="172" t="str">
        <f>IF(H2858="X",TEXT(G2858,0)&amp;ELENCO!$A$4," ")</f>
        <v xml:space="preserve"> </v>
      </c>
      <c r="J2858" s="174"/>
      <c r="K2858" s="203"/>
      <c r="L2858" s="203"/>
      <c r="M2858" s="203"/>
      <c r="N2858" s="203"/>
      <c r="O2858" s="203"/>
      <c r="P2858" s="203"/>
      <c r="Q2858" s="176"/>
      <c r="R2858" s="176"/>
      <c r="S2858" s="176"/>
      <c r="T2858" s="176"/>
      <c r="U2858" s="194"/>
      <c r="V2858" s="175"/>
      <c r="W2858" s="174" t="str">
        <f t="shared" si="88"/>
        <v/>
      </c>
      <c r="X2858" s="177"/>
      <c r="Y2858" s="177"/>
      <c r="Z2858" s="177"/>
      <c r="AA2858" s="177"/>
      <c r="AB2858" s="177"/>
      <c r="AC2858" s="177"/>
      <c r="AD2858" s="177"/>
      <c r="AE2858" s="177" t="str">
        <f t="shared" si="89"/>
        <v/>
      </c>
    </row>
    <row r="2859" spans="2:31" ht="12" customHeight="1" x14ac:dyDescent="0.25">
      <c r="B2859" s="179"/>
      <c r="C2859" s="180"/>
      <c r="D2859" s="182"/>
      <c r="E2859" s="175"/>
      <c r="F2859" s="175"/>
      <c r="G2859" s="202"/>
      <c r="H2859" s="175"/>
      <c r="I2859" s="172" t="str">
        <f>IF(H2859="X",TEXT(G2859,0)&amp;ELENCO!$A$4," ")</f>
        <v xml:space="preserve"> </v>
      </c>
      <c r="J2859" s="174"/>
      <c r="K2859" s="203"/>
      <c r="L2859" s="203"/>
      <c r="M2859" s="203"/>
      <c r="N2859" s="203"/>
      <c r="O2859" s="203"/>
      <c r="P2859" s="203"/>
      <c r="Q2859" s="176"/>
      <c r="R2859" s="176"/>
      <c r="S2859" s="176"/>
      <c r="T2859" s="176"/>
      <c r="U2859" s="194"/>
      <c r="V2859" s="175"/>
      <c r="W2859" s="174" t="str">
        <f t="shared" si="88"/>
        <v/>
      </c>
      <c r="X2859" s="177"/>
      <c r="Y2859" s="177"/>
      <c r="Z2859" s="177"/>
      <c r="AA2859" s="177"/>
      <c r="AB2859" s="177"/>
      <c r="AC2859" s="177"/>
      <c r="AD2859" s="177"/>
      <c r="AE2859" s="177" t="str">
        <f t="shared" si="89"/>
        <v/>
      </c>
    </row>
    <row r="2860" spans="2:31" ht="12" customHeight="1" x14ac:dyDescent="0.25">
      <c r="B2860" s="179"/>
      <c r="C2860" s="180"/>
      <c r="D2860" s="182"/>
      <c r="E2860" s="175"/>
      <c r="F2860" s="175"/>
      <c r="G2860" s="202"/>
      <c r="H2860" s="175"/>
      <c r="I2860" s="172" t="str">
        <f>IF(H2860="X",TEXT(G2860,0)&amp;ELENCO!$A$4," ")</f>
        <v xml:space="preserve"> </v>
      </c>
      <c r="J2860" s="174"/>
      <c r="K2860" s="203"/>
      <c r="L2860" s="203"/>
      <c r="M2860" s="203"/>
      <c r="N2860" s="203"/>
      <c r="O2860" s="203"/>
      <c r="P2860" s="203"/>
      <c r="Q2860" s="176"/>
      <c r="R2860" s="176"/>
      <c r="S2860" s="176"/>
      <c r="T2860" s="176"/>
      <c r="U2860" s="194"/>
      <c r="V2860" s="175"/>
      <c r="W2860" s="174" t="str">
        <f t="shared" si="88"/>
        <v/>
      </c>
      <c r="X2860" s="177"/>
      <c r="Y2860" s="177"/>
      <c r="Z2860" s="177"/>
      <c r="AA2860" s="177"/>
      <c r="AB2860" s="177"/>
      <c r="AC2860" s="177"/>
      <c r="AD2860" s="177"/>
      <c r="AE2860" s="177" t="str">
        <f t="shared" si="89"/>
        <v/>
      </c>
    </row>
    <row r="2861" spans="2:31" ht="12" customHeight="1" x14ac:dyDescent="0.25">
      <c r="B2861" s="179"/>
      <c r="C2861" s="180"/>
      <c r="D2861" s="182"/>
      <c r="E2861" s="175"/>
      <c r="F2861" s="175"/>
      <c r="G2861" s="202"/>
      <c r="H2861" s="175"/>
      <c r="I2861" s="172" t="str">
        <f>IF(H2861="X",TEXT(G2861,0)&amp;ELENCO!$A$4," ")</f>
        <v xml:space="preserve"> </v>
      </c>
      <c r="J2861" s="174"/>
      <c r="K2861" s="203"/>
      <c r="L2861" s="203"/>
      <c r="M2861" s="203"/>
      <c r="N2861" s="203"/>
      <c r="O2861" s="203"/>
      <c r="P2861" s="203"/>
      <c r="Q2861" s="176"/>
      <c r="R2861" s="176"/>
      <c r="S2861" s="176"/>
      <c r="T2861" s="176"/>
      <c r="U2861" s="194"/>
      <c r="V2861" s="175"/>
      <c r="W2861" s="174" t="str">
        <f t="shared" si="88"/>
        <v/>
      </c>
      <c r="X2861" s="177"/>
      <c r="Y2861" s="177"/>
      <c r="Z2861" s="177"/>
      <c r="AA2861" s="177"/>
      <c r="AB2861" s="177"/>
      <c r="AC2861" s="177"/>
      <c r="AD2861" s="177"/>
      <c r="AE2861" s="177" t="str">
        <f t="shared" si="89"/>
        <v/>
      </c>
    </row>
    <row r="2862" spans="2:31" ht="12" customHeight="1" x14ac:dyDescent="0.25">
      <c r="B2862" s="179"/>
      <c r="C2862" s="180"/>
      <c r="D2862" s="182"/>
      <c r="E2862" s="175"/>
      <c r="F2862" s="175"/>
      <c r="G2862" s="202"/>
      <c r="H2862" s="175"/>
      <c r="I2862" s="172" t="str">
        <f>IF(H2862="X",TEXT(G2862,0)&amp;ELENCO!$A$4," ")</f>
        <v xml:space="preserve"> </v>
      </c>
      <c r="J2862" s="174"/>
      <c r="K2862" s="203"/>
      <c r="L2862" s="203"/>
      <c r="M2862" s="203"/>
      <c r="N2862" s="203"/>
      <c r="O2862" s="203"/>
      <c r="P2862" s="203"/>
      <c r="Q2862" s="176"/>
      <c r="R2862" s="176"/>
      <c r="S2862" s="176"/>
      <c r="T2862" s="176"/>
      <c r="U2862" s="194"/>
      <c r="V2862" s="175"/>
      <c r="W2862" s="174" t="str">
        <f t="shared" si="88"/>
        <v/>
      </c>
      <c r="X2862" s="177"/>
      <c r="Y2862" s="177"/>
      <c r="Z2862" s="177"/>
      <c r="AA2862" s="177"/>
      <c r="AB2862" s="177"/>
      <c r="AC2862" s="177"/>
      <c r="AD2862" s="177"/>
      <c r="AE2862" s="177" t="str">
        <f t="shared" si="89"/>
        <v/>
      </c>
    </row>
    <row r="2863" spans="2:31" ht="12" customHeight="1" x14ac:dyDescent="0.25">
      <c r="B2863" s="179"/>
      <c r="C2863" s="180"/>
      <c r="D2863" s="182"/>
      <c r="E2863" s="175"/>
      <c r="F2863" s="175"/>
      <c r="G2863" s="202"/>
      <c r="H2863" s="175"/>
      <c r="I2863" s="172" t="str">
        <f>IF(H2863="X",TEXT(G2863,0)&amp;ELENCO!$A$4," ")</f>
        <v xml:space="preserve"> </v>
      </c>
      <c r="J2863" s="174"/>
      <c r="K2863" s="203"/>
      <c r="L2863" s="203"/>
      <c r="M2863" s="203"/>
      <c r="N2863" s="203"/>
      <c r="O2863" s="203"/>
      <c r="P2863" s="203"/>
      <c r="Q2863" s="176"/>
      <c r="R2863" s="176"/>
      <c r="S2863" s="176"/>
      <c r="T2863" s="176"/>
      <c r="U2863" s="194"/>
      <c r="V2863" s="175"/>
      <c r="W2863" s="174" t="str">
        <f t="shared" si="88"/>
        <v/>
      </c>
      <c r="X2863" s="177"/>
      <c r="Y2863" s="177"/>
      <c r="Z2863" s="177"/>
      <c r="AA2863" s="177"/>
      <c r="AB2863" s="177"/>
      <c r="AC2863" s="177"/>
      <c r="AD2863" s="177"/>
      <c r="AE2863" s="177" t="str">
        <f t="shared" si="89"/>
        <v/>
      </c>
    </row>
    <row r="2864" spans="2:31" ht="12" customHeight="1" x14ac:dyDescent="0.25">
      <c r="B2864" s="179"/>
      <c r="C2864" s="180"/>
      <c r="D2864" s="182"/>
      <c r="E2864" s="175"/>
      <c r="F2864" s="175"/>
      <c r="G2864" s="202"/>
      <c r="H2864" s="175"/>
      <c r="I2864" s="172" t="str">
        <f>IF(H2864="X",TEXT(G2864,0)&amp;ELENCO!$A$4," ")</f>
        <v xml:space="preserve"> </v>
      </c>
      <c r="J2864" s="174"/>
      <c r="K2864" s="203"/>
      <c r="L2864" s="203"/>
      <c r="M2864" s="203"/>
      <c r="N2864" s="203"/>
      <c r="O2864" s="203"/>
      <c r="P2864" s="203"/>
      <c r="Q2864" s="176"/>
      <c r="R2864" s="176"/>
      <c r="S2864" s="176"/>
      <c r="T2864" s="176"/>
      <c r="U2864" s="194"/>
      <c r="V2864" s="175"/>
      <c r="W2864" s="174" t="str">
        <f t="shared" si="88"/>
        <v/>
      </c>
      <c r="X2864" s="177"/>
      <c r="Y2864" s="177"/>
      <c r="Z2864" s="177"/>
      <c r="AA2864" s="177"/>
      <c r="AB2864" s="177"/>
      <c r="AC2864" s="177"/>
      <c r="AD2864" s="177"/>
      <c r="AE2864" s="177" t="str">
        <f t="shared" si="89"/>
        <v/>
      </c>
    </row>
    <row r="2865" spans="2:31" ht="12" customHeight="1" x14ac:dyDescent="0.25">
      <c r="B2865" s="179"/>
      <c r="C2865" s="180"/>
      <c r="D2865" s="182"/>
      <c r="E2865" s="175"/>
      <c r="F2865" s="175"/>
      <c r="G2865" s="202"/>
      <c r="H2865" s="175"/>
      <c r="I2865" s="172" t="str">
        <f>IF(H2865="X",TEXT(G2865,0)&amp;ELENCO!$A$4," ")</f>
        <v xml:space="preserve"> </v>
      </c>
      <c r="J2865" s="174"/>
      <c r="K2865" s="203"/>
      <c r="L2865" s="203"/>
      <c r="M2865" s="203"/>
      <c r="N2865" s="203"/>
      <c r="O2865" s="203"/>
      <c r="P2865" s="203"/>
      <c r="Q2865" s="176"/>
      <c r="R2865" s="176"/>
      <c r="S2865" s="176"/>
      <c r="T2865" s="176"/>
      <c r="U2865" s="194"/>
      <c r="V2865" s="175"/>
      <c r="W2865" s="174" t="str">
        <f t="shared" si="88"/>
        <v/>
      </c>
      <c r="X2865" s="177"/>
      <c r="Y2865" s="177"/>
      <c r="Z2865" s="177"/>
      <c r="AA2865" s="177"/>
      <c r="AB2865" s="177"/>
      <c r="AC2865" s="177"/>
      <c r="AD2865" s="177"/>
      <c r="AE2865" s="177" t="str">
        <f t="shared" si="89"/>
        <v/>
      </c>
    </row>
    <row r="2866" spans="2:31" ht="12" customHeight="1" x14ac:dyDescent="0.25">
      <c r="B2866" s="179"/>
      <c r="C2866" s="180"/>
      <c r="D2866" s="182"/>
      <c r="E2866" s="175"/>
      <c r="F2866" s="175"/>
      <c r="G2866" s="202"/>
      <c r="H2866" s="175"/>
      <c r="I2866" s="172" t="str">
        <f>IF(H2866="X",TEXT(G2866,0)&amp;ELENCO!$A$4," ")</f>
        <v xml:space="preserve"> </v>
      </c>
      <c r="J2866" s="174"/>
      <c r="K2866" s="203"/>
      <c r="L2866" s="203"/>
      <c r="M2866" s="203"/>
      <c r="N2866" s="203"/>
      <c r="O2866" s="203"/>
      <c r="P2866" s="203"/>
      <c r="Q2866" s="176"/>
      <c r="R2866" s="176"/>
      <c r="S2866" s="176"/>
      <c r="T2866" s="176"/>
      <c r="U2866" s="194"/>
      <c r="V2866" s="175"/>
      <c r="W2866" s="174" t="str">
        <f t="shared" si="88"/>
        <v/>
      </c>
      <c r="X2866" s="177"/>
      <c r="Y2866" s="177"/>
      <c r="Z2866" s="177"/>
      <c r="AA2866" s="177"/>
      <c r="AB2866" s="177"/>
      <c r="AC2866" s="177"/>
      <c r="AD2866" s="177"/>
      <c r="AE2866" s="177" t="str">
        <f t="shared" si="89"/>
        <v/>
      </c>
    </row>
    <row r="2867" spans="2:31" ht="12" customHeight="1" x14ac:dyDescent="0.25">
      <c r="B2867" s="179"/>
      <c r="C2867" s="180"/>
      <c r="D2867" s="182"/>
      <c r="E2867" s="175"/>
      <c r="F2867" s="175"/>
      <c r="G2867" s="202"/>
      <c r="H2867" s="175"/>
      <c r="I2867" s="172" t="str">
        <f>IF(H2867="X",TEXT(G2867,0)&amp;ELENCO!$A$4," ")</f>
        <v xml:space="preserve"> </v>
      </c>
      <c r="J2867" s="174"/>
      <c r="K2867" s="203"/>
      <c r="L2867" s="203"/>
      <c r="M2867" s="203"/>
      <c r="N2867" s="203"/>
      <c r="O2867" s="203"/>
      <c r="P2867" s="203"/>
      <c r="Q2867" s="176"/>
      <c r="R2867" s="176"/>
      <c r="S2867" s="176"/>
      <c r="T2867" s="176"/>
      <c r="U2867" s="194"/>
      <c r="V2867" s="175"/>
      <c r="W2867" s="174" t="str">
        <f t="shared" si="88"/>
        <v/>
      </c>
      <c r="X2867" s="177"/>
      <c r="Y2867" s="177"/>
      <c r="Z2867" s="177"/>
      <c r="AA2867" s="177"/>
      <c r="AB2867" s="177"/>
      <c r="AC2867" s="177"/>
      <c r="AD2867" s="177"/>
      <c r="AE2867" s="177" t="str">
        <f t="shared" si="89"/>
        <v/>
      </c>
    </row>
    <row r="2868" spans="2:31" ht="12" customHeight="1" x14ac:dyDescent="0.25">
      <c r="B2868" s="179"/>
      <c r="C2868" s="180"/>
      <c r="D2868" s="182"/>
      <c r="E2868" s="175"/>
      <c r="F2868" s="175"/>
      <c r="G2868" s="202"/>
      <c r="H2868" s="175"/>
      <c r="I2868" s="172" t="str">
        <f>IF(H2868="X",TEXT(G2868,0)&amp;ELENCO!$A$4," ")</f>
        <v xml:space="preserve"> </v>
      </c>
      <c r="J2868" s="174"/>
      <c r="K2868" s="203"/>
      <c r="L2868" s="203"/>
      <c r="M2868" s="203"/>
      <c r="N2868" s="203"/>
      <c r="O2868" s="203"/>
      <c r="P2868" s="203"/>
      <c r="Q2868" s="176"/>
      <c r="R2868" s="176"/>
      <c r="S2868" s="176"/>
      <c r="T2868" s="176"/>
      <c r="U2868" s="194"/>
      <c r="V2868" s="175"/>
      <c r="W2868" s="174" t="str">
        <f t="shared" si="88"/>
        <v/>
      </c>
      <c r="X2868" s="177"/>
      <c r="Y2868" s="177"/>
      <c r="Z2868" s="177"/>
      <c r="AA2868" s="177"/>
      <c r="AB2868" s="177"/>
      <c r="AC2868" s="177"/>
      <c r="AD2868" s="177"/>
      <c r="AE2868" s="177" t="str">
        <f t="shared" si="89"/>
        <v/>
      </c>
    </row>
    <row r="2869" spans="2:31" ht="12" customHeight="1" x14ac:dyDescent="0.25">
      <c r="B2869" s="179"/>
      <c r="C2869" s="180"/>
      <c r="D2869" s="182"/>
      <c r="E2869" s="175"/>
      <c r="F2869" s="175"/>
      <c r="G2869" s="202"/>
      <c r="H2869" s="175"/>
      <c r="I2869" s="172" t="str">
        <f>IF(H2869="X",TEXT(G2869,0)&amp;ELENCO!$A$4," ")</f>
        <v xml:space="preserve"> </v>
      </c>
      <c r="J2869" s="174"/>
      <c r="K2869" s="203"/>
      <c r="L2869" s="203"/>
      <c r="M2869" s="203"/>
      <c r="N2869" s="203"/>
      <c r="O2869" s="203"/>
      <c r="P2869" s="203"/>
      <c r="Q2869" s="176"/>
      <c r="R2869" s="176"/>
      <c r="S2869" s="176"/>
      <c r="T2869" s="176"/>
      <c r="U2869" s="194"/>
      <c r="V2869" s="175"/>
      <c r="W2869" s="174" t="str">
        <f t="shared" si="88"/>
        <v/>
      </c>
      <c r="X2869" s="177"/>
      <c r="Y2869" s="177"/>
      <c r="Z2869" s="177"/>
      <c r="AA2869" s="177"/>
      <c r="AB2869" s="177"/>
      <c r="AC2869" s="177"/>
      <c r="AD2869" s="177"/>
      <c r="AE2869" s="177" t="str">
        <f t="shared" si="89"/>
        <v/>
      </c>
    </row>
    <row r="2870" spans="2:31" ht="12" customHeight="1" x14ac:dyDescent="0.25">
      <c r="B2870" s="179"/>
      <c r="C2870" s="180"/>
      <c r="D2870" s="182"/>
      <c r="E2870" s="175"/>
      <c r="F2870" s="175"/>
      <c r="G2870" s="202"/>
      <c r="H2870" s="175"/>
      <c r="I2870" s="172" t="str">
        <f>IF(H2870="X",TEXT(G2870,0)&amp;ELENCO!$A$4," ")</f>
        <v xml:space="preserve"> </v>
      </c>
      <c r="J2870" s="174"/>
      <c r="K2870" s="203"/>
      <c r="L2870" s="203"/>
      <c r="M2870" s="203"/>
      <c r="N2870" s="203"/>
      <c r="O2870" s="203"/>
      <c r="P2870" s="203"/>
      <c r="Q2870" s="176"/>
      <c r="R2870" s="176"/>
      <c r="S2870" s="176"/>
      <c r="T2870" s="176"/>
      <c r="U2870" s="194"/>
      <c r="V2870" s="175"/>
      <c r="W2870" s="174" t="str">
        <f t="shared" si="88"/>
        <v/>
      </c>
      <c r="X2870" s="177"/>
      <c r="Y2870" s="177"/>
      <c r="Z2870" s="177"/>
      <c r="AA2870" s="177"/>
      <c r="AB2870" s="177"/>
      <c r="AC2870" s="177"/>
      <c r="AD2870" s="177"/>
      <c r="AE2870" s="177" t="str">
        <f t="shared" si="89"/>
        <v/>
      </c>
    </row>
    <row r="2871" spans="2:31" ht="12" customHeight="1" x14ac:dyDescent="0.25">
      <c r="B2871" s="179"/>
      <c r="C2871" s="180"/>
      <c r="D2871" s="182"/>
      <c r="E2871" s="175"/>
      <c r="F2871" s="175"/>
      <c r="G2871" s="202"/>
      <c r="H2871" s="175"/>
      <c r="I2871" s="172" t="str">
        <f>IF(H2871="X",TEXT(G2871,0)&amp;ELENCO!$A$4," ")</f>
        <v xml:space="preserve"> </v>
      </c>
      <c r="J2871" s="174"/>
      <c r="K2871" s="203"/>
      <c r="L2871" s="203"/>
      <c r="M2871" s="203"/>
      <c r="N2871" s="203"/>
      <c r="O2871" s="203"/>
      <c r="P2871" s="203"/>
      <c r="Q2871" s="176"/>
      <c r="R2871" s="176"/>
      <c r="S2871" s="176"/>
      <c r="T2871" s="176"/>
      <c r="U2871" s="194"/>
      <c r="V2871" s="175"/>
      <c r="W2871" s="174" t="str">
        <f t="shared" si="88"/>
        <v/>
      </c>
      <c r="X2871" s="177"/>
      <c r="Y2871" s="177"/>
      <c r="Z2871" s="177"/>
      <c r="AA2871" s="177"/>
      <c r="AB2871" s="177"/>
      <c r="AC2871" s="177"/>
      <c r="AD2871" s="177"/>
      <c r="AE2871" s="177" t="str">
        <f t="shared" si="89"/>
        <v/>
      </c>
    </row>
    <row r="2872" spans="2:31" ht="12" customHeight="1" x14ac:dyDescent="0.25">
      <c r="B2872" s="179"/>
      <c r="C2872" s="180"/>
      <c r="D2872" s="182"/>
      <c r="E2872" s="175"/>
      <c r="F2872" s="175"/>
      <c r="G2872" s="202"/>
      <c r="H2872" s="175"/>
      <c r="I2872" s="172" t="str">
        <f>IF(H2872="X",TEXT(G2872,0)&amp;ELENCO!$A$4," ")</f>
        <v xml:space="preserve"> </v>
      </c>
      <c r="J2872" s="174"/>
      <c r="K2872" s="203"/>
      <c r="L2872" s="203"/>
      <c r="M2872" s="203"/>
      <c r="N2872" s="203"/>
      <c r="O2872" s="203"/>
      <c r="P2872" s="203"/>
      <c r="Q2872" s="176"/>
      <c r="R2872" s="176"/>
      <c r="S2872" s="176"/>
      <c r="T2872" s="176"/>
      <c r="U2872" s="194"/>
      <c r="V2872" s="175"/>
      <c r="W2872" s="174" t="str">
        <f t="shared" si="88"/>
        <v/>
      </c>
      <c r="X2872" s="177"/>
      <c r="Y2872" s="177"/>
      <c r="Z2872" s="177"/>
      <c r="AA2872" s="177"/>
      <c r="AB2872" s="177"/>
      <c r="AC2872" s="177"/>
      <c r="AD2872" s="177"/>
      <c r="AE2872" s="177" t="str">
        <f t="shared" si="89"/>
        <v/>
      </c>
    </row>
    <row r="2873" spans="2:31" ht="12" customHeight="1" x14ac:dyDescent="0.25">
      <c r="B2873" s="179"/>
      <c r="C2873" s="180"/>
      <c r="D2873" s="182"/>
      <c r="E2873" s="175"/>
      <c r="F2873" s="175"/>
      <c r="G2873" s="202"/>
      <c r="H2873" s="175"/>
      <c r="I2873" s="172" t="str">
        <f>IF(H2873="X",TEXT(G2873,0)&amp;ELENCO!$A$4," ")</f>
        <v xml:space="preserve"> </v>
      </c>
      <c r="J2873" s="174"/>
      <c r="K2873" s="203"/>
      <c r="L2873" s="203"/>
      <c r="M2873" s="203"/>
      <c r="N2873" s="203"/>
      <c r="O2873" s="203"/>
      <c r="P2873" s="203"/>
      <c r="Q2873" s="176"/>
      <c r="R2873" s="176"/>
      <c r="S2873" s="176"/>
      <c r="T2873" s="176"/>
      <c r="U2873" s="194"/>
      <c r="V2873" s="175"/>
      <c r="W2873" s="174" t="str">
        <f t="shared" si="88"/>
        <v/>
      </c>
      <c r="X2873" s="177"/>
      <c r="Y2873" s="177"/>
      <c r="Z2873" s="177"/>
      <c r="AA2873" s="177"/>
      <c r="AB2873" s="177"/>
      <c r="AC2873" s="177"/>
      <c r="AD2873" s="177"/>
      <c r="AE2873" s="177" t="str">
        <f t="shared" si="89"/>
        <v/>
      </c>
    </row>
    <row r="2874" spans="2:31" ht="12" customHeight="1" x14ac:dyDescent="0.25">
      <c r="B2874" s="179"/>
      <c r="C2874" s="180"/>
      <c r="D2874" s="182"/>
      <c r="E2874" s="175"/>
      <c r="F2874" s="175"/>
      <c r="G2874" s="202"/>
      <c r="H2874" s="175"/>
      <c r="I2874" s="172" t="str">
        <f>IF(H2874="X",TEXT(G2874,0)&amp;ELENCO!$A$4," ")</f>
        <v xml:space="preserve"> </v>
      </c>
      <c r="J2874" s="174"/>
      <c r="K2874" s="203"/>
      <c r="L2874" s="203"/>
      <c r="M2874" s="203"/>
      <c r="N2874" s="203"/>
      <c r="O2874" s="203"/>
      <c r="P2874" s="203"/>
      <c r="Q2874" s="176"/>
      <c r="R2874" s="176"/>
      <c r="S2874" s="176"/>
      <c r="T2874" s="176"/>
      <c r="U2874" s="194"/>
      <c r="V2874" s="175"/>
      <c r="W2874" s="174" t="str">
        <f t="shared" si="88"/>
        <v/>
      </c>
      <c r="X2874" s="177"/>
      <c r="Y2874" s="177"/>
      <c r="Z2874" s="177"/>
      <c r="AA2874" s="177"/>
      <c r="AB2874" s="177"/>
      <c r="AC2874" s="177"/>
      <c r="AD2874" s="177"/>
      <c r="AE2874" s="177" t="str">
        <f t="shared" si="89"/>
        <v/>
      </c>
    </row>
    <row r="2875" spans="2:31" ht="12" customHeight="1" x14ac:dyDescent="0.25">
      <c r="B2875" s="179"/>
      <c r="C2875" s="180"/>
      <c r="D2875" s="182"/>
      <c r="E2875" s="175"/>
      <c r="F2875" s="175"/>
      <c r="G2875" s="202"/>
      <c r="H2875" s="175"/>
      <c r="I2875" s="172" t="str">
        <f>IF(H2875="X",TEXT(G2875,0)&amp;ELENCO!$A$4," ")</f>
        <v xml:space="preserve"> </v>
      </c>
      <c r="J2875" s="174"/>
      <c r="K2875" s="203"/>
      <c r="L2875" s="203"/>
      <c r="M2875" s="203"/>
      <c r="N2875" s="203"/>
      <c r="O2875" s="203"/>
      <c r="P2875" s="203"/>
      <c r="Q2875" s="176"/>
      <c r="R2875" s="176"/>
      <c r="S2875" s="176"/>
      <c r="T2875" s="176"/>
      <c r="U2875" s="194"/>
      <c r="V2875" s="175"/>
      <c r="W2875" s="174" t="str">
        <f t="shared" si="88"/>
        <v/>
      </c>
      <c r="X2875" s="177"/>
      <c r="Y2875" s="177"/>
      <c r="Z2875" s="177"/>
      <c r="AA2875" s="177"/>
      <c r="AB2875" s="177"/>
      <c r="AC2875" s="177"/>
      <c r="AD2875" s="177"/>
      <c r="AE2875" s="177" t="str">
        <f t="shared" si="89"/>
        <v/>
      </c>
    </row>
    <row r="2876" spans="2:31" ht="12" customHeight="1" x14ac:dyDescent="0.25">
      <c r="B2876" s="179"/>
      <c r="C2876" s="180"/>
      <c r="D2876" s="182"/>
      <c r="E2876" s="175"/>
      <c r="F2876" s="175"/>
      <c r="G2876" s="202"/>
      <c r="H2876" s="175"/>
      <c r="I2876" s="172" t="str">
        <f>IF(H2876="X",TEXT(G2876,0)&amp;ELENCO!$A$4," ")</f>
        <v xml:space="preserve"> </v>
      </c>
      <c r="J2876" s="174"/>
      <c r="K2876" s="203"/>
      <c r="L2876" s="203"/>
      <c r="M2876" s="203"/>
      <c r="N2876" s="203"/>
      <c r="O2876" s="203"/>
      <c r="P2876" s="203"/>
      <c r="Q2876" s="176"/>
      <c r="R2876" s="176"/>
      <c r="S2876" s="176"/>
      <c r="T2876" s="176"/>
      <c r="U2876" s="194"/>
      <c r="V2876" s="175"/>
      <c r="W2876" s="174" t="str">
        <f t="shared" si="88"/>
        <v/>
      </c>
      <c r="X2876" s="177"/>
      <c r="Y2876" s="177"/>
      <c r="Z2876" s="177"/>
      <c r="AA2876" s="177"/>
      <c r="AB2876" s="177"/>
      <c r="AC2876" s="177"/>
      <c r="AD2876" s="177"/>
      <c r="AE2876" s="177" t="str">
        <f t="shared" si="89"/>
        <v/>
      </c>
    </row>
    <row r="2877" spans="2:31" ht="12" customHeight="1" x14ac:dyDescent="0.25">
      <c r="B2877" s="179"/>
      <c r="C2877" s="180"/>
      <c r="D2877" s="182"/>
      <c r="E2877" s="175"/>
      <c r="F2877" s="175"/>
      <c r="G2877" s="202"/>
      <c r="H2877" s="175"/>
      <c r="I2877" s="172" t="str">
        <f>IF(H2877="X",TEXT(G2877,0)&amp;ELENCO!$A$4," ")</f>
        <v xml:space="preserve"> </v>
      </c>
      <c r="J2877" s="174"/>
      <c r="K2877" s="203"/>
      <c r="L2877" s="203"/>
      <c r="M2877" s="203"/>
      <c r="N2877" s="203"/>
      <c r="O2877" s="203"/>
      <c r="P2877" s="203"/>
      <c r="Q2877" s="176"/>
      <c r="R2877" s="176"/>
      <c r="S2877" s="176"/>
      <c r="T2877" s="176"/>
      <c r="U2877" s="194"/>
      <c r="V2877" s="175"/>
      <c r="W2877" s="174" t="str">
        <f t="shared" si="88"/>
        <v/>
      </c>
      <c r="X2877" s="177"/>
      <c r="Y2877" s="177"/>
      <c r="Z2877" s="177"/>
      <c r="AA2877" s="177"/>
      <c r="AB2877" s="177"/>
      <c r="AC2877" s="177"/>
      <c r="AD2877" s="177"/>
      <c r="AE2877" s="177" t="str">
        <f t="shared" si="89"/>
        <v/>
      </c>
    </row>
    <row r="2878" spans="2:31" ht="12" customHeight="1" x14ac:dyDescent="0.25">
      <c r="B2878" s="179"/>
      <c r="C2878" s="180"/>
      <c r="D2878" s="182"/>
      <c r="E2878" s="175"/>
      <c r="F2878" s="175"/>
      <c r="G2878" s="202"/>
      <c r="H2878" s="175"/>
      <c r="I2878" s="172" t="str">
        <f>IF(H2878="X",TEXT(G2878,0)&amp;ELENCO!$A$4," ")</f>
        <v xml:space="preserve"> </v>
      </c>
      <c r="J2878" s="174"/>
      <c r="K2878" s="203"/>
      <c r="L2878" s="203"/>
      <c r="M2878" s="203"/>
      <c r="N2878" s="203"/>
      <c r="O2878" s="203"/>
      <c r="P2878" s="203"/>
      <c r="Q2878" s="176"/>
      <c r="R2878" s="176"/>
      <c r="S2878" s="176"/>
      <c r="T2878" s="176"/>
      <c r="U2878" s="194"/>
      <c r="V2878" s="175"/>
      <c r="W2878" s="174" t="str">
        <f t="shared" si="88"/>
        <v/>
      </c>
      <c r="X2878" s="177"/>
      <c r="Y2878" s="177"/>
      <c r="Z2878" s="177"/>
      <c r="AA2878" s="177"/>
      <c r="AB2878" s="177"/>
      <c r="AC2878" s="177"/>
      <c r="AD2878" s="177"/>
      <c r="AE2878" s="177" t="str">
        <f t="shared" si="89"/>
        <v/>
      </c>
    </row>
    <row r="2879" spans="2:31" ht="12" customHeight="1" x14ac:dyDescent="0.25">
      <c r="B2879" s="179"/>
      <c r="C2879" s="180"/>
      <c r="D2879" s="182"/>
      <c r="E2879" s="175"/>
      <c r="F2879" s="175"/>
      <c r="G2879" s="202"/>
      <c r="H2879" s="175"/>
      <c r="I2879" s="172" t="str">
        <f>IF(H2879="X",TEXT(G2879,0)&amp;ELENCO!$A$4," ")</f>
        <v xml:space="preserve"> </v>
      </c>
      <c r="J2879" s="174"/>
      <c r="K2879" s="203"/>
      <c r="L2879" s="203"/>
      <c r="M2879" s="203"/>
      <c r="N2879" s="203"/>
      <c r="O2879" s="203"/>
      <c r="P2879" s="203"/>
      <c r="Q2879" s="176"/>
      <c r="R2879" s="176"/>
      <c r="S2879" s="176"/>
      <c r="T2879" s="176"/>
      <c r="U2879" s="194"/>
      <c r="V2879" s="175"/>
      <c r="W2879" s="174" t="str">
        <f t="shared" si="88"/>
        <v/>
      </c>
      <c r="X2879" s="177"/>
      <c r="Y2879" s="177"/>
      <c r="Z2879" s="177"/>
      <c r="AA2879" s="177"/>
      <c r="AB2879" s="177"/>
      <c r="AC2879" s="177"/>
      <c r="AD2879" s="177"/>
      <c r="AE2879" s="177" t="str">
        <f t="shared" si="89"/>
        <v/>
      </c>
    </row>
    <row r="2880" spans="2:31" ht="12" customHeight="1" x14ac:dyDescent="0.25">
      <c r="B2880" s="179"/>
      <c r="C2880" s="180"/>
      <c r="D2880" s="182"/>
      <c r="E2880" s="175"/>
      <c r="F2880" s="175"/>
      <c r="G2880" s="202"/>
      <c r="H2880" s="175"/>
      <c r="I2880" s="172" t="str">
        <f>IF(H2880="X",TEXT(G2880,0)&amp;ELENCO!$A$4," ")</f>
        <v xml:space="preserve"> </v>
      </c>
      <c r="J2880" s="174"/>
      <c r="K2880" s="203"/>
      <c r="L2880" s="203"/>
      <c r="M2880" s="203"/>
      <c r="N2880" s="203"/>
      <c r="O2880" s="203"/>
      <c r="P2880" s="203"/>
      <c r="Q2880" s="176"/>
      <c r="R2880" s="176"/>
      <c r="S2880" s="176"/>
      <c r="T2880" s="176"/>
      <c r="U2880" s="194"/>
      <c r="V2880" s="175"/>
      <c r="W2880" s="174" t="str">
        <f t="shared" si="88"/>
        <v/>
      </c>
      <c r="X2880" s="177"/>
      <c r="Y2880" s="177"/>
      <c r="Z2880" s="177"/>
      <c r="AA2880" s="177"/>
      <c r="AB2880" s="177"/>
      <c r="AC2880" s="177"/>
      <c r="AD2880" s="177"/>
      <c r="AE2880" s="177" t="str">
        <f t="shared" si="89"/>
        <v/>
      </c>
    </row>
    <row r="2881" spans="2:31" ht="12" customHeight="1" x14ac:dyDescent="0.25">
      <c r="B2881" s="179"/>
      <c r="C2881" s="180"/>
      <c r="D2881" s="182"/>
      <c r="E2881" s="175"/>
      <c r="F2881" s="175"/>
      <c r="G2881" s="202"/>
      <c r="H2881" s="175"/>
      <c r="I2881" s="172" t="str">
        <f>IF(H2881="X",TEXT(G2881,0)&amp;ELENCO!$A$4," ")</f>
        <v xml:space="preserve"> </v>
      </c>
      <c r="J2881" s="174"/>
      <c r="K2881" s="203"/>
      <c r="L2881" s="203"/>
      <c r="M2881" s="203"/>
      <c r="N2881" s="203"/>
      <c r="O2881" s="203"/>
      <c r="P2881" s="203"/>
      <c r="Q2881" s="176"/>
      <c r="R2881" s="176"/>
      <c r="S2881" s="176"/>
      <c r="T2881" s="176"/>
      <c r="U2881" s="194"/>
      <c r="V2881" s="175"/>
      <c r="W2881" s="174" t="str">
        <f t="shared" si="88"/>
        <v/>
      </c>
      <c r="X2881" s="177"/>
      <c r="Y2881" s="177"/>
      <c r="Z2881" s="177"/>
      <c r="AA2881" s="177"/>
      <c r="AB2881" s="177"/>
      <c r="AC2881" s="177"/>
      <c r="AD2881" s="177"/>
      <c r="AE2881" s="177" t="str">
        <f t="shared" si="89"/>
        <v/>
      </c>
    </row>
    <row r="2882" spans="2:31" ht="12" customHeight="1" x14ac:dyDescent="0.25">
      <c r="B2882" s="179"/>
      <c r="C2882" s="180"/>
      <c r="D2882" s="182"/>
      <c r="E2882" s="175"/>
      <c r="F2882" s="175"/>
      <c r="G2882" s="202"/>
      <c r="H2882" s="175"/>
      <c r="I2882" s="172" t="str">
        <f>IF(H2882="X",TEXT(G2882,0)&amp;ELENCO!$A$4," ")</f>
        <v xml:space="preserve"> </v>
      </c>
      <c r="J2882" s="174"/>
      <c r="K2882" s="203"/>
      <c r="L2882" s="203"/>
      <c r="M2882" s="203"/>
      <c r="N2882" s="203"/>
      <c r="O2882" s="203"/>
      <c r="P2882" s="203"/>
      <c r="Q2882" s="176"/>
      <c r="R2882" s="176"/>
      <c r="S2882" s="176"/>
      <c r="T2882" s="176"/>
      <c r="U2882" s="194"/>
      <c r="V2882" s="175"/>
      <c r="W2882" s="174" t="str">
        <f t="shared" si="88"/>
        <v/>
      </c>
      <c r="X2882" s="177"/>
      <c r="Y2882" s="177"/>
      <c r="Z2882" s="177"/>
      <c r="AA2882" s="177"/>
      <c r="AB2882" s="177"/>
      <c r="AC2882" s="177"/>
      <c r="AD2882" s="177"/>
      <c r="AE2882" s="177" t="str">
        <f t="shared" si="89"/>
        <v/>
      </c>
    </row>
    <row r="2883" spans="2:31" ht="12" customHeight="1" x14ac:dyDescent="0.25">
      <c r="B2883" s="179"/>
      <c r="C2883" s="180"/>
      <c r="D2883" s="182"/>
      <c r="E2883" s="175"/>
      <c r="F2883" s="175"/>
      <c r="G2883" s="202"/>
      <c r="H2883" s="175"/>
      <c r="I2883" s="172" t="str">
        <f>IF(H2883="X",TEXT(G2883,0)&amp;ELENCO!$A$4," ")</f>
        <v xml:space="preserve"> </v>
      </c>
      <c r="J2883" s="174"/>
      <c r="K2883" s="203"/>
      <c r="L2883" s="203"/>
      <c r="M2883" s="203"/>
      <c r="N2883" s="203"/>
      <c r="O2883" s="203"/>
      <c r="P2883" s="203"/>
      <c r="Q2883" s="176"/>
      <c r="R2883" s="176"/>
      <c r="S2883" s="176"/>
      <c r="T2883" s="176"/>
      <c r="U2883" s="194"/>
      <c r="V2883" s="175"/>
      <c r="W2883" s="174" t="str">
        <f t="shared" si="88"/>
        <v/>
      </c>
      <c r="X2883" s="177"/>
      <c r="Y2883" s="177"/>
      <c r="Z2883" s="177"/>
      <c r="AA2883" s="177"/>
      <c r="AB2883" s="177"/>
      <c r="AC2883" s="177"/>
      <c r="AD2883" s="177"/>
      <c r="AE2883" s="177" t="str">
        <f t="shared" si="89"/>
        <v/>
      </c>
    </row>
    <row r="2884" spans="2:31" ht="12" customHeight="1" x14ac:dyDescent="0.25">
      <c r="B2884" s="179"/>
      <c r="C2884" s="180"/>
      <c r="D2884" s="182"/>
      <c r="E2884" s="175"/>
      <c r="F2884" s="175"/>
      <c r="G2884" s="202"/>
      <c r="H2884" s="175"/>
      <c r="I2884" s="172" t="str">
        <f>IF(H2884="X",TEXT(G2884,0)&amp;ELENCO!$A$4," ")</f>
        <v xml:space="preserve"> </v>
      </c>
      <c r="J2884" s="174"/>
      <c r="K2884" s="203"/>
      <c r="L2884" s="203"/>
      <c r="M2884" s="203"/>
      <c r="N2884" s="203"/>
      <c r="O2884" s="203"/>
      <c r="P2884" s="203"/>
      <c r="Q2884" s="176"/>
      <c r="R2884" s="176"/>
      <c r="S2884" s="176"/>
      <c r="T2884" s="176"/>
      <c r="U2884" s="194"/>
      <c r="V2884" s="175"/>
      <c r="W2884" s="174" t="str">
        <f t="shared" si="88"/>
        <v/>
      </c>
      <c r="X2884" s="177"/>
      <c r="Y2884" s="177"/>
      <c r="Z2884" s="177"/>
      <c r="AA2884" s="177"/>
      <c r="AB2884" s="177"/>
      <c r="AC2884" s="177"/>
      <c r="AD2884" s="177"/>
      <c r="AE2884" s="177" t="str">
        <f t="shared" si="89"/>
        <v/>
      </c>
    </row>
    <row r="2885" spans="2:31" ht="12" customHeight="1" x14ac:dyDescent="0.25">
      <c r="B2885" s="179"/>
      <c r="C2885" s="180"/>
      <c r="D2885" s="182"/>
      <c r="E2885" s="175"/>
      <c r="F2885" s="175"/>
      <c r="G2885" s="202"/>
      <c r="H2885" s="175"/>
      <c r="I2885" s="172" t="str">
        <f>IF(H2885="X",TEXT(G2885,0)&amp;ELENCO!$A$4," ")</f>
        <v xml:space="preserve"> </v>
      </c>
      <c r="J2885" s="174"/>
      <c r="K2885" s="203"/>
      <c r="L2885" s="203"/>
      <c r="M2885" s="203"/>
      <c r="N2885" s="203"/>
      <c r="O2885" s="203"/>
      <c r="P2885" s="203"/>
      <c r="Q2885" s="176"/>
      <c r="R2885" s="176"/>
      <c r="S2885" s="176"/>
      <c r="T2885" s="176"/>
      <c r="U2885" s="194"/>
      <c r="V2885" s="175"/>
      <c r="W2885" s="174" t="str">
        <f t="shared" si="88"/>
        <v/>
      </c>
      <c r="X2885" s="177"/>
      <c r="Y2885" s="177"/>
      <c r="Z2885" s="177"/>
      <c r="AA2885" s="177"/>
      <c r="AB2885" s="177"/>
      <c r="AC2885" s="177"/>
      <c r="AD2885" s="177"/>
      <c r="AE2885" s="177" t="str">
        <f t="shared" si="89"/>
        <v/>
      </c>
    </row>
    <row r="2886" spans="2:31" ht="12" customHeight="1" x14ac:dyDescent="0.25">
      <c r="B2886" s="179"/>
      <c r="C2886" s="180"/>
      <c r="D2886" s="182"/>
      <c r="E2886" s="175"/>
      <c r="F2886" s="175"/>
      <c r="G2886" s="202"/>
      <c r="H2886" s="175"/>
      <c r="I2886" s="172" t="str">
        <f>IF(H2886="X",TEXT(G2886,0)&amp;ELENCO!$A$4," ")</f>
        <v xml:space="preserve"> </v>
      </c>
      <c r="J2886" s="174"/>
      <c r="K2886" s="203"/>
      <c r="L2886" s="203"/>
      <c r="M2886" s="203"/>
      <c r="N2886" s="203"/>
      <c r="O2886" s="203"/>
      <c r="P2886" s="203"/>
      <c r="Q2886" s="176"/>
      <c r="R2886" s="176"/>
      <c r="S2886" s="176"/>
      <c r="T2886" s="176"/>
      <c r="U2886" s="194"/>
      <c r="V2886" s="175"/>
      <c r="W2886" s="174" t="str">
        <f t="shared" ref="W2886:W2949" si="90">IF(AND(NOT(ISERROR(SEARCH("Ricaricabile",Q2886,1)))),"Tacito Assenso","")</f>
        <v/>
      </c>
      <c r="X2886" s="177"/>
      <c r="Y2886" s="177"/>
      <c r="Z2886" s="177"/>
      <c r="AA2886" s="177"/>
      <c r="AB2886" s="177"/>
      <c r="AC2886" s="177"/>
      <c r="AD2886" s="177"/>
      <c r="AE2886" s="177" t="str">
        <f t="shared" ref="AE2886:AE2949" si="91">IF(AND(NOT(ISERROR(SEARCH("Ricaricabile",Q2886,1))),R2886="Abilitato"),IF(SUM(AB2886:AD2886)=0,4.1,""),"")</f>
        <v/>
      </c>
    </row>
    <row r="2887" spans="2:31" ht="12" customHeight="1" x14ac:dyDescent="0.25">
      <c r="B2887" s="179"/>
      <c r="C2887" s="180"/>
      <c r="D2887" s="182"/>
      <c r="E2887" s="175"/>
      <c r="F2887" s="175"/>
      <c r="G2887" s="202"/>
      <c r="H2887" s="175"/>
      <c r="I2887" s="172" t="str">
        <f>IF(H2887="X",TEXT(G2887,0)&amp;ELENCO!$A$4," ")</f>
        <v xml:space="preserve"> </v>
      </c>
      <c r="J2887" s="174"/>
      <c r="K2887" s="203"/>
      <c r="L2887" s="203"/>
      <c r="M2887" s="203"/>
      <c r="N2887" s="203"/>
      <c r="O2887" s="203"/>
      <c r="P2887" s="203"/>
      <c r="Q2887" s="176"/>
      <c r="R2887" s="176"/>
      <c r="S2887" s="176"/>
      <c r="T2887" s="176"/>
      <c r="U2887" s="194"/>
      <c r="V2887" s="175"/>
      <c r="W2887" s="174" t="str">
        <f t="shared" si="90"/>
        <v/>
      </c>
      <c r="X2887" s="177"/>
      <c r="Y2887" s="177"/>
      <c r="Z2887" s="177"/>
      <c r="AA2887" s="177"/>
      <c r="AB2887" s="177"/>
      <c r="AC2887" s="177"/>
      <c r="AD2887" s="177"/>
      <c r="AE2887" s="177" t="str">
        <f t="shared" si="91"/>
        <v/>
      </c>
    </row>
    <row r="2888" spans="2:31" ht="12" customHeight="1" x14ac:dyDescent="0.25">
      <c r="B2888" s="179"/>
      <c r="C2888" s="180"/>
      <c r="D2888" s="182"/>
      <c r="E2888" s="175"/>
      <c r="F2888" s="175"/>
      <c r="G2888" s="202"/>
      <c r="H2888" s="175"/>
      <c r="I2888" s="172" t="str">
        <f>IF(H2888="X",TEXT(G2888,0)&amp;ELENCO!$A$4," ")</f>
        <v xml:space="preserve"> </v>
      </c>
      <c r="J2888" s="174"/>
      <c r="K2888" s="203"/>
      <c r="L2888" s="203"/>
      <c r="M2888" s="203"/>
      <c r="N2888" s="203"/>
      <c r="O2888" s="203"/>
      <c r="P2888" s="203"/>
      <c r="Q2888" s="176"/>
      <c r="R2888" s="176"/>
      <c r="S2888" s="176"/>
      <c r="T2888" s="176"/>
      <c r="U2888" s="194"/>
      <c r="V2888" s="175"/>
      <c r="W2888" s="174" t="str">
        <f t="shared" si="90"/>
        <v/>
      </c>
      <c r="X2888" s="177"/>
      <c r="Y2888" s="177"/>
      <c r="Z2888" s="177"/>
      <c r="AA2888" s="177"/>
      <c r="AB2888" s="177"/>
      <c r="AC2888" s="177"/>
      <c r="AD2888" s="177"/>
      <c r="AE2888" s="177" t="str">
        <f t="shared" si="91"/>
        <v/>
      </c>
    </row>
    <row r="2889" spans="2:31" ht="12" customHeight="1" x14ac:dyDescent="0.25">
      <c r="B2889" s="179"/>
      <c r="C2889" s="180"/>
      <c r="D2889" s="182"/>
      <c r="E2889" s="175"/>
      <c r="F2889" s="175"/>
      <c r="G2889" s="202"/>
      <c r="H2889" s="175"/>
      <c r="I2889" s="172" t="str">
        <f>IF(H2889="X",TEXT(G2889,0)&amp;ELENCO!$A$4," ")</f>
        <v xml:space="preserve"> </v>
      </c>
      <c r="J2889" s="174"/>
      <c r="K2889" s="203"/>
      <c r="L2889" s="203"/>
      <c r="M2889" s="203"/>
      <c r="N2889" s="203"/>
      <c r="O2889" s="203"/>
      <c r="P2889" s="203"/>
      <c r="Q2889" s="176"/>
      <c r="R2889" s="176"/>
      <c r="S2889" s="176"/>
      <c r="T2889" s="176"/>
      <c r="U2889" s="194"/>
      <c r="V2889" s="175"/>
      <c r="W2889" s="174" t="str">
        <f t="shared" si="90"/>
        <v/>
      </c>
      <c r="X2889" s="177"/>
      <c r="Y2889" s="177"/>
      <c r="Z2889" s="177"/>
      <c r="AA2889" s="177"/>
      <c r="AB2889" s="177"/>
      <c r="AC2889" s="177"/>
      <c r="AD2889" s="177"/>
      <c r="AE2889" s="177" t="str">
        <f t="shared" si="91"/>
        <v/>
      </c>
    </row>
    <row r="2890" spans="2:31" ht="12" customHeight="1" x14ac:dyDescent="0.25">
      <c r="B2890" s="179"/>
      <c r="C2890" s="180"/>
      <c r="D2890" s="182"/>
      <c r="E2890" s="175"/>
      <c r="F2890" s="175"/>
      <c r="G2890" s="202"/>
      <c r="H2890" s="175"/>
      <c r="I2890" s="172" t="str">
        <f>IF(H2890="X",TEXT(G2890,0)&amp;ELENCO!$A$4," ")</f>
        <v xml:space="preserve"> </v>
      </c>
      <c r="J2890" s="174"/>
      <c r="K2890" s="203"/>
      <c r="L2890" s="203"/>
      <c r="M2890" s="203"/>
      <c r="N2890" s="203"/>
      <c r="O2890" s="203"/>
      <c r="P2890" s="203"/>
      <c r="Q2890" s="176"/>
      <c r="R2890" s="176"/>
      <c r="S2890" s="176"/>
      <c r="T2890" s="176"/>
      <c r="U2890" s="194"/>
      <c r="V2890" s="175"/>
      <c r="W2890" s="174" t="str">
        <f t="shared" si="90"/>
        <v/>
      </c>
      <c r="X2890" s="177"/>
      <c r="Y2890" s="177"/>
      <c r="Z2890" s="177"/>
      <c r="AA2890" s="177"/>
      <c r="AB2890" s="177"/>
      <c r="AC2890" s="177"/>
      <c r="AD2890" s="177"/>
      <c r="AE2890" s="177" t="str">
        <f t="shared" si="91"/>
        <v/>
      </c>
    </row>
    <row r="2891" spans="2:31" ht="12" customHeight="1" x14ac:dyDescent="0.25">
      <c r="B2891" s="179"/>
      <c r="C2891" s="180"/>
      <c r="D2891" s="182"/>
      <c r="E2891" s="175"/>
      <c r="F2891" s="175"/>
      <c r="G2891" s="202"/>
      <c r="H2891" s="175"/>
      <c r="I2891" s="172" t="str">
        <f>IF(H2891="X",TEXT(G2891,0)&amp;ELENCO!$A$4," ")</f>
        <v xml:space="preserve"> </v>
      </c>
      <c r="J2891" s="174"/>
      <c r="K2891" s="203"/>
      <c r="L2891" s="203"/>
      <c r="M2891" s="203"/>
      <c r="N2891" s="203"/>
      <c r="O2891" s="203"/>
      <c r="P2891" s="203"/>
      <c r="Q2891" s="176"/>
      <c r="R2891" s="176"/>
      <c r="S2891" s="176"/>
      <c r="T2891" s="176"/>
      <c r="U2891" s="194"/>
      <c r="V2891" s="175"/>
      <c r="W2891" s="174" t="str">
        <f t="shared" si="90"/>
        <v/>
      </c>
      <c r="X2891" s="177"/>
      <c r="Y2891" s="177"/>
      <c r="Z2891" s="177"/>
      <c r="AA2891" s="177"/>
      <c r="AB2891" s="177"/>
      <c r="AC2891" s="177"/>
      <c r="AD2891" s="177"/>
      <c r="AE2891" s="177" t="str">
        <f t="shared" si="91"/>
        <v/>
      </c>
    </row>
    <row r="2892" spans="2:31" ht="12" customHeight="1" x14ac:dyDescent="0.25">
      <c r="B2892" s="179"/>
      <c r="C2892" s="180"/>
      <c r="D2892" s="182"/>
      <c r="E2892" s="175"/>
      <c r="F2892" s="175"/>
      <c r="G2892" s="202"/>
      <c r="H2892" s="175"/>
      <c r="I2892" s="172" t="str">
        <f>IF(H2892="X",TEXT(G2892,0)&amp;ELENCO!$A$4," ")</f>
        <v xml:space="preserve"> </v>
      </c>
      <c r="J2892" s="174"/>
      <c r="K2892" s="203"/>
      <c r="L2892" s="203"/>
      <c r="M2892" s="203"/>
      <c r="N2892" s="203"/>
      <c r="O2892" s="203"/>
      <c r="P2892" s="203"/>
      <c r="Q2892" s="176"/>
      <c r="R2892" s="176"/>
      <c r="S2892" s="176"/>
      <c r="T2892" s="176"/>
      <c r="U2892" s="194"/>
      <c r="V2892" s="175"/>
      <c r="W2892" s="174" t="str">
        <f t="shared" si="90"/>
        <v/>
      </c>
      <c r="X2892" s="177"/>
      <c r="Y2892" s="177"/>
      <c r="Z2892" s="177"/>
      <c r="AA2892" s="177"/>
      <c r="AB2892" s="177"/>
      <c r="AC2892" s="177"/>
      <c r="AD2892" s="177"/>
      <c r="AE2892" s="177" t="str">
        <f t="shared" si="91"/>
        <v/>
      </c>
    </row>
    <row r="2893" spans="2:31" ht="12" customHeight="1" x14ac:dyDescent="0.25">
      <c r="B2893" s="179"/>
      <c r="C2893" s="180"/>
      <c r="D2893" s="182"/>
      <c r="E2893" s="175"/>
      <c r="F2893" s="175"/>
      <c r="G2893" s="202"/>
      <c r="H2893" s="175"/>
      <c r="I2893" s="172" t="str">
        <f>IF(H2893="X",TEXT(G2893,0)&amp;ELENCO!$A$4," ")</f>
        <v xml:space="preserve"> </v>
      </c>
      <c r="J2893" s="174"/>
      <c r="K2893" s="203"/>
      <c r="L2893" s="203"/>
      <c r="M2893" s="203"/>
      <c r="N2893" s="203"/>
      <c r="O2893" s="203"/>
      <c r="P2893" s="203"/>
      <c r="Q2893" s="176"/>
      <c r="R2893" s="176"/>
      <c r="S2893" s="176"/>
      <c r="T2893" s="176"/>
      <c r="U2893" s="194"/>
      <c r="V2893" s="175"/>
      <c r="W2893" s="174" t="str">
        <f t="shared" si="90"/>
        <v/>
      </c>
      <c r="X2893" s="177"/>
      <c r="Y2893" s="177"/>
      <c r="Z2893" s="177"/>
      <c r="AA2893" s="177"/>
      <c r="AB2893" s="177"/>
      <c r="AC2893" s="177"/>
      <c r="AD2893" s="177"/>
      <c r="AE2893" s="177" t="str">
        <f t="shared" si="91"/>
        <v/>
      </c>
    </row>
    <row r="2894" spans="2:31" ht="12" customHeight="1" x14ac:dyDescent="0.25">
      <c r="B2894" s="179"/>
      <c r="C2894" s="180"/>
      <c r="D2894" s="182"/>
      <c r="E2894" s="175"/>
      <c r="F2894" s="175"/>
      <c r="G2894" s="202"/>
      <c r="H2894" s="175"/>
      <c r="I2894" s="172" t="str">
        <f>IF(H2894="X",TEXT(G2894,0)&amp;ELENCO!$A$4," ")</f>
        <v xml:space="preserve"> </v>
      </c>
      <c r="J2894" s="174"/>
      <c r="K2894" s="203"/>
      <c r="L2894" s="203"/>
      <c r="M2894" s="203"/>
      <c r="N2894" s="203"/>
      <c r="O2894" s="203"/>
      <c r="P2894" s="203"/>
      <c r="Q2894" s="176"/>
      <c r="R2894" s="176"/>
      <c r="S2894" s="176"/>
      <c r="T2894" s="176"/>
      <c r="U2894" s="194"/>
      <c r="V2894" s="175"/>
      <c r="W2894" s="174" t="str">
        <f t="shared" si="90"/>
        <v/>
      </c>
      <c r="X2894" s="177"/>
      <c r="Y2894" s="177"/>
      <c r="Z2894" s="177"/>
      <c r="AA2894" s="177"/>
      <c r="AB2894" s="177"/>
      <c r="AC2894" s="177"/>
      <c r="AD2894" s="177"/>
      <c r="AE2894" s="177" t="str">
        <f t="shared" si="91"/>
        <v/>
      </c>
    </row>
    <row r="2895" spans="2:31" ht="12" customHeight="1" x14ac:dyDescent="0.25">
      <c r="B2895" s="179"/>
      <c r="C2895" s="180"/>
      <c r="D2895" s="182"/>
      <c r="E2895" s="175"/>
      <c r="F2895" s="175"/>
      <c r="G2895" s="202"/>
      <c r="H2895" s="175"/>
      <c r="I2895" s="172" t="str">
        <f>IF(H2895="X",TEXT(G2895,0)&amp;ELENCO!$A$4," ")</f>
        <v xml:space="preserve"> </v>
      </c>
      <c r="J2895" s="174"/>
      <c r="K2895" s="203"/>
      <c r="L2895" s="203"/>
      <c r="M2895" s="203"/>
      <c r="N2895" s="203"/>
      <c r="O2895" s="203"/>
      <c r="P2895" s="203"/>
      <c r="Q2895" s="176"/>
      <c r="R2895" s="176"/>
      <c r="S2895" s="176"/>
      <c r="T2895" s="176"/>
      <c r="U2895" s="194"/>
      <c r="V2895" s="175"/>
      <c r="W2895" s="174" t="str">
        <f t="shared" si="90"/>
        <v/>
      </c>
      <c r="X2895" s="177"/>
      <c r="Y2895" s="177"/>
      <c r="Z2895" s="177"/>
      <c r="AA2895" s="177"/>
      <c r="AB2895" s="177"/>
      <c r="AC2895" s="177"/>
      <c r="AD2895" s="177"/>
      <c r="AE2895" s="177" t="str">
        <f t="shared" si="91"/>
        <v/>
      </c>
    </row>
    <row r="2896" spans="2:31" ht="12" customHeight="1" x14ac:dyDescent="0.25">
      <c r="B2896" s="179"/>
      <c r="C2896" s="180"/>
      <c r="D2896" s="182"/>
      <c r="E2896" s="175"/>
      <c r="F2896" s="175"/>
      <c r="G2896" s="202"/>
      <c r="H2896" s="175"/>
      <c r="I2896" s="172" t="str">
        <f>IF(H2896="X",TEXT(G2896,0)&amp;ELENCO!$A$4," ")</f>
        <v xml:space="preserve"> </v>
      </c>
      <c r="J2896" s="174"/>
      <c r="K2896" s="203"/>
      <c r="L2896" s="203"/>
      <c r="M2896" s="203"/>
      <c r="N2896" s="203"/>
      <c r="O2896" s="203"/>
      <c r="P2896" s="203"/>
      <c r="Q2896" s="176"/>
      <c r="R2896" s="176"/>
      <c r="S2896" s="176"/>
      <c r="T2896" s="176"/>
      <c r="U2896" s="194"/>
      <c r="V2896" s="175"/>
      <c r="W2896" s="174" t="str">
        <f t="shared" si="90"/>
        <v/>
      </c>
      <c r="X2896" s="177"/>
      <c r="Y2896" s="177"/>
      <c r="Z2896" s="177"/>
      <c r="AA2896" s="177"/>
      <c r="AB2896" s="177"/>
      <c r="AC2896" s="177"/>
      <c r="AD2896" s="177"/>
      <c r="AE2896" s="177" t="str">
        <f t="shared" si="91"/>
        <v/>
      </c>
    </row>
    <row r="2897" spans="2:31" ht="12" customHeight="1" x14ac:dyDescent="0.25">
      <c r="B2897" s="179"/>
      <c r="C2897" s="180"/>
      <c r="D2897" s="182"/>
      <c r="E2897" s="175"/>
      <c r="F2897" s="175"/>
      <c r="G2897" s="202"/>
      <c r="H2897" s="175"/>
      <c r="I2897" s="172" t="str">
        <f>IF(H2897="X",TEXT(G2897,0)&amp;ELENCO!$A$4," ")</f>
        <v xml:space="preserve"> </v>
      </c>
      <c r="J2897" s="174"/>
      <c r="K2897" s="203"/>
      <c r="L2897" s="203"/>
      <c r="M2897" s="203"/>
      <c r="N2897" s="203"/>
      <c r="O2897" s="203"/>
      <c r="P2897" s="203"/>
      <c r="Q2897" s="176"/>
      <c r="R2897" s="176"/>
      <c r="S2897" s="176"/>
      <c r="T2897" s="176"/>
      <c r="U2897" s="194"/>
      <c r="V2897" s="175"/>
      <c r="W2897" s="174" t="str">
        <f t="shared" si="90"/>
        <v/>
      </c>
      <c r="X2897" s="177"/>
      <c r="Y2897" s="177"/>
      <c r="Z2897" s="177"/>
      <c r="AA2897" s="177"/>
      <c r="AB2897" s="177"/>
      <c r="AC2897" s="177"/>
      <c r="AD2897" s="177"/>
      <c r="AE2897" s="177" t="str">
        <f t="shared" si="91"/>
        <v/>
      </c>
    </row>
    <row r="2898" spans="2:31" ht="12" customHeight="1" x14ac:dyDescent="0.25">
      <c r="B2898" s="179"/>
      <c r="C2898" s="180"/>
      <c r="D2898" s="182"/>
      <c r="E2898" s="175"/>
      <c r="F2898" s="175"/>
      <c r="G2898" s="202"/>
      <c r="H2898" s="175"/>
      <c r="I2898" s="172" t="str">
        <f>IF(H2898="X",TEXT(G2898,0)&amp;ELENCO!$A$4," ")</f>
        <v xml:space="preserve"> </v>
      </c>
      <c r="J2898" s="174"/>
      <c r="K2898" s="203"/>
      <c r="L2898" s="203"/>
      <c r="M2898" s="203"/>
      <c r="N2898" s="203"/>
      <c r="O2898" s="203"/>
      <c r="P2898" s="203"/>
      <c r="Q2898" s="176"/>
      <c r="R2898" s="176"/>
      <c r="S2898" s="176"/>
      <c r="T2898" s="176"/>
      <c r="U2898" s="194"/>
      <c r="V2898" s="175"/>
      <c r="W2898" s="174" t="str">
        <f t="shared" si="90"/>
        <v/>
      </c>
      <c r="X2898" s="177"/>
      <c r="Y2898" s="177"/>
      <c r="Z2898" s="177"/>
      <c r="AA2898" s="177"/>
      <c r="AB2898" s="177"/>
      <c r="AC2898" s="177"/>
      <c r="AD2898" s="177"/>
      <c r="AE2898" s="177" t="str">
        <f t="shared" si="91"/>
        <v/>
      </c>
    </row>
    <row r="2899" spans="2:31" ht="12" customHeight="1" x14ac:dyDescent="0.25">
      <c r="B2899" s="179"/>
      <c r="C2899" s="180"/>
      <c r="D2899" s="182"/>
      <c r="E2899" s="175"/>
      <c r="F2899" s="175"/>
      <c r="G2899" s="202"/>
      <c r="H2899" s="175"/>
      <c r="I2899" s="172" t="str">
        <f>IF(H2899="X",TEXT(G2899,0)&amp;ELENCO!$A$4," ")</f>
        <v xml:space="preserve"> </v>
      </c>
      <c r="J2899" s="174"/>
      <c r="K2899" s="203"/>
      <c r="L2899" s="203"/>
      <c r="M2899" s="203"/>
      <c r="N2899" s="203"/>
      <c r="O2899" s="203"/>
      <c r="P2899" s="203"/>
      <c r="Q2899" s="176"/>
      <c r="R2899" s="176"/>
      <c r="S2899" s="176"/>
      <c r="T2899" s="176"/>
      <c r="U2899" s="194"/>
      <c r="V2899" s="175"/>
      <c r="W2899" s="174" t="str">
        <f t="shared" si="90"/>
        <v/>
      </c>
      <c r="X2899" s="177"/>
      <c r="Y2899" s="177"/>
      <c r="Z2899" s="177"/>
      <c r="AA2899" s="177"/>
      <c r="AB2899" s="177"/>
      <c r="AC2899" s="177"/>
      <c r="AD2899" s="177"/>
      <c r="AE2899" s="177" t="str">
        <f t="shared" si="91"/>
        <v/>
      </c>
    </row>
    <row r="2900" spans="2:31" ht="12" customHeight="1" x14ac:dyDescent="0.25">
      <c r="B2900" s="179"/>
      <c r="C2900" s="180"/>
      <c r="D2900" s="182"/>
      <c r="E2900" s="175"/>
      <c r="F2900" s="175"/>
      <c r="G2900" s="202"/>
      <c r="H2900" s="175"/>
      <c r="I2900" s="172" t="str">
        <f>IF(H2900="X",TEXT(G2900,0)&amp;ELENCO!$A$4," ")</f>
        <v xml:space="preserve"> </v>
      </c>
      <c r="J2900" s="174"/>
      <c r="K2900" s="203"/>
      <c r="L2900" s="203"/>
      <c r="M2900" s="203"/>
      <c r="N2900" s="203"/>
      <c r="O2900" s="203"/>
      <c r="P2900" s="203"/>
      <c r="Q2900" s="176"/>
      <c r="R2900" s="176"/>
      <c r="S2900" s="176"/>
      <c r="T2900" s="176"/>
      <c r="U2900" s="194"/>
      <c r="V2900" s="175"/>
      <c r="W2900" s="174" t="str">
        <f t="shared" si="90"/>
        <v/>
      </c>
      <c r="X2900" s="177"/>
      <c r="Y2900" s="177"/>
      <c r="Z2900" s="177"/>
      <c r="AA2900" s="177"/>
      <c r="AB2900" s="177"/>
      <c r="AC2900" s="177"/>
      <c r="AD2900" s="177"/>
      <c r="AE2900" s="177" t="str">
        <f t="shared" si="91"/>
        <v/>
      </c>
    </row>
    <row r="2901" spans="2:31" ht="12" customHeight="1" x14ac:dyDescent="0.25">
      <c r="B2901" s="179"/>
      <c r="C2901" s="180"/>
      <c r="D2901" s="182"/>
      <c r="E2901" s="175"/>
      <c r="F2901" s="175"/>
      <c r="G2901" s="202"/>
      <c r="H2901" s="175"/>
      <c r="I2901" s="172" t="str">
        <f>IF(H2901="X",TEXT(G2901,0)&amp;ELENCO!$A$4," ")</f>
        <v xml:space="preserve"> </v>
      </c>
      <c r="J2901" s="174"/>
      <c r="K2901" s="203"/>
      <c r="L2901" s="203"/>
      <c r="M2901" s="203"/>
      <c r="N2901" s="203"/>
      <c r="O2901" s="203"/>
      <c r="P2901" s="203"/>
      <c r="Q2901" s="176"/>
      <c r="R2901" s="176"/>
      <c r="S2901" s="176"/>
      <c r="T2901" s="176"/>
      <c r="U2901" s="194"/>
      <c r="V2901" s="175"/>
      <c r="W2901" s="174" t="str">
        <f t="shared" si="90"/>
        <v/>
      </c>
      <c r="X2901" s="177"/>
      <c r="Y2901" s="177"/>
      <c r="Z2901" s="177"/>
      <c r="AA2901" s="177"/>
      <c r="AB2901" s="177"/>
      <c r="AC2901" s="177"/>
      <c r="AD2901" s="177"/>
      <c r="AE2901" s="177" t="str">
        <f t="shared" si="91"/>
        <v/>
      </c>
    </row>
    <row r="2902" spans="2:31" ht="12" customHeight="1" x14ac:dyDescent="0.25">
      <c r="B2902" s="179"/>
      <c r="C2902" s="180"/>
      <c r="D2902" s="182"/>
      <c r="E2902" s="175"/>
      <c r="F2902" s="175"/>
      <c r="G2902" s="202"/>
      <c r="H2902" s="175"/>
      <c r="I2902" s="172" t="str">
        <f>IF(H2902="X",TEXT(G2902,0)&amp;ELENCO!$A$4," ")</f>
        <v xml:space="preserve"> </v>
      </c>
      <c r="J2902" s="174"/>
      <c r="K2902" s="203"/>
      <c r="L2902" s="203"/>
      <c r="M2902" s="203"/>
      <c r="N2902" s="203"/>
      <c r="O2902" s="203"/>
      <c r="P2902" s="203"/>
      <c r="Q2902" s="176"/>
      <c r="R2902" s="176"/>
      <c r="S2902" s="176"/>
      <c r="T2902" s="176"/>
      <c r="U2902" s="194"/>
      <c r="V2902" s="175"/>
      <c r="W2902" s="174" t="str">
        <f t="shared" si="90"/>
        <v/>
      </c>
      <c r="X2902" s="177"/>
      <c r="Y2902" s="177"/>
      <c r="Z2902" s="177"/>
      <c r="AA2902" s="177"/>
      <c r="AB2902" s="177"/>
      <c r="AC2902" s="177"/>
      <c r="AD2902" s="177"/>
      <c r="AE2902" s="177" t="str">
        <f t="shared" si="91"/>
        <v/>
      </c>
    </row>
    <row r="2903" spans="2:31" ht="12" customHeight="1" x14ac:dyDescent="0.25">
      <c r="B2903" s="179"/>
      <c r="C2903" s="180"/>
      <c r="D2903" s="182"/>
      <c r="E2903" s="175"/>
      <c r="F2903" s="175"/>
      <c r="G2903" s="202"/>
      <c r="H2903" s="175"/>
      <c r="I2903" s="172" t="str">
        <f>IF(H2903="X",TEXT(G2903,0)&amp;ELENCO!$A$4," ")</f>
        <v xml:space="preserve"> </v>
      </c>
      <c r="J2903" s="174"/>
      <c r="K2903" s="203"/>
      <c r="L2903" s="203"/>
      <c r="M2903" s="203"/>
      <c r="N2903" s="203"/>
      <c r="O2903" s="203"/>
      <c r="P2903" s="203"/>
      <c r="Q2903" s="176"/>
      <c r="R2903" s="176"/>
      <c r="S2903" s="176"/>
      <c r="T2903" s="176"/>
      <c r="U2903" s="194"/>
      <c r="V2903" s="175"/>
      <c r="W2903" s="174" t="str">
        <f t="shared" si="90"/>
        <v/>
      </c>
      <c r="X2903" s="177"/>
      <c r="Y2903" s="177"/>
      <c r="Z2903" s="177"/>
      <c r="AA2903" s="177"/>
      <c r="AB2903" s="177"/>
      <c r="AC2903" s="177"/>
      <c r="AD2903" s="177"/>
      <c r="AE2903" s="177" t="str">
        <f t="shared" si="91"/>
        <v/>
      </c>
    </row>
    <row r="2904" spans="2:31" ht="12" customHeight="1" x14ac:dyDescent="0.25">
      <c r="B2904" s="179"/>
      <c r="C2904" s="180"/>
      <c r="D2904" s="182"/>
      <c r="E2904" s="175"/>
      <c r="F2904" s="175"/>
      <c r="G2904" s="202"/>
      <c r="H2904" s="175"/>
      <c r="I2904" s="172" t="str">
        <f>IF(H2904="X",TEXT(G2904,0)&amp;ELENCO!$A$4," ")</f>
        <v xml:space="preserve"> </v>
      </c>
      <c r="J2904" s="174"/>
      <c r="K2904" s="203"/>
      <c r="L2904" s="203"/>
      <c r="M2904" s="203"/>
      <c r="N2904" s="203"/>
      <c r="O2904" s="203"/>
      <c r="P2904" s="203"/>
      <c r="Q2904" s="176"/>
      <c r="R2904" s="176"/>
      <c r="S2904" s="176"/>
      <c r="T2904" s="176"/>
      <c r="U2904" s="194"/>
      <c r="V2904" s="175"/>
      <c r="W2904" s="174" t="str">
        <f t="shared" si="90"/>
        <v/>
      </c>
      <c r="X2904" s="177"/>
      <c r="Y2904" s="177"/>
      <c r="Z2904" s="177"/>
      <c r="AA2904" s="177"/>
      <c r="AB2904" s="177"/>
      <c r="AC2904" s="177"/>
      <c r="AD2904" s="177"/>
      <c r="AE2904" s="177" t="str">
        <f t="shared" si="91"/>
        <v/>
      </c>
    </row>
    <row r="2905" spans="2:31" ht="12" customHeight="1" x14ac:dyDescent="0.25">
      <c r="B2905" s="179"/>
      <c r="C2905" s="180"/>
      <c r="D2905" s="182"/>
      <c r="E2905" s="175"/>
      <c r="F2905" s="175"/>
      <c r="G2905" s="202"/>
      <c r="H2905" s="175"/>
      <c r="I2905" s="172" t="str">
        <f>IF(H2905="X",TEXT(G2905,0)&amp;ELENCO!$A$4," ")</f>
        <v xml:space="preserve"> </v>
      </c>
      <c r="J2905" s="174"/>
      <c r="K2905" s="203"/>
      <c r="L2905" s="203"/>
      <c r="M2905" s="203"/>
      <c r="N2905" s="203"/>
      <c r="O2905" s="203"/>
      <c r="P2905" s="203"/>
      <c r="Q2905" s="176"/>
      <c r="R2905" s="176"/>
      <c r="S2905" s="176"/>
      <c r="T2905" s="176"/>
      <c r="U2905" s="194"/>
      <c r="V2905" s="175"/>
      <c r="W2905" s="174" t="str">
        <f t="shared" si="90"/>
        <v/>
      </c>
      <c r="X2905" s="177"/>
      <c r="Y2905" s="177"/>
      <c r="Z2905" s="177"/>
      <c r="AA2905" s="177"/>
      <c r="AB2905" s="177"/>
      <c r="AC2905" s="177"/>
      <c r="AD2905" s="177"/>
      <c r="AE2905" s="177" t="str">
        <f t="shared" si="91"/>
        <v/>
      </c>
    </row>
    <row r="2906" spans="2:31" ht="12" customHeight="1" x14ac:dyDescent="0.25">
      <c r="B2906" s="179"/>
      <c r="C2906" s="180"/>
      <c r="D2906" s="182"/>
      <c r="E2906" s="175"/>
      <c r="F2906" s="175"/>
      <c r="G2906" s="202"/>
      <c r="H2906" s="175"/>
      <c r="I2906" s="172" t="str">
        <f>IF(H2906="X",TEXT(G2906,0)&amp;ELENCO!$A$4," ")</f>
        <v xml:space="preserve"> </v>
      </c>
      <c r="J2906" s="174"/>
      <c r="K2906" s="203"/>
      <c r="L2906" s="203"/>
      <c r="M2906" s="203"/>
      <c r="N2906" s="203"/>
      <c r="O2906" s="203"/>
      <c r="P2906" s="203"/>
      <c r="Q2906" s="176"/>
      <c r="R2906" s="176"/>
      <c r="S2906" s="176"/>
      <c r="T2906" s="176"/>
      <c r="U2906" s="194"/>
      <c r="V2906" s="175"/>
      <c r="W2906" s="174" t="str">
        <f t="shared" si="90"/>
        <v/>
      </c>
      <c r="X2906" s="177"/>
      <c r="Y2906" s="177"/>
      <c r="Z2906" s="177"/>
      <c r="AA2906" s="177"/>
      <c r="AB2906" s="177"/>
      <c r="AC2906" s="177"/>
      <c r="AD2906" s="177"/>
      <c r="AE2906" s="177" t="str">
        <f t="shared" si="91"/>
        <v/>
      </c>
    </row>
    <row r="2907" spans="2:31" ht="12" customHeight="1" x14ac:dyDescent="0.25">
      <c r="B2907" s="179"/>
      <c r="C2907" s="180"/>
      <c r="D2907" s="182"/>
      <c r="E2907" s="175"/>
      <c r="F2907" s="175"/>
      <c r="G2907" s="202"/>
      <c r="H2907" s="175"/>
      <c r="I2907" s="172" t="str">
        <f>IF(H2907="X",TEXT(G2907,0)&amp;ELENCO!$A$4," ")</f>
        <v xml:space="preserve"> </v>
      </c>
      <c r="J2907" s="174"/>
      <c r="K2907" s="203"/>
      <c r="L2907" s="203"/>
      <c r="M2907" s="203"/>
      <c r="N2907" s="203"/>
      <c r="O2907" s="203"/>
      <c r="P2907" s="203"/>
      <c r="Q2907" s="176"/>
      <c r="R2907" s="176"/>
      <c r="S2907" s="176"/>
      <c r="T2907" s="176"/>
      <c r="U2907" s="194"/>
      <c r="V2907" s="175"/>
      <c r="W2907" s="174" t="str">
        <f t="shared" si="90"/>
        <v/>
      </c>
      <c r="X2907" s="177"/>
      <c r="Y2907" s="177"/>
      <c r="Z2907" s="177"/>
      <c r="AA2907" s="177"/>
      <c r="AB2907" s="177"/>
      <c r="AC2907" s="177"/>
      <c r="AD2907" s="177"/>
      <c r="AE2907" s="177" t="str">
        <f t="shared" si="91"/>
        <v/>
      </c>
    </row>
    <row r="2908" spans="2:31" ht="12" customHeight="1" x14ac:dyDescent="0.25">
      <c r="B2908" s="179"/>
      <c r="C2908" s="180"/>
      <c r="D2908" s="182"/>
      <c r="E2908" s="175"/>
      <c r="F2908" s="175"/>
      <c r="G2908" s="202"/>
      <c r="H2908" s="175"/>
      <c r="I2908" s="172" t="str">
        <f>IF(H2908="X",TEXT(G2908,0)&amp;ELENCO!$A$4," ")</f>
        <v xml:space="preserve"> </v>
      </c>
      <c r="J2908" s="174"/>
      <c r="K2908" s="203"/>
      <c r="L2908" s="203"/>
      <c r="M2908" s="203"/>
      <c r="N2908" s="203"/>
      <c r="O2908" s="203"/>
      <c r="P2908" s="203"/>
      <c r="Q2908" s="176"/>
      <c r="R2908" s="176"/>
      <c r="S2908" s="176"/>
      <c r="T2908" s="176"/>
      <c r="U2908" s="194"/>
      <c r="V2908" s="175"/>
      <c r="W2908" s="174" t="str">
        <f t="shared" si="90"/>
        <v/>
      </c>
      <c r="X2908" s="177"/>
      <c r="Y2908" s="177"/>
      <c r="Z2908" s="177"/>
      <c r="AA2908" s="177"/>
      <c r="AB2908" s="177"/>
      <c r="AC2908" s="177"/>
      <c r="AD2908" s="177"/>
      <c r="AE2908" s="177" t="str">
        <f t="shared" si="91"/>
        <v/>
      </c>
    </row>
    <row r="2909" spans="2:31" ht="12" customHeight="1" x14ac:dyDescent="0.25">
      <c r="B2909" s="179"/>
      <c r="C2909" s="180"/>
      <c r="D2909" s="182"/>
      <c r="E2909" s="175"/>
      <c r="F2909" s="175"/>
      <c r="G2909" s="202"/>
      <c r="H2909" s="175"/>
      <c r="I2909" s="172" t="str">
        <f>IF(H2909="X",TEXT(G2909,0)&amp;ELENCO!$A$4," ")</f>
        <v xml:space="preserve"> </v>
      </c>
      <c r="J2909" s="174"/>
      <c r="K2909" s="203"/>
      <c r="L2909" s="203"/>
      <c r="M2909" s="203"/>
      <c r="N2909" s="203"/>
      <c r="O2909" s="203"/>
      <c r="P2909" s="203"/>
      <c r="Q2909" s="176"/>
      <c r="R2909" s="176"/>
      <c r="S2909" s="176"/>
      <c r="T2909" s="176"/>
      <c r="U2909" s="194"/>
      <c r="V2909" s="175"/>
      <c r="W2909" s="174" t="str">
        <f t="shared" si="90"/>
        <v/>
      </c>
      <c r="X2909" s="177"/>
      <c r="Y2909" s="177"/>
      <c r="Z2909" s="177"/>
      <c r="AA2909" s="177"/>
      <c r="AB2909" s="177"/>
      <c r="AC2909" s="177"/>
      <c r="AD2909" s="177"/>
      <c r="AE2909" s="177" t="str">
        <f t="shared" si="91"/>
        <v/>
      </c>
    </row>
    <row r="2910" spans="2:31" ht="12" customHeight="1" x14ac:dyDescent="0.25">
      <c r="B2910" s="179"/>
      <c r="C2910" s="180"/>
      <c r="D2910" s="182"/>
      <c r="E2910" s="175"/>
      <c r="F2910" s="175"/>
      <c r="G2910" s="202"/>
      <c r="H2910" s="175"/>
      <c r="I2910" s="172" t="str">
        <f>IF(H2910="X",TEXT(G2910,0)&amp;ELENCO!$A$4," ")</f>
        <v xml:space="preserve"> </v>
      </c>
      <c r="J2910" s="174"/>
      <c r="K2910" s="203"/>
      <c r="L2910" s="203"/>
      <c r="M2910" s="203"/>
      <c r="N2910" s="203"/>
      <c r="O2910" s="203"/>
      <c r="P2910" s="203"/>
      <c r="Q2910" s="176"/>
      <c r="R2910" s="176"/>
      <c r="S2910" s="176"/>
      <c r="T2910" s="176"/>
      <c r="U2910" s="194"/>
      <c r="V2910" s="175"/>
      <c r="W2910" s="174" t="str">
        <f t="shared" si="90"/>
        <v/>
      </c>
      <c r="X2910" s="177"/>
      <c r="Y2910" s="177"/>
      <c r="Z2910" s="177"/>
      <c r="AA2910" s="177"/>
      <c r="AB2910" s="177"/>
      <c r="AC2910" s="177"/>
      <c r="AD2910" s="177"/>
      <c r="AE2910" s="177" t="str">
        <f t="shared" si="91"/>
        <v/>
      </c>
    </row>
    <row r="2911" spans="2:31" ht="12" customHeight="1" x14ac:dyDescent="0.25">
      <c r="B2911" s="179"/>
      <c r="C2911" s="180"/>
      <c r="D2911" s="182"/>
      <c r="E2911" s="175"/>
      <c r="F2911" s="175"/>
      <c r="G2911" s="202"/>
      <c r="H2911" s="175"/>
      <c r="I2911" s="172" t="str">
        <f>IF(H2911="X",TEXT(G2911,0)&amp;ELENCO!$A$4," ")</f>
        <v xml:space="preserve"> </v>
      </c>
      <c r="J2911" s="174"/>
      <c r="K2911" s="203"/>
      <c r="L2911" s="203"/>
      <c r="M2911" s="203"/>
      <c r="N2911" s="203"/>
      <c r="O2911" s="203"/>
      <c r="P2911" s="203"/>
      <c r="Q2911" s="176"/>
      <c r="R2911" s="176"/>
      <c r="S2911" s="176"/>
      <c r="T2911" s="176"/>
      <c r="U2911" s="194"/>
      <c r="V2911" s="175"/>
      <c r="W2911" s="174" t="str">
        <f t="shared" si="90"/>
        <v/>
      </c>
      <c r="X2911" s="177"/>
      <c r="Y2911" s="177"/>
      <c r="Z2911" s="177"/>
      <c r="AA2911" s="177"/>
      <c r="AB2911" s="177"/>
      <c r="AC2911" s="177"/>
      <c r="AD2911" s="177"/>
      <c r="AE2911" s="177" t="str">
        <f t="shared" si="91"/>
        <v/>
      </c>
    </row>
    <row r="2912" spans="2:31" ht="12" customHeight="1" x14ac:dyDescent="0.25">
      <c r="B2912" s="179"/>
      <c r="C2912" s="180"/>
      <c r="D2912" s="182"/>
      <c r="E2912" s="175"/>
      <c r="F2912" s="175"/>
      <c r="G2912" s="202"/>
      <c r="H2912" s="175"/>
      <c r="I2912" s="172" t="str">
        <f>IF(H2912="X",TEXT(G2912,0)&amp;ELENCO!$A$4," ")</f>
        <v xml:space="preserve"> </v>
      </c>
      <c r="J2912" s="174"/>
      <c r="K2912" s="203"/>
      <c r="L2912" s="203"/>
      <c r="M2912" s="203"/>
      <c r="N2912" s="203"/>
      <c r="O2912" s="203"/>
      <c r="P2912" s="203"/>
      <c r="Q2912" s="176"/>
      <c r="R2912" s="176"/>
      <c r="S2912" s="176"/>
      <c r="T2912" s="176"/>
      <c r="U2912" s="194"/>
      <c r="V2912" s="175"/>
      <c r="W2912" s="174" t="str">
        <f t="shared" si="90"/>
        <v/>
      </c>
      <c r="X2912" s="177"/>
      <c r="Y2912" s="177"/>
      <c r="Z2912" s="177"/>
      <c r="AA2912" s="177"/>
      <c r="AB2912" s="177"/>
      <c r="AC2912" s="177"/>
      <c r="AD2912" s="177"/>
      <c r="AE2912" s="177" t="str">
        <f t="shared" si="91"/>
        <v/>
      </c>
    </row>
    <row r="2913" spans="2:31" ht="12" customHeight="1" x14ac:dyDescent="0.25">
      <c r="B2913" s="179"/>
      <c r="C2913" s="180"/>
      <c r="D2913" s="182"/>
      <c r="E2913" s="175"/>
      <c r="F2913" s="175"/>
      <c r="G2913" s="202"/>
      <c r="H2913" s="175"/>
      <c r="I2913" s="172" t="str">
        <f>IF(H2913="X",TEXT(G2913,0)&amp;ELENCO!$A$4," ")</f>
        <v xml:space="preserve"> </v>
      </c>
      <c r="J2913" s="174"/>
      <c r="K2913" s="203"/>
      <c r="L2913" s="203"/>
      <c r="M2913" s="203"/>
      <c r="N2913" s="203"/>
      <c r="O2913" s="203"/>
      <c r="P2913" s="203"/>
      <c r="Q2913" s="176"/>
      <c r="R2913" s="176"/>
      <c r="S2913" s="176"/>
      <c r="T2913" s="176"/>
      <c r="U2913" s="194"/>
      <c r="V2913" s="175"/>
      <c r="W2913" s="174" t="str">
        <f t="shared" si="90"/>
        <v/>
      </c>
      <c r="X2913" s="177"/>
      <c r="Y2913" s="177"/>
      <c r="Z2913" s="177"/>
      <c r="AA2913" s="177"/>
      <c r="AB2913" s="177"/>
      <c r="AC2913" s="177"/>
      <c r="AD2913" s="177"/>
      <c r="AE2913" s="177" t="str">
        <f t="shared" si="91"/>
        <v/>
      </c>
    </row>
    <row r="2914" spans="2:31" ht="12" customHeight="1" x14ac:dyDescent="0.25">
      <c r="B2914" s="179"/>
      <c r="C2914" s="180"/>
      <c r="D2914" s="182"/>
      <c r="E2914" s="175"/>
      <c r="F2914" s="175"/>
      <c r="G2914" s="202"/>
      <c r="H2914" s="175"/>
      <c r="I2914" s="172" t="str">
        <f>IF(H2914="X",TEXT(G2914,0)&amp;ELENCO!$A$4," ")</f>
        <v xml:space="preserve"> </v>
      </c>
      <c r="J2914" s="174"/>
      <c r="K2914" s="203"/>
      <c r="L2914" s="203"/>
      <c r="M2914" s="203"/>
      <c r="N2914" s="203"/>
      <c r="O2914" s="203"/>
      <c r="P2914" s="203"/>
      <c r="Q2914" s="176"/>
      <c r="R2914" s="176"/>
      <c r="S2914" s="176"/>
      <c r="T2914" s="176"/>
      <c r="U2914" s="194"/>
      <c r="V2914" s="175"/>
      <c r="W2914" s="174" t="str">
        <f t="shared" si="90"/>
        <v/>
      </c>
      <c r="X2914" s="177"/>
      <c r="Y2914" s="177"/>
      <c r="Z2914" s="177"/>
      <c r="AA2914" s="177"/>
      <c r="AB2914" s="177"/>
      <c r="AC2914" s="177"/>
      <c r="AD2914" s="177"/>
      <c r="AE2914" s="177" t="str">
        <f t="shared" si="91"/>
        <v/>
      </c>
    </row>
    <row r="2915" spans="2:31" ht="12" customHeight="1" x14ac:dyDescent="0.25">
      <c r="B2915" s="179"/>
      <c r="C2915" s="180"/>
      <c r="D2915" s="182"/>
      <c r="E2915" s="175"/>
      <c r="F2915" s="175"/>
      <c r="G2915" s="202"/>
      <c r="H2915" s="175"/>
      <c r="I2915" s="172" t="str">
        <f>IF(H2915="X",TEXT(G2915,0)&amp;ELENCO!$A$4," ")</f>
        <v xml:space="preserve"> </v>
      </c>
      <c r="J2915" s="174"/>
      <c r="K2915" s="203"/>
      <c r="L2915" s="203"/>
      <c r="M2915" s="203"/>
      <c r="N2915" s="203"/>
      <c r="O2915" s="203"/>
      <c r="P2915" s="203"/>
      <c r="Q2915" s="176"/>
      <c r="R2915" s="176"/>
      <c r="S2915" s="176"/>
      <c r="T2915" s="176"/>
      <c r="U2915" s="194"/>
      <c r="V2915" s="175"/>
      <c r="W2915" s="174" t="str">
        <f t="shared" si="90"/>
        <v/>
      </c>
      <c r="X2915" s="177"/>
      <c r="Y2915" s="177"/>
      <c r="Z2915" s="177"/>
      <c r="AA2915" s="177"/>
      <c r="AB2915" s="177"/>
      <c r="AC2915" s="177"/>
      <c r="AD2915" s="177"/>
      <c r="AE2915" s="177" t="str">
        <f t="shared" si="91"/>
        <v/>
      </c>
    </row>
    <row r="2916" spans="2:31" ht="12" customHeight="1" x14ac:dyDescent="0.25">
      <c r="B2916" s="179"/>
      <c r="C2916" s="180"/>
      <c r="D2916" s="182"/>
      <c r="E2916" s="175"/>
      <c r="F2916" s="175"/>
      <c r="G2916" s="202"/>
      <c r="H2916" s="175"/>
      <c r="I2916" s="172" t="str">
        <f>IF(H2916="X",TEXT(G2916,0)&amp;ELENCO!$A$4," ")</f>
        <v xml:space="preserve"> </v>
      </c>
      <c r="J2916" s="174"/>
      <c r="K2916" s="203"/>
      <c r="L2916" s="203"/>
      <c r="M2916" s="203"/>
      <c r="N2916" s="203"/>
      <c r="O2916" s="203"/>
      <c r="P2916" s="203"/>
      <c r="Q2916" s="176"/>
      <c r="R2916" s="176"/>
      <c r="S2916" s="176"/>
      <c r="T2916" s="176"/>
      <c r="U2916" s="194"/>
      <c r="V2916" s="175"/>
      <c r="W2916" s="174" t="str">
        <f t="shared" si="90"/>
        <v/>
      </c>
      <c r="X2916" s="177"/>
      <c r="Y2916" s="177"/>
      <c r="Z2916" s="177"/>
      <c r="AA2916" s="177"/>
      <c r="AB2916" s="177"/>
      <c r="AC2916" s="177"/>
      <c r="AD2916" s="177"/>
      <c r="AE2916" s="177" t="str">
        <f t="shared" si="91"/>
        <v/>
      </c>
    </row>
    <row r="2917" spans="2:31" ht="12" customHeight="1" x14ac:dyDescent="0.25">
      <c r="B2917" s="179"/>
      <c r="C2917" s="180"/>
      <c r="D2917" s="182"/>
      <c r="E2917" s="175"/>
      <c r="F2917" s="175"/>
      <c r="G2917" s="202"/>
      <c r="H2917" s="175"/>
      <c r="I2917" s="172" t="str">
        <f>IF(H2917="X",TEXT(G2917,0)&amp;ELENCO!$A$4," ")</f>
        <v xml:space="preserve"> </v>
      </c>
      <c r="J2917" s="174"/>
      <c r="K2917" s="203"/>
      <c r="L2917" s="203"/>
      <c r="M2917" s="203"/>
      <c r="N2917" s="203"/>
      <c r="O2917" s="203"/>
      <c r="P2917" s="203"/>
      <c r="Q2917" s="176"/>
      <c r="R2917" s="176"/>
      <c r="S2917" s="176"/>
      <c r="T2917" s="176"/>
      <c r="U2917" s="194"/>
      <c r="V2917" s="175"/>
      <c r="W2917" s="174" t="str">
        <f t="shared" si="90"/>
        <v/>
      </c>
      <c r="X2917" s="177"/>
      <c r="Y2917" s="177"/>
      <c r="Z2917" s="177"/>
      <c r="AA2917" s="177"/>
      <c r="AB2917" s="177"/>
      <c r="AC2917" s="177"/>
      <c r="AD2917" s="177"/>
      <c r="AE2917" s="177" t="str">
        <f t="shared" si="91"/>
        <v/>
      </c>
    </row>
    <row r="2918" spans="2:31" ht="12" customHeight="1" x14ac:dyDescent="0.25">
      <c r="B2918" s="179"/>
      <c r="C2918" s="180"/>
      <c r="D2918" s="182"/>
      <c r="E2918" s="175"/>
      <c r="F2918" s="175"/>
      <c r="G2918" s="202"/>
      <c r="H2918" s="175"/>
      <c r="I2918" s="172" t="str">
        <f>IF(H2918="X",TEXT(G2918,0)&amp;ELENCO!$A$4," ")</f>
        <v xml:space="preserve"> </v>
      </c>
      <c r="J2918" s="174"/>
      <c r="K2918" s="203"/>
      <c r="L2918" s="203"/>
      <c r="M2918" s="203"/>
      <c r="N2918" s="203"/>
      <c r="O2918" s="203"/>
      <c r="P2918" s="203"/>
      <c r="Q2918" s="176"/>
      <c r="R2918" s="176"/>
      <c r="S2918" s="176"/>
      <c r="T2918" s="176"/>
      <c r="U2918" s="194"/>
      <c r="V2918" s="175"/>
      <c r="W2918" s="174" t="str">
        <f t="shared" si="90"/>
        <v/>
      </c>
      <c r="X2918" s="177"/>
      <c r="Y2918" s="177"/>
      <c r="Z2918" s="177"/>
      <c r="AA2918" s="177"/>
      <c r="AB2918" s="177"/>
      <c r="AC2918" s="177"/>
      <c r="AD2918" s="177"/>
      <c r="AE2918" s="177" t="str">
        <f t="shared" si="91"/>
        <v/>
      </c>
    </row>
    <row r="2919" spans="2:31" ht="12" customHeight="1" x14ac:dyDescent="0.25">
      <c r="B2919" s="179"/>
      <c r="C2919" s="180"/>
      <c r="D2919" s="182"/>
      <c r="E2919" s="175"/>
      <c r="F2919" s="175"/>
      <c r="G2919" s="202"/>
      <c r="H2919" s="175"/>
      <c r="I2919" s="172" t="str">
        <f>IF(H2919="X",TEXT(G2919,0)&amp;ELENCO!$A$4," ")</f>
        <v xml:space="preserve"> </v>
      </c>
      <c r="J2919" s="174"/>
      <c r="K2919" s="203"/>
      <c r="L2919" s="203"/>
      <c r="M2919" s="203"/>
      <c r="N2919" s="203"/>
      <c r="O2919" s="203"/>
      <c r="P2919" s="203"/>
      <c r="Q2919" s="176"/>
      <c r="R2919" s="176"/>
      <c r="S2919" s="176"/>
      <c r="T2919" s="176"/>
      <c r="U2919" s="194"/>
      <c r="V2919" s="175"/>
      <c r="W2919" s="174" t="str">
        <f t="shared" si="90"/>
        <v/>
      </c>
      <c r="X2919" s="177"/>
      <c r="Y2919" s="177"/>
      <c r="Z2919" s="177"/>
      <c r="AA2919" s="177"/>
      <c r="AB2919" s="177"/>
      <c r="AC2919" s="177"/>
      <c r="AD2919" s="177"/>
      <c r="AE2919" s="177" t="str">
        <f t="shared" si="91"/>
        <v/>
      </c>
    </row>
    <row r="2920" spans="2:31" ht="12" customHeight="1" x14ac:dyDescent="0.25">
      <c r="B2920" s="179"/>
      <c r="C2920" s="180"/>
      <c r="D2920" s="182"/>
      <c r="E2920" s="175"/>
      <c r="F2920" s="175"/>
      <c r="G2920" s="202"/>
      <c r="H2920" s="175"/>
      <c r="I2920" s="172" t="str">
        <f>IF(H2920="X",TEXT(G2920,0)&amp;ELENCO!$A$4," ")</f>
        <v xml:space="preserve"> </v>
      </c>
      <c r="J2920" s="174"/>
      <c r="K2920" s="203"/>
      <c r="L2920" s="203"/>
      <c r="M2920" s="203"/>
      <c r="N2920" s="203"/>
      <c r="O2920" s="203"/>
      <c r="P2920" s="203"/>
      <c r="Q2920" s="176"/>
      <c r="R2920" s="176"/>
      <c r="S2920" s="176"/>
      <c r="T2920" s="176"/>
      <c r="U2920" s="194"/>
      <c r="V2920" s="175"/>
      <c r="W2920" s="174" t="str">
        <f t="shared" si="90"/>
        <v/>
      </c>
      <c r="X2920" s="177"/>
      <c r="Y2920" s="177"/>
      <c r="Z2920" s="177"/>
      <c r="AA2920" s="177"/>
      <c r="AB2920" s="177"/>
      <c r="AC2920" s="177"/>
      <c r="AD2920" s="177"/>
      <c r="AE2920" s="177" t="str">
        <f t="shared" si="91"/>
        <v/>
      </c>
    </row>
    <row r="2921" spans="2:31" ht="12" customHeight="1" x14ac:dyDescent="0.25">
      <c r="B2921" s="179"/>
      <c r="C2921" s="180"/>
      <c r="D2921" s="182"/>
      <c r="E2921" s="175"/>
      <c r="F2921" s="175"/>
      <c r="G2921" s="202"/>
      <c r="H2921" s="175"/>
      <c r="I2921" s="172" t="str">
        <f>IF(H2921="X",TEXT(G2921,0)&amp;ELENCO!$A$4," ")</f>
        <v xml:space="preserve"> </v>
      </c>
      <c r="J2921" s="174"/>
      <c r="K2921" s="203"/>
      <c r="L2921" s="203"/>
      <c r="M2921" s="203"/>
      <c r="N2921" s="203"/>
      <c r="O2921" s="203"/>
      <c r="P2921" s="203"/>
      <c r="Q2921" s="176"/>
      <c r="R2921" s="176"/>
      <c r="S2921" s="176"/>
      <c r="T2921" s="176"/>
      <c r="U2921" s="194"/>
      <c r="V2921" s="175"/>
      <c r="W2921" s="174" t="str">
        <f t="shared" si="90"/>
        <v/>
      </c>
      <c r="X2921" s="177"/>
      <c r="Y2921" s="177"/>
      <c r="Z2921" s="177"/>
      <c r="AA2921" s="177"/>
      <c r="AB2921" s="177"/>
      <c r="AC2921" s="177"/>
      <c r="AD2921" s="177"/>
      <c r="AE2921" s="177" t="str">
        <f t="shared" si="91"/>
        <v/>
      </c>
    </row>
    <row r="2922" spans="2:31" ht="12" customHeight="1" x14ac:dyDescent="0.25">
      <c r="B2922" s="179"/>
      <c r="C2922" s="180"/>
      <c r="D2922" s="182"/>
      <c r="E2922" s="175"/>
      <c r="F2922" s="175"/>
      <c r="G2922" s="202"/>
      <c r="H2922" s="175"/>
      <c r="I2922" s="172" t="str">
        <f>IF(H2922="X",TEXT(G2922,0)&amp;ELENCO!$A$4," ")</f>
        <v xml:space="preserve"> </v>
      </c>
      <c r="J2922" s="174"/>
      <c r="K2922" s="203"/>
      <c r="L2922" s="203"/>
      <c r="M2922" s="203"/>
      <c r="N2922" s="203"/>
      <c r="O2922" s="203"/>
      <c r="P2922" s="203"/>
      <c r="Q2922" s="176"/>
      <c r="R2922" s="176"/>
      <c r="S2922" s="176"/>
      <c r="T2922" s="176"/>
      <c r="U2922" s="194"/>
      <c r="V2922" s="175"/>
      <c r="W2922" s="174" t="str">
        <f t="shared" si="90"/>
        <v/>
      </c>
      <c r="X2922" s="177"/>
      <c r="Y2922" s="177"/>
      <c r="Z2922" s="177"/>
      <c r="AA2922" s="177"/>
      <c r="AB2922" s="177"/>
      <c r="AC2922" s="177"/>
      <c r="AD2922" s="177"/>
      <c r="AE2922" s="177" t="str">
        <f t="shared" si="91"/>
        <v/>
      </c>
    </row>
    <row r="2923" spans="2:31" ht="12" customHeight="1" x14ac:dyDescent="0.25">
      <c r="B2923" s="179"/>
      <c r="C2923" s="180"/>
      <c r="D2923" s="182"/>
      <c r="E2923" s="175"/>
      <c r="F2923" s="175"/>
      <c r="G2923" s="202"/>
      <c r="H2923" s="175"/>
      <c r="I2923" s="172" t="str">
        <f>IF(H2923="X",TEXT(G2923,0)&amp;ELENCO!$A$4," ")</f>
        <v xml:space="preserve"> </v>
      </c>
      <c r="J2923" s="174"/>
      <c r="K2923" s="203"/>
      <c r="L2923" s="203"/>
      <c r="M2923" s="203"/>
      <c r="N2923" s="203"/>
      <c r="O2923" s="203"/>
      <c r="P2923" s="203"/>
      <c r="Q2923" s="176"/>
      <c r="R2923" s="176"/>
      <c r="S2923" s="176"/>
      <c r="T2923" s="176"/>
      <c r="U2923" s="194"/>
      <c r="V2923" s="175"/>
      <c r="W2923" s="174" t="str">
        <f t="shared" si="90"/>
        <v/>
      </c>
      <c r="X2923" s="177"/>
      <c r="Y2923" s="177"/>
      <c r="Z2923" s="177"/>
      <c r="AA2923" s="177"/>
      <c r="AB2923" s="177"/>
      <c r="AC2923" s="177"/>
      <c r="AD2923" s="177"/>
      <c r="AE2923" s="177" t="str">
        <f t="shared" si="91"/>
        <v/>
      </c>
    </row>
    <row r="2924" spans="2:31" ht="12" customHeight="1" x14ac:dyDescent="0.25">
      <c r="B2924" s="179"/>
      <c r="C2924" s="180"/>
      <c r="D2924" s="182"/>
      <c r="E2924" s="175"/>
      <c r="F2924" s="175"/>
      <c r="G2924" s="202"/>
      <c r="H2924" s="175"/>
      <c r="I2924" s="172" t="str">
        <f>IF(H2924="X",TEXT(G2924,0)&amp;ELENCO!$A$4," ")</f>
        <v xml:space="preserve"> </v>
      </c>
      <c r="J2924" s="174"/>
      <c r="K2924" s="203"/>
      <c r="L2924" s="203"/>
      <c r="M2924" s="203"/>
      <c r="N2924" s="203"/>
      <c r="O2924" s="203"/>
      <c r="P2924" s="203"/>
      <c r="Q2924" s="176"/>
      <c r="R2924" s="176"/>
      <c r="S2924" s="176"/>
      <c r="T2924" s="176"/>
      <c r="U2924" s="194"/>
      <c r="V2924" s="175"/>
      <c r="W2924" s="174" t="str">
        <f t="shared" si="90"/>
        <v/>
      </c>
      <c r="X2924" s="177"/>
      <c r="Y2924" s="177"/>
      <c r="Z2924" s="177"/>
      <c r="AA2924" s="177"/>
      <c r="AB2924" s="177"/>
      <c r="AC2924" s="177"/>
      <c r="AD2924" s="177"/>
      <c r="AE2924" s="177" t="str">
        <f t="shared" si="91"/>
        <v/>
      </c>
    </row>
    <row r="2925" spans="2:31" ht="12" customHeight="1" x14ac:dyDescent="0.25">
      <c r="B2925" s="179"/>
      <c r="C2925" s="180"/>
      <c r="D2925" s="182"/>
      <c r="E2925" s="175"/>
      <c r="F2925" s="175"/>
      <c r="G2925" s="202"/>
      <c r="H2925" s="175"/>
      <c r="I2925" s="172" t="str">
        <f>IF(H2925="X",TEXT(G2925,0)&amp;ELENCO!$A$4," ")</f>
        <v xml:space="preserve"> </v>
      </c>
      <c r="J2925" s="174"/>
      <c r="K2925" s="203"/>
      <c r="L2925" s="203"/>
      <c r="M2925" s="203"/>
      <c r="N2925" s="203"/>
      <c r="O2925" s="203"/>
      <c r="P2925" s="203"/>
      <c r="Q2925" s="176"/>
      <c r="R2925" s="176"/>
      <c r="S2925" s="176"/>
      <c r="T2925" s="176"/>
      <c r="U2925" s="194"/>
      <c r="V2925" s="175"/>
      <c r="W2925" s="174" t="str">
        <f t="shared" si="90"/>
        <v/>
      </c>
      <c r="X2925" s="177"/>
      <c r="Y2925" s="177"/>
      <c r="Z2925" s="177"/>
      <c r="AA2925" s="177"/>
      <c r="AB2925" s="177"/>
      <c r="AC2925" s="177"/>
      <c r="AD2925" s="177"/>
      <c r="AE2925" s="177" t="str">
        <f t="shared" si="91"/>
        <v/>
      </c>
    </row>
    <row r="2926" spans="2:31" ht="12" customHeight="1" x14ac:dyDescent="0.25">
      <c r="B2926" s="179"/>
      <c r="C2926" s="180"/>
      <c r="D2926" s="182"/>
      <c r="E2926" s="175"/>
      <c r="F2926" s="175"/>
      <c r="G2926" s="202"/>
      <c r="H2926" s="175"/>
      <c r="I2926" s="172" t="str">
        <f>IF(H2926="X",TEXT(G2926,0)&amp;ELENCO!$A$4," ")</f>
        <v xml:space="preserve"> </v>
      </c>
      <c r="J2926" s="174"/>
      <c r="K2926" s="203"/>
      <c r="L2926" s="203"/>
      <c r="M2926" s="203"/>
      <c r="N2926" s="203"/>
      <c r="O2926" s="203"/>
      <c r="P2926" s="203"/>
      <c r="Q2926" s="176"/>
      <c r="R2926" s="176"/>
      <c r="S2926" s="176"/>
      <c r="T2926" s="176"/>
      <c r="U2926" s="194"/>
      <c r="V2926" s="175"/>
      <c r="W2926" s="174" t="str">
        <f t="shared" si="90"/>
        <v/>
      </c>
      <c r="X2926" s="177"/>
      <c r="Y2926" s="177"/>
      <c r="Z2926" s="177"/>
      <c r="AA2926" s="177"/>
      <c r="AB2926" s="177"/>
      <c r="AC2926" s="177"/>
      <c r="AD2926" s="177"/>
      <c r="AE2926" s="177" t="str">
        <f t="shared" si="91"/>
        <v/>
      </c>
    </row>
    <row r="2927" spans="2:31" ht="12" customHeight="1" x14ac:dyDescent="0.25">
      <c r="B2927" s="179"/>
      <c r="C2927" s="180"/>
      <c r="D2927" s="182"/>
      <c r="E2927" s="175"/>
      <c r="F2927" s="175"/>
      <c r="G2927" s="202"/>
      <c r="H2927" s="175"/>
      <c r="I2927" s="172" t="str">
        <f>IF(H2927="X",TEXT(G2927,0)&amp;ELENCO!$A$4," ")</f>
        <v xml:space="preserve"> </v>
      </c>
      <c r="J2927" s="174"/>
      <c r="K2927" s="203"/>
      <c r="L2927" s="203"/>
      <c r="M2927" s="203"/>
      <c r="N2927" s="203"/>
      <c r="O2927" s="203"/>
      <c r="P2927" s="203"/>
      <c r="Q2927" s="176"/>
      <c r="R2927" s="176"/>
      <c r="S2927" s="176"/>
      <c r="T2927" s="176"/>
      <c r="U2927" s="194"/>
      <c r="V2927" s="175"/>
      <c r="W2927" s="174" t="str">
        <f t="shared" si="90"/>
        <v/>
      </c>
      <c r="X2927" s="177"/>
      <c r="Y2927" s="177"/>
      <c r="Z2927" s="177"/>
      <c r="AA2927" s="177"/>
      <c r="AB2927" s="177"/>
      <c r="AC2927" s="177"/>
      <c r="AD2927" s="177"/>
      <c r="AE2927" s="177" t="str">
        <f t="shared" si="91"/>
        <v/>
      </c>
    </row>
    <row r="2928" spans="2:31" ht="12" customHeight="1" x14ac:dyDescent="0.25">
      <c r="B2928" s="179"/>
      <c r="C2928" s="180"/>
      <c r="D2928" s="182"/>
      <c r="E2928" s="175"/>
      <c r="F2928" s="175"/>
      <c r="G2928" s="202"/>
      <c r="H2928" s="175"/>
      <c r="I2928" s="172" t="str">
        <f>IF(H2928="X",TEXT(G2928,0)&amp;ELENCO!$A$4," ")</f>
        <v xml:space="preserve"> </v>
      </c>
      <c r="J2928" s="174"/>
      <c r="K2928" s="203"/>
      <c r="L2928" s="203"/>
      <c r="M2928" s="203"/>
      <c r="N2928" s="203"/>
      <c r="O2928" s="203"/>
      <c r="P2928" s="203"/>
      <c r="Q2928" s="176"/>
      <c r="R2928" s="176"/>
      <c r="S2928" s="176"/>
      <c r="T2928" s="176"/>
      <c r="U2928" s="194"/>
      <c r="V2928" s="175"/>
      <c r="W2928" s="174" t="str">
        <f t="shared" si="90"/>
        <v/>
      </c>
      <c r="X2928" s="177"/>
      <c r="Y2928" s="177"/>
      <c r="Z2928" s="177"/>
      <c r="AA2928" s="177"/>
      <c r="AB2928" s="177"/>
      <c r="AC2928" s="177"/>
      <c r="AD2928" s="177"/>
      <c r="AE2928" s="177" t="str">
        <f t="shared" si="91"/>
        <v/>
      </c>
    </row>
    <row r="2929" spans="2:31" ht="12" customHeight="1" x14ac:dyDescent="0.25">
      <c r="B2929" s="179"/>
      <c r="C2929" s="180"/>
      <c r="D2929" s="182"/>
      <c r="E2929" s="175"/>
      <c r="F2929" s="175"/>
      <c r="G2929" s="202"/>
      <c r="H2929" s="175"/>
      <c r="I2929" s="172" t="str">
        <f>IF(H2929="X",TEXT(G2929,0)&amp;ELENCO!$A$4," ")</f>
        <v xml:space="preserve"> </v>
      </c>
      <c r="J2929" s="174"/>
      <c r="K2929" s="203"/>
      <c r="L2929" s="203"/>
      <c r="M2929" s="203"/>
      <c r="N2929" s="203"/>
      <c r="O2929" s="203"/>
      <c r="P2929" s="203"/>
      <c r="Q2929" s="176"/>
      <c r="R2929" s="176"/>
      <c r="S2929" s="176"/>
      <c r="T2929" s="176"/>
      <c r="U2929" s="194"/>
      <c r="V2929" s="175"/>
      <c r="W2929" s="174" t="str">
        <f t="shared" si="90"/>
        <v/>
      </c>
      <c r="X2929" s="177"/>
      <c r="Y2929" s="177"/>
      <c r="Z2929" s="177"/>
      <c r="AA2929" s="177"/>
      <c r="AB2929" s="177"/>
      <c r="AC2929" s="177"/>
      <c r="AD2929" s="177"/>
      <c r="AE2929" s="177" t="str">
        <f t="shared" si="91"/>
        <v/>
      </c>
    </row>
    <row r="2930" spans="2:31" ht="12" customHeight="1" x14ac:dyDescent="0.25">
      <c r="B2930" s="179"/>
      <c r="C2930" s="180"/>
      <c r="D2930" s="182"/>
      <c r="E2930" s="175"/>
      <c r="F2930" s="175"/>
      <c r="G2930" s="202"/>
      <c r="H2930" s="175"/>
      <c r="I2930" s="172" t="str">
        <f>IF(H2930="X",TEXT(G2930,0)&amp;ELENCO!$A$4," ")</f>
        <v xml:space="preserve"> </v>
      </c>
      <c r="J2930" s="174"/>
      <c r="K2930" s="203"/>
      <c r="L2930" s="203"/>
      <c r="M2930" s="203"/>
      <c r="N2930" s="203"/>
      <c r="O2930" s="203"/>
      <c r="P2930" s="203"/>
      <c r="Q2930" s="176"/>
      <c r="R2930" s="176"/>
      <c r="S2930" s="176"/>
      <c r="T2930" s="176"/>
      <c r="U2930" s="194"/>
      <c r="V2930" s="175"/>
      <c r="W2930" s="174" t="str">
        <f t="shared" si="90"/>
        <v/>
      </c>
      <c r="X2930" s="177"/>
      <c r="Y2930" s="177"/>
      <c r="Z2930" s="177"/>
      <c r="AA2930" s="177"/>
      <c r="AB2930" s="177"/>
      <c r="AC2930" s="177"/>
      <c r="AD2930" s="177"/>
      <c r="AE2930" s="177" t="str">
        <f t="shared" si="91"/>
        <v/>
      </c>
    </row>
    <row r="2931" spans="2:31" ht="12" customHeight="1" x14ac:dyDescent="0.25">
      <c r="B2931" s="179"/>
      <c r="C2931" s="180"/>
      <c r="D2931" s="182"/>
      <c r="E2931" s="175"/>
      <c r="F2931" s="175"/>
      <c r="G2931" s="202"/>
      <c r="H2931" s="175"/>
      <c r="I2931" s="172" t="str">
        <f>IF(H2931="X",TEXT(G2931,0)&amp;ELENCO!$A$4," ")</f>
        <v xml:space="preserve"> </v>
      </c>
      <c r="J2931" s="174"/>
      <c r="K2931" s="203"/>
      <c r="L2931" s="203"/>
      <c r="M2931" s="203"/>
      <c r="N2931" s="203"/>
      <c r="O2931" s="203"/>
      <c r="P2931" s="203"/>
      <c r="Q2931" s="176"/>
      <c r="R2931" s="176"/>
      <c r="S2931" s="176"/>
      <c r="T2931" s="176"/>
      <c r="U2931" s="194"/>
      <c r="V2931" s="175"/>
      <c r="W2931" s="174" t="str">
        <f t="shared" si="90"/>
        <v/>
      </c>
      <c r="X2931" s="177"/>
      <c r="Y2931" s="177"/>
      <c r="Z2931" s="177"/>
      <c r="AA2931" s="177"/>
      <c r="AB2931" s="177"/>
      <c r="AC2931" s="177"/>
      <c r="AD2931" s="177"/>
      <c r="AE2931" s="177" t="str">
        <f t="shared" si="91"/>
        <v/>
      </c>
    </row>
    <row r="2932" spans="2:31" ht="12" customHeight="1" x14ac:dyDescent="0.25">
      <c r="B2932" s="179"/>
      <c r="C2932" s="180"/>
      <c r="D2932" s="182"/>
      <c r="E2932" s="175"/>
      <c r="F2932" s="175"/>
      <c r="G2932" s="202"/>
      <c r="H2932" s="175"/>
      <c r="I2932" s="172" t="str">
        <f>IF(H2932="X",TEXT(G2932,0)&amp;ELENCO!$A$4," ")</f>
        <v xml:space="preserve"> </v>
      </c>
      <c r="J2932" s="174"/>
      <c r="K2932" s="203"/>
      <c r="L2932" s="203"/>
      <c r="M2932" s="203"/>
      <c r="N2932" s="203"/>
      <c r="O2932" s="203"/>
      <c r="P2932" s="203"/>
      <c r="Q2932" s="176"/>
      <c r="R2932" s="176"/>
      <c r="S2932" s="176"/>
      <c r="T2932" s="176"/>
      <c r="U2932" s="194"/>
      <c r="V2932" s="175"/>
      <c r="W2932" s="174" t="str">
        <f t="shared" si="90"/>
        <v/>
      </c>
      <c r="X2932" s="177"/>
      <c r="Y2932" s="177"/>
      <c r="Z2932" s="177"/>
      <c r="AA2932" s="177"/>
      <c r="AB2932" s="177"/>
      <c r="AC2932" s="177"/>
      <c r="AD2932" s="177"/>
      <c r="AE2932" s="177" t="str">
        <f t="shared" si="91"/>
        <v/>
      </c>
    </row>
    <row r="2933" spans="2:31" ht="12" customHeight="1" x14ac:dyDescent="0.25">
      <c r="B2933" s="179"/>
      <c r="C2933" s="180"/>
      <c r="D2933" s="182"/>
      <c r="E2933" s="175"/>
      <c r="F2933" s="175"/>
      <c r="G2933" s="202"/>
      <c r="H2933" s="175"/>
      <c r="I2933" s="172" t="str">
        <f>IF(H2933="X",TEXT(G2933,0)&amp;ELENCO!$A$4," ")</f>
        <v xml:space="preserve"> </v>
      </c>
      <c r="J2933" s="174"/>
      <c r="K2933" s="203"/>
      <c r="L2933" s="203"/>
      <c r="M2933" s="203"/>
      <c r="N2933" s="203"/>
      <c r="O2933" s="203"/>
      <c r="P2933" s="203"/>
      <c r="Q2933" s="176"/>
      <c r="R2933" s="176"/>
      <c r="S2933" s="176"/>
      <c r="T2933" s="176"/>
      <c r="U2933" s="194"/>
      <c r="V2933" s="175"/>
      <c r="W2933" s="174" t="str">
        <f t="shared" si="90"/>
        <v/>
      </c>
      <c r="X2933" s="177"/>
      <c r="Y2933" s="177"/>
      <c r="Z2933" s="177"/>
      <c r="AA2933" s="177"/>
      <c r="AB2933" s="177"/>
      <c r="AC2933" s="177"/>
      <c r="AD2933" s="177"/>
      <c r="AE2933" s="177" t="str">
        <f t="shared" si="91"/>
        <v/>
      </c>
    </row>
    <row r="2934" spans="2:31" ht="12" customHeight="1" x14ac:dyDescent="0.25">
      <c r="B2934" s="179"/>
      <c r="C2934" s="180"/>
      <c r="D2934" s="182"/>
      <c r="E2934" s="175"/>
      <c r="F2934" s="175"/>
      <c r="G2934" s="202"/>
      <c r="H2934" s="175"/>
      <c r="I2934" s="172" t="str">
        <f>IF(H2934="X",TEXT(G2934,0)&amp;ELENCO!$A$4," ")</f>
        <v xml:space="preserve"> </v>
      </c>
      <c r="J2934" s="174"/>
      <c r="K2934" s="203"/>
      <c r="L2934" s="203"/>
      <c r="M2934" s="203"/>
      <c r="N2934" s="203"/>
      <c r="O2934" s="203"/>
      <c r="P2934" s="203"/>
      <c r="Q2934" s="176"/>
      <c r="R2934" s="176"/>
      <c r="S2934" s="176"/>
      <c r="T2934" s="176"/>
      <c r="U2934" s="194"/>
      <c r="V2934" s="175"/>
      <c r="W2934" s="174" t="str">
        <f t="shared" si="90"/>
        <v/>
      </c>
      <c r="X2934" s="177"/>
      <c r="Y2934" s="177"/>
      <c r="Z2934" s="177"/>
      <c r="AA2934" s="177"/>
      <c r="AB2934" s="177"/>
      <c r="AC2934" s="177"/>
      <c r="AD2934" s="177"/>
      <c r="AE2934" s="177" t="str">
        <f t="shared" si="91"/>
        <v/>
      </c>
    </row>
    <row r="2935" spans="2:31" ht="12" customHeight="1" x14ac:dyDescent="0.25">
      <c r="B2935" s="179"/>
      <c r="C2935" s="180"/>
      <c r="D2935" s="182"/>
      <c r="E2935" s="175"/>
      <c r="F2935" s="175"/>
      <c r="G2935" s="202"/>
      <c r="H2935" s="175"/>
      <c r="I2935" s="172" t="str">
        <f>IF(H2935="X",TEXT(G2935,0)&amp;ELENCO!$A$4," ")</f>
        <v xml:space="preserve"> </v>
      </c>
      <c r="J2935" s="174"/>
      <c r="K2935" s="203"/>
      <c r="L2935" s="203"/>
      <c r="M2935" s="203"/>
      <c r="N2935" s="203"/>
      <c r="O2935" s="203"/>
      <c r="P2935" s="203"/>
      <c r="Q2935" s="176"/>
      <c r="R2935" s="176"/>
      <c r="S2935" s="176"/>
      <c r="T2935" s="176"/>
      <c r="U2935" s="194"/>
      <c r="V2935" s="175"/>
      <c r="W2935" s="174" t="str">
        <f t="shared" si="90"/>
        <v/>
      </c>
      <c r="X2935" s="177"/>
      <c r="Y2935" s="177"/>
      <c r="Z2935" s="177"/>
      <c r="AA2935" s="177"/>
      <c r="AB2935" s="177"/>
      <c r="AC2935" s="177"/>
      <c r="AD2935" s="177"/>
      <c r="AE2935" s="177" t="str">
        <f t="shared" si="91"/>
        <v/>
      </c>
    </row>
    <row r="2936" spans="2:31" ht="12" customHeight="1" x14ac:dyDescent="0.25">
      <c r="B2936" s="179"/>
      <c r="C2936" s="180"/>
      <c r="D2936" s="182"/>
      <c r="E2936" s="175"/>
      <c r="F2936" s="175"/>
      <c r="G2936" s="202"/>
      <c r="H2936" s="175"/>
      <c r="I2936" s="172" t="str">
        <f>IF(H2936="X",TEXT(G2936,0)&amp;ELENCO!$A$4," ")</f>
        <v xml:space="preserve"> </v>
      </c>
      <c r="J2936" s="174"/>
      <c r="K2936" s="203"/>
      <c r="L2936" s="203"/>
      <c r="M2936" s="203"/>
      <c r="N2936" s="203"/>
      <c r="O2936" s="203"/>
      <c r="P2936" s="203"/>
      <c r="Q2936" s="176"/>
      <c r="R2936" s="176"/>
      <c r="S2936" s="176"/>
      <c r="T2936" s="176"/>
      <c r="U2936" s="194"/>
      <c r="V2936" s="175"/>
      <c r="W2936" s="174" t="str">
        <f t="shared" si="90"/>
        <v/>
      </c>
      <c r="X2936" s="177"/>
      <c r="Y2936" s="177"/>
      <c r="Z2936" s="177"/>
      <c r="AA2936" s="177"/>
      <c r="AB2936" s="177"/>
      <c r="AC2936" s="177"/>
      <c r="AD2936" s="177"/>
      <c r="AE2936" s="177" t="str">
        <f t="shared" si="91"/>
        <v/>
      </c>
    </row>
    <row r="2937" spans="2:31" ht="12" customHeight="1" x14ac:dyDescent="0.25">
      <c r="B2937" s="179"/>
      <c r="C2937" s="180"/>
      <c r="D2937" s="182"/>
      <c r="E2937" s="175"/>
      <c r="F2937" s="175"/>
      <c r="G2937" s="202"/>
      <c r="H2937" s="175"/>
      <c r="I2937" s="172" t="str">
        <f>IF(H2937="X",TEXT(G2937,0)&amp;ELENCO!$A$4," ")</f>
        <v xml:space="preserve"> </v>
      </c>
      <c r="J2937" s="174"/>
      <c r="K2937" s="203"/>
      <c r="L2937" s="203"/>
      <c r="M2937" s="203"/>
      <c r="N2937" s="203"/>
      <c r="O2937" s="203"/>
      <c r="P2937" s="203"/>
      <c r="Q2937" s="176"/>
      <c r="R2937" s="176"/>
      <c r="S2937" s="176"/>
      <c r="T2937" s="176"/>
      <c r="U2937" s="194"/>
      <c r="V2937" s="175"/>
      <c r="W2937" s="174" t="str">
        <f t="shared" si="90"/>
        <v/>
      </c>
      <c r="X2937" s="177"/>
      <c r="Y2937" s="177"/>
      <c r="Z2937" s="177"/>
      <c r="AA2937" s="177"/>
      <c r="AB2937" s="177"/>
      <c r="AC2937" s="177"/>
      <c r="AD2937" s="177"/>
      <c r="AE2937" s="177" t="str">
        <f t="shared" si="91"/>
        <v/>
      </c>
    </row>
    <row r="2938" spans="2:31" ht="12" customHeight="1" x14ac:dyDescent="0.25">
      <c r="B2938" s="179"/>
      <c r="C2938" s="180"/>
      <c r="D2938" s="182"/>
      <c r="E2938" s="175"/>
      <c r="F2938" s="175"/>
      <c r="G2938" s="202"/>
      <c r="H2938" s="175"/>
      <c r="I2938" s="172" t="str">
        <f>IF(H2938="X",TEXT(G2938,0)&amp;ELENCO!$A$4," ")</f>
        <v xml:space="preserve"> </v>
      </c>
      <c r="J2938" s="174"/>
      <c r="K2938" s="203"/>
      <c r="L2938" s="203"/>
      <c r="M2938" s="203"/>
      <c r="N2938" s="203"/>
      <c r="O2938" s="203"/>
      <c r="P2938" s="203"/>
      <c r="Q2938" s="176"/>
      <c r="R2938" s="176"/>
      <c r="S2938" s="176"/>
      <c r="T2938" s="176"/>
      <c r="U2938" s="194"/>
      <c r="V2938" s="175"/>
      <c r="W2938" s="174" t="str">
        <f t="shared" si="90"/>
        <v/>
      </c>
      <c r="X2938" s="177"/>
      <c r="Y2938" s="177"/>
      <c r="Z2938" s="177"/>
      <c r="AA2938" s="177"/>
      <c r="AB2938" s="177"/>
      <c r="AC2938" s="177"/>
      <c r="AD2938" s="177"/>
      <c r="AE2938" s="177" t="str">
        <f t="shared" si="91"/>
        <v/>
      </c>
    </row>
    <row r="2939" spans="2:31" ht="12" customHeight="1" x14ac:dyDescent="0.25">
      <c r="B2939" s="179"/>
      <c r="C2939" s="180"/>
      <c r="D2939" s="182"/>
      <c r="E2939" s="175"/>
      <c r="F2939" s="175"/>
      <c r="G2939" s="202"/>
      <c r="H2939" s="175"/>
      <c r="I2939" s="172" t="str">
        <f>IF(H2939="X",TEXT(G2939,0)&amp;ELENCO!$A$4," ")</f>
        <v xml:space="preserve"> </v>
      </c>
      <c r="J2939" s="174"/>
      <c r="K2939" s="203"/>
      <c r="L2939" s="203"/>
      <c r="M2939" s="203"/>
      <c r="N2939" s="203"/>
      <c r="O2939" s="203"/>
      <c r="P2939" s="203"/>
      <c r="Q2939" s="176"/>
      <c r="R2939" s="176"/>
      <c r="S2939" s="176"/>
      <c r="T2939" s="176"/>
      <c r="U2939" s="194"/>
      <c r="V2939" s="175"/>
      <c r="W2939" s="174" t="str">
        <f t="shared" si="90"/>
        <v/>
      </c>
      <c r="X2939" s="177"/>
      <c r="Y2939" s="177"/>
      <c r="Z2939" s="177"/>
      <c r="AA2939" s="177"/>
      <c r="AB2939" s="177"/>
      <c r="AC2939" s="177"/>
      <c r="AD2939" s="177"/>
      <c r="AE2939" s="177" t="str">
        <f t="shared" si="91"/>
        <v/>
      </c>
    </row>
    <row r="2940" spans="2:31" ht="12" customHeight="1" x14ac:dyDescent="0.25">
      <c r="B2940" s="179"/>
      <c r="C2940" s="180"/>
      <c r="D2940" s="182"/>
      <c r="E2940" s="175"/>
      <c r="F2940" s="175"/>
      <c r="G2940" s="202"/>
      <c r="H2940" s="175"/>
      <c r="I2940" s="172" t="str">
        <f>IF(H2940="X",TEXT(G2940,0)&amp;ELENCO!$A$4," ")</f>
        <v xml:space="preserve"> </v>
      </c>
      <c r="J2940" s="174"/>
      <c r="K2940" s="203"/>
      <c r="L2940" s="203"/>
      <c r="M2940" s="203"/>
      <c r="N2940" s="203"/>
      <c r="O2940" s="203"/>
      <c r="P2940" s="203"/>
      <c r="Q2940" s="176"/>
      <c r="R2940" s="176"/>
      <c r="S2940" s="176"/>
      <c r="T2940" s="176"/>
      <c r="U2940" s="194"/>
      <c r="V2940" s="175"/>
      <c r="W2940" s="174" t="str">
        <f t="shared" si="90"/>
        <v/>
      </c>
      <c r="X2940" s="177"/>
      <c r="Y2940" s="177"/>
      <c r="Z2940" s="177"/>
      <c r="AA2940" s="177"/>
      <c r="AB2940" s="177"/>
      <c r="AC2940" s="177"/>
      <c r="AD2940" s="177"/>
      <c r="AE2940" s="177" t="str">
        <f t="shared" si="91"/>
        <v/>
      </c>
    </row>
    <row r="2941" spans="2:31" ht="12" customHeight="1" x14ac:dyDescent="0.25">
      <c r="B2941" s="179"/>
      <c r="C2941" s="180"/>
      <c r="D2941" s="182"/>
      <c r="E2941" s="175"/>
      <c r="F2941" s="175"/>
      <c r="G2941" s="202"/>
      <c r="H2941" s="175"/>
      <c r="I2941" s="172" t="str">
        <f>IF(H2941="X",TEXT(G2941,0)&amp;ELENCO!$A$4," ")</f>
        <v xml:space="preserve"> </v>
      </c>
      <c r="J2941" s="174"/>
      <c r="K2941" s="203"/>
      <c r="L2941" s="203"/>
      <c r="M2941" s="203"/>
      <c r="N2941" s="203"/>
      <c r="O2941" s="203"/>
      <c r="P2941" s="203"/>
      <c r="Q2941" s="176"/>
      <c r="R2941" s="176"/>
      <c r="S2941" s="176"/>
      <c r="T2941" s="176"/>
      <c r="U2941" s="194"/>
      <c r="V2941" s="175"/>
      <c r="W2941" s="174" t="str">
        <f t="shared" si="90"/>
        <v/>
      </c>
      <c r="X2941" s="177"/>
      <c r="Y2941" s="177"/>
      <c r="Z2941" s="177"/>
      <c r="AA2941" s="177"/>
      <c r="AB2941" s="177"/>
      <c r="AC2941" s="177"/>
      <c r="AD2941" s="177"/>
      <c r="AE2941" s="177" t="str">
        <f t="shared" si="91"/>
        <v/>
      </c>
    </row>
    <row r="2942" spans="2:31" ht="12" customHeight="1" x14ac:dyDescent="0.25">
      <c r="B2942" s="179"/>
      <c r="C2942" s="180"/>
      <c r="D2942" s="182"/>
      <c r="E2942" s="175"/>
      <c r="F2942" s="175"/>
      <c r="G2942" s="202"/>
      <c r="H2942" s="175"/>
      <c r="I2942" s="172" t="str">
        <f>IF(H2942="X",TEXT(G2942,0)&amp;ELENCO!$A$4," ")</f>
        <v xml:space="preserve"> </v>
      </c>
      <c r="J2942" s="174"/>
      <c r="K2942" s="203"/>
      <c r="L2942" s="203"/>
      <c r="M2942" s="203"/>
      <c r="N2942" s="203"/>
      <c r="O2942" s="203"/>
      <c r="P2942" s="203"/>
      <c r="Q2942" s="176"/>
      <c r="R2942" s="176"/>
      <c r="S2942" s="176"/>
      <c r="T2942" s="176"/>
      <c r="U2942" s="194"/>
      <c r="V2942" s="175"/>
      <c r="W2942" s="174" t="str">
        <f t="shared" si="90"/>
        <v/>
      </c>
      <c r="X2942" s="177"/>
      <c r="Y2942" s="177"/>
      <c r="Z2942" s="177"/>
      <c r="AA2942" s="177"/>
      <c r="AB2942" s="177"/>
      <c r="AC2942" s="177"/>
      <c r="AD2942" s="177"/>
      <c r="AE2942" s="177" t="str">
        <f t="shared" si="91"/>
        <v/>
      </c>
    </row>
    <row r="2943" spans="2:31" ht="12" customHeight="1" x14ac:dyDescent="0.25">
      <c r="B2943" s="179"/>
      <c r="C2943" s="180"/>
      <c r="D2943" s="182"/>
      <c r="E2943" s="175"/>
      <c r="F2943" s="175"/>
      <c r="G2943" s="202"/>
      <c r="H2943" s="175"/>
      <c r="I2943" s="172" t="str">
        <f>IF(H2943="X",TEXT(G2943,0)&amp;ELENCO!$A$4," ")</f>
        <v xml:space="preserve"> </v>
      </c>
      <c r="J2943" s="174"/>
      <c r="K2943" s="203"/>
      <c r="L2943" s="203"/>
      <c r="M2943" s="203"/>
      <c r="N2943" s="203"/>
      <c r="O2943" s="203"/>
      <c r="P2943" s="203"/>
      <c r="Q2943" s="176"/>
      <c r="R2943" s="176"/>
      <c r="S2943" s="176"/>
      <c r="T2943" s="176"/>
      <c r="U2943" s="194"/>
      <c r="V2943" s="175"/>
      <c r="W2943" s="174" t="str">
        <f t="shared" si="90"/>
        <v/>
      </c>
      <c r="X2943" s="177"/>
      <c r="Y2943" s="177"/>
      <c r="Z2943" s="177"/>
      <c r="AA2943" s="177"/>
      <c r="AB2943" s="177"/>
      <c r="AC2943" s="177"/>
      <c r="AD2943" s="177"/>
      <c r="AE2943" s="177" t="str">
        <f t="shared" si="91"/>
        <v/>
      </c>
    </row>
    <row r="2944" spans="2:31" ht="12" customHeight="1" x14ac:dyDescent="0.25">
      <c r="B2944" s="179"/>
      <c r="C2944" s="180"/>
      <c r="D2944" s="182"/>
      <c r="E2944" s="175"/>
      <c r="F2944" s="175"/>
      <c r="G2944" s="202"/>
      <c r="H2944" s="175"/>
      <c r="I2944" s="172" t="str">
        <f>IF(H2944="X",TEXT(G2944,0)&amp;ELENCO!$A$4," ")</f>
        <v xml:space="preserve"> </v>
      </c>
      <c r="J2944" s="174"/>
      <c r="K2944" s="203"/>
      <c r="L2944" s="203"/>
      <c r="M2944" s="203"/>
      <c r="N2944" s="203"/>
      <c r="O2944" s="203"/>
      <c r="P2944" s="203"/>
      <c r="Q2944" s="176"/>
      <c r="R2944" s="176"/>
      <c r="S2944" s="176"/>
      <c r="T2944" s="176"/>
      <c r="U2944" s="194"/>
      <c r="V2944" s="175"/>
      <c r="W2944" s="174" t="str">
        <f t="shared" si="90"/>
        <v/>
      </c>
      <c r="X2944" s="177"/>
      <c r="Y2944" s="177"/>
      <c r="Z2944" s="177"/>
      <c r="AA2944" s="177"/>
      <c r="AB2944" s="177"/>
      <c r="AC2944" s="177"/>
      <c r="AD2944" s="177"/>
      <c r="AE2944" s="177" t="str">
        <f t="shared" si="91"/>
        <v/>
      </c>
    </row>
    <row r="2945" spans="2:31" ht="12" customHeight="1" x14ac:dyDescent="0.25">
      <c r="B2945" s="179"/>
      <c r="C2945" s="180"/>
      <c r="D2945" s="182"/>
      <c r="E2945" s="175"/>
      <c r="F2945" s="175"/>
      <c r="G2945" s="202"/>
      <c r="H2945" s="175"/>
      <c r="I2945" s="172" t="str">
        <f>IF(H2945="X",TEXT(G2945,0)&amp;ELENCO!$A$4," ")</f>
        <v xml:space="preserve"> </v>
      </c>
      <c r="J2945" s="174"/>
      <c r="K2945" s="203"/>
      <c r="L2945" s="203"/>
      <c r="M2945" s="203"/>
      <c r="N2945" s="203"/>
      <c r="O2945" s="203"/>
      <c r="P2945" s="203"/>
      <c r="Q2945" s="176"/>
      <c r="R2945" s="176"/>
      <c r="S2945" s="176"/>
      <c r="T2945" s="176"/>
      <c r="U2945" s="194"/>
      <c r="V2945" s="175"/>
      <c r="W2945" s="174" t="str">
        <f t="shared" si="90"/>
        <v/>
      </c>
      <c r="X2945" s="177"/>
      <c r="Y2945" s="177"/>
      <c r="Z2945" s="177"/>
      <c r="AA2945" s="177"/>
      <c r="AB2945" s="177"/>
      <c r="AC2945" s="177"/>
      <c r="AD2945" s="177"/>
      <c r="AE2945" s="177" t="str">
        <f t="shared" si="91"/>
        <v/>
      </c>
    </row>
    <row r="2946" spans="2:31" ht="12" customHeight="1" x14ac:dyDescent="0.25">
      <c r="B2946" s="179"/>
      <c r="C2946" s="180"/>
      <c r="D2946" s="182"/>
      <c r="E2946" s="175"/>
      <c r="F2946" s="175"/>
      <c r="G2946" s="202"/>
      <c r="H2946" s="175"/>
      <c r="I2946" s="172" t="str">
        <f>IF(H2946="X",TEXT(G2946,0)&amp;ELENCO!$A$4," ")</f>
        <v xml:space="preserve"> </v>
      </c>
      <c r="J2946" s="174"/>
      <c r="K2946" s="203"/>
      <c r="L2946" s="203"/>
      <c r="M2946" s="203"/>
      <c r="N2946" s="203"/>
      <c r="O2946" s="203"/>
      <c r="P2946" s="203"/>
      <c r="Q2946" s="176"/>
      <c r="R2946" s="176"/>
      <c r="S2946" s="176"/>
      <c r="T2946" s="176"/>
      <c r="U2946" s="194"/>
      <c r="V2946" s="175"/>
      <c r="W2946" s="174" t="str">
        <f t="shared" si="90"/>
        <v/>
      </c>
      <c r="X2946" s="177"/>
      <c r="Y2946" s="177"/>
      <c r="Z2946" s="177"/>
      <c r="AA2946" s="177"/>
      <c r="AB2946" s="177"/>
      <c r="AC2946" s="177"/>
      <c r="AD2946" s="177"/>
      <c r="AE2946" s="177" t="str">
        <f t="shared" si="91"/>
        <v/>
      </c>
    </row>
    <row r="2947" spans="2:31" ht="12" customHeight="1" x14ac:dyDescent="0.25">
      <c r="B2947" s="179"/>
      <c r="C2947" s="180"/>
      <c r="D2947" s="182"/>
      <c r="E2947" s="175"/>
      <c r="F2947" s="175"/>
      <c r="G2947" s="202"/>
      <c r="H2947" s="175"/>
      <c r="I2947" s="172" t="str">
        <f>IF(H2947="X",TEXT(G2947,0)&amp;ELENCO!$A$4," ")</f>
        <v xml:space="preserve"> </v>
      </c>
      <c r="J2947" s="174"/>
      <c r="K2947" s="203"/>
      <c r="L2947" s="203"/>
      <c r="M2947" s="203"/>
      <c r="N2947" s="203"/>
      <c r="O2947" s="203"/>
      <c r="P2947" s="203"/>
      <c r="Q2947" s="176"/>
      <c r="R2947" s="176"/>
      <c r="S2947" s="176"/>
      <c r="T2947" s="176"/>
      <c r="U2947" s="194"/>
      <c r="V2947" s="175"/>
      <c r="W2947" s="174" t="str">
        <f t="shared" si="90"/>
        <v/>
      </c>
      <c r="X2947" s="177"/>
      <c r="Y2947" s="177"/>
      <c r="Z2947" s="177"/>
      <c r="AA2947" s="177"/>
      <c r="AB2947" s="177"/>
      <c r="AC2947" s="177"/>
      <c r="AD2947" s="177"/>
      <c r="AE2947" s="177" t="str">
        <f t="shared" si="91"/>
        <v/>
      </c>
    </row>
    <row r="2948" spans="2:31" ht="12" customHeight="1" x14ac:dyDescent="0.25">
      <c r="B2948" s="179"/>
      <c r="C2948" s="180"/>
      <c r="D2948" s="182"/>
      <c r="E2948" s="175"/>
      <c r="F2948" s="175"/>
      <c r="G2948" s="202"/>
      <c r="H2948" s="175"/>
      <c r="I2948" s="172" t="str">
        <f>IF(H2948="X",TEXT(G2948,0)&amp;ELENCO!$A$4," ")</f>
        <v xml:space="preserve"> </v>
      </c>
      <c r="J2948" s="174"/>
      <c r="K2948" s="203"/>
      <c r="L2948" s="203"/>
      <c r="M2948" s="203"/>
      <c r="N2948" s="203"/>
      <c r="O2948" s="203"/>
      <c r="P2948" s="203"/>
      <c r="Q2948" s="176"/>
      <c r="R2948" s="176"/>
      <c r="S2948" s="176"/>
      <c r="T2948" s="176"/>
      <c r="U2948" s="194"/>
      <c r="V2948" s="175"/>
      <c r="W2948" s="174" t="str">
        <f t="shared" si="90"/>
        <v/>
      </c>
      <c r="X2948" s="177"/>
      <c r="Y2948" s="177"/>
      <c r="Z2948" s="177"/>
      <c r="AA2948" s="177"/>
      <c r="AB2948" s="177"/>
      <c r="AC2948" s="177"/>
      <c r="AD2948" s="177"/>
      <c r="AE2948" s="177" t="str">
        <f t="shared" si="91"/>
        <v/>
      </c>
    </row>
    <row r="2949" spans="2:31" ht="12" customHeight="1" x14ac:dyDescent="0.25">
      <c r="B2949" s="179"/>
      <c r="C2949" s="180"/>
      <c r="D2949" s="182"/>
      <c r="E2949" s="175"/>
      <c r="F2949" s="175"/>
      <c r="G2949" s="202"/>
      <c r="H2949" s="175"/>
      <c r="I2949" s="172" t="str">
        <f>IF(H2949="X",TEXT(G2949,0)&amp;ELENCO!$A$4," ")</f>
        <v xml:space="preserve"> </v>
      </c>
      <c r="J2949" s="174"/>
      <c r="K2949" s="203"/>
      <c r="L2949" s="203"/>
      <c r="M2949" s="203"/>
      <c r="N2949" s="203"/>
      <c r="O2949" s="203"/>
      <c r="P2949" s="203"/>
      <c r="Q2949" s="176"/>
      <c r="R2949" s="176"/>
      <c r="S2949" s="176"/>
      <c r="T2949" s="176"/>
      <c r="U2949" s="194"/>
      <c r="V2949" s="175"/>
      <c r="W2949" s="174" t="str">
        <f t="shared" si="90"/>
        <v/>
      </c>
      <c r="X2949" s="177"/>
      <c r="Y2949" s="177"/>
      <c r="Z2949" s="177"/>
      <c r="AA2949" s="177"/>
      <c r="AB2949" s="177"/>
      <c r="AC2949" s="177"/>
      <c r="AD2949" s="177"/>
      <c r="AE2949" s="177" t="str">
        <f t="shared" si="91"/>
        <v/>
      </c>
    </row>
    <row r="2950" spans="2:31" ht="12" customHeight="1" x14ac:dyDescent="0.25">
      <c r="B2950" s="179"/>
      <c r="C2950" s="180"/>
      <c r="D2950" s="182"/>
      <c r="E2950" s="175"/>
      <c r="F2950" s="175"/>
      <c r="G2950" s="202"/>
      <c r="H2950" s="175"/>
      <c r="I2950" s="172" t="str">
        <f>IF(H2950="X",TEXT(G2950,0)&amp;ELENCO!$A$4," ")</f>
        <v xml:space="preserve"> </v>
      </c>
      <c r="J2950" s="174"/>
      <c r="K2950" s="203"/>
      <c r="L2950" s="203"/>
      <c r="M2950" s="203"/>
      <c r="N2950" s="203"/>
      <c r="O2950" s="203"/>
      <c r="P2950" s="203"/>
      <c r="Q2950" s="176"/>
      <c r="R2950" s="176"/>
      <c r="S2950" s="176"/>
      <c r="T2950" s="176"/>
      <c r="U2950" s="194"/>
      <c r="V2950" s="175"/>
      <c r="W2950" s="174" t="str">
        <f t="shared" ref="W2950:W3013" si="92">IF(AND(NOT(ISERROR(SEARCH("Ricaricabile",Q2950,1)))),"Tacito Assenso","")</f>
        <v/>
      </c>
      <c r="X2950" s="177"/>
      <c r="Y2950" s="177"/>
      <c r="Z2950" s="177"/>
      <c r="AA2950" s="177"/>
      <c r="AB2950" s="177"/>
      <c r="AC2950" s="177"/>
      <c r="AD2950" s="177"/>
      <c r="AE2950" s="177" t="str">
        <f t="shared" ref="AE2950:AE3013" si="93">IF(AND(NOT(ISERROR(SEARCH("Ricaricabile",Q2950,1))),R2950="Abilitato"),IF(SUM(AB2950:AD2950)=0,4.1,""),"")</f>
        <v/>
      </c>
    </row>
    <row r="2951" spans="2:31" ht="12" customHeight="1" x14ac:dyDescent="0.25">
      <c r="B2951" s="179"/>
      <c r="C2951" s="180"/>
      <c r="D2951" s="182"/>
      <c r="E2951" s="175"/>
      <c r="F2951" s="175"/>
      <c r="G2951" s="202"/>
      <c r="H2951" s="175"/>
      <c r="I2951" s="172" t="str">
        <f>IF(H2951="X",TEXT(G2951,0)&amp;ELENCO!$A$4," ")</f>
        <v xml:space="preserve"> </v>
      </c>
      <c r="J2951" s="174"/>
      <c r="K2951" s="203"/>
      <c r="L2951" s="203"/>
      <c r="M2951" s="203"/>
      <c r="N2951" s="203"/>
      <c r="O2951" s="203"/>
      <c r="P2951" s="203"/>
      <c r="Q2951" s="176"/>
      <c r="R2951" s="176"/>
      <c r="S2951" s="176"/>
      <c r="T2951" s="176"/>
      <c r="U2951" s="194"/>
      <c r="V2951" s="175"/>
      <c r="W2951" s="174" t="str">
        <f t="shared" si="92"/>
        <v/>
      </c>
      <c r="X2951" s="177"/>
      <c r="Y2951" s="177"/>
      <c r="Z2951" s="177"/>
      <c r="AA2951" s="177"/>
      <c r="AB2951" s="177"/>
      <c r="AC2951" s="177"/>
      <c r="AD2951" s="177"/>
      <c r="AE2951" s="177" t="str">
        <f t="shared" si="93"/>
        <v/>
      </c>
    </row>
    <row r="2952" spans="2:31" ht="12" customHeight="1" x14ac:dyDescent="0.25">
      <c r="B2952" s="179"/>
      <c r="C2952" s="180"/>
      <c r="D2952" s="182"/>
      <c r="E2952" s="175"/>
      <c r="F2952" s="175"/>
      <c r="G2952" s="202"/>
      <c r="H2952" s="175"/>
      <c r="I2952" s="172" t="str">
        <f>IF(H2952="X",TEXT(G2952,0)&amp;ELENCO!$A$4," ")</f>
        <v xml:space="preserve"> </v>
      </c>
      <c r="J2952" s="174"/>
      <c r="K2952" s="203"/>
      <c r="L2952" s="203"/>
      <c r="M2952" s="203"/>
      <c r="N2952" s="203"/>
      <c r="O2952" s="203"/>
      <c r="P2952" s="203"/>
      <c r="Q2952" s="176"/>
      <c r="R2952" s="176"/>
      <c r="S2952" s="176"/>
      <c r="T2952" s="176"/>
      <c r="U2952" s="194"/>
      <c r="V2952" s="175"/>
      <c r="W2952" s="174" t="str">
        <f t="shared" si="92"/>
        <v/>
      </c>
      <c r="X2952" s="177"/>
      <c r="Y2952" s="177"/>
      <c r="Z2952" s="177"/>
      <c r="AA2952" s="177"/>
      <c r="AB2952" s="177"/>
      <c r="AC2952" s="177"/>
      <c r="AD2952" s="177"/>
      <c r="AE2952" s="177" t="str">
        <f t="shared" si="93"/>
        <v/>
      </c>
    </row>
    <row r="2953" spans="2:31" ht="12" customHeight="1" x14ac:dyDescent="0.25">
      <c r="B2953" s="179"/>
      <c r="C2953" s="180"/>
      <c r="D2953" s="182"/>
      <c r="E2953" s="175"/>
      <c r="F2953" s="175"/>
      <c r="G2953" s="202"/>
      <c r="H2953" s="175"/>
      <c r="I2953" s="172" t="str">
        <f>IF(H2953="X",TEXT(G2953,0)&amp;ELENCO!$A$4," ")</f>
        <v xml:space="preserve"> </v>
      </c>
      <c r="J2953" s="174"/>
      <c r="K2953" s="203"/>
      <c r="L2953" s="203"/>
      <c r="M2953" s="203"/>
      <c r="N2953" s="203"/>
      <c r="O2953" s="203"/>
      <c r="P2953" s="203"/>
      <c r="Q2953" s="176"/>
      <c r="R2953" s="176"/>
      <c r="S2953" s="176"/>
      <c r="T2953" s="176"/>
      <c r="U2953" s="194"/>
      <c r="V2953" s="175"/>
      <c r="W2953" s="174" t="str">
        <f t="shared" si="92"/>
        <v/>
      </c>
      <c r="X2953" s="177"/>
      <c r="Y2953" s="177"/>
      <c r="Z2953" s="177"/>
      <c r="AA2953" s="177"/>
      <c r="AB2953" s="177"/>
      <c r="AC2953" s="177"/>
      <c r="AD2953" s="177"/>
      <c r="AE2953" s="177" t="str">
        <f t="shared" si="93"/>
        <v/>
      </c>
    </row>
    <row r="2954" spans="2:31" ht="12" customHeight="1" x14ac:dyDescent="0.25">
      <c r="B2954" s="179"/>
      <c r="C2954" s="180"/>
      <c r="D2954" s="182"/>
      <c r="E2954" s="175"/>
      <c r="F2954" s="175"/>
      <c r="G2954" s="202"/>
      <c r="H2954" s="175"/>
      <c r="I2954" s="172" t="str">
        <f>IF(H2954="X",TEXT(G2954,0)&amp;ELENCO!$A$4," ")</f>
        <v xml:space="preserve"> </v>
      </c>
      <c r="J2954" s="174"/>
      <c r="K2954" s="203"/>
      <c r="L2954" s="203"/>
      <c r="M2954" s="203"/>
      <c r="N2954" s="203"/>
      <c r="O2954" s="203"/>
      <c r="P2954" s="203"/>
      <c r="Q2954" s="176"/>
      <c r="R2954" s="176"/>
      <c r="S2954" s="176"/>
      <c r="T2954" s="176"/>
      <c r="U2954" s="194"/>
      <c r="V2954" s="175"/>
      <c r="W2954" s="174" t="str">
        <f t="shared" si="92"/>
        <v/>
      </c>
      <c r="X2954" s="177"/>
      <c r="Y2954" s="177"/>
      <c r="Z2954" s="177"/>
      <c r="AA2954" s="177"/>
      <c r="AB2954" s="177"/>
      <c r="AC2954" s="177"/>
      <c r="AD2954" s="177"/>
      <c r="AE2954" s="177" t="str">
        <f t="shared" si="93"/>
        <v/>
      </c>
    </row>
    <row r="2955" spans="2:31" ht="12" customHeight="1" x14ac:dyDescent="0.25">
      <c r="B2955" s="179"/>
      <c r="C2955" s="180"/>
      <c r="D2955" s="182"/>
      <c r="E2955" s="175"/>
      <c r="F2955" s="175"/>
      <c r="G2955" s="202"/>
      <c r="H2955" s="175"/>
      <c r="I2955" s="172" t="str">
        <f>IF(H2955="X",TEXT(G2955,0)&amp;ELENCO!$A$4," ")</f>
        <v xml:space="preserve"> </v>
      </c>
      <c r="J2955" s="174"/>
      <c r="K2955" s="203"/>
      <c r="L2955" s="203"/>
      <c r="M2955" s="203"/>
      <c r="N2955" s="203"/>
      <c r="O2955" s="203"/>
      <c r="P2955" s="203"/>
      <c r="Q2955" s="176"/>
      <c r="R2955" s="176"/>
      <c r="S2955" s="176"/>
      <c r="T2955" s="176"/>
      <c r="U2955" s="194"/>
      <c r="V2955" s="175"/>
      <c r="W2955" s="174" t="str">
        <f t="shared" si="92"/>
        <v/>
      </c>
      <c r="X2955" s="177"/>
      <c r="Y2955" s="177"/>
      <c r="Z2955" s="177"/>
      <c r="AA2955" s="177"/>
      <c r="AB2955" s="177"/>
      <c r="AC2955" s="177"/>
      <c r="AD2955" s="177"/>
      <c r="AE2955" s="177" t="str">
        <f t="shared" si="93"/>
        <v/>
      </c>
    </row>
    <row r="2956" spans="2:31" ht="12" customHeight="1" x14ac:dyDescent="0.25">
      <c r="B2956" s="179"/>
      <c r="C2956" s="180"/>
      <c r="D2956" s="182"/>
      <c r="E2956" s="175"/>
      <c r="F2956" s="175"/>
      <c r="G2956" s="202"/>
      <c r="H2956" s="175"/>
      <c r="I2956" s="172" t="str">
        <f>IF(H2956="X",TEXT(G2956,0)&amp;ELENCO!$A$4," ")</f>
        <v xml:space="preserve"> </v>
      </c>
      <c r="J2956" s="174"/>
      <c r="K2956" s="203"/>
      <c r="L2956" s="203"/>
      <c r="M2956" s="203"/>
      <c r="N2956" s="203"/>
      <c r="O2956" s="203"/>
      <c r="P2956" s="203"/>
      <c r="Q2956" s="176"/>
      <c r="R2956" s="176"/>
      <c r="S2956" s="176"/>
      <c r="T2956" s="176"/>
      <c r="U2956" s="194"/>
      <c r="V2956" s="175"/>
      <c r="W2956" s="174" t="str">
        <f t="shared" si="92"/>
        <v/>
      </c>
      <c r="X2956" s="177"/>
      <c r="Y2956" s="177"/>
      <c r="Z2956" s="177"/>
      <c r="AA2956" s="177"/>
      <c r="AB2956" s="177"/>
      <c r="AC2956" s="177"/>
      <c r="AD2956" s="177"/>
      <c r="AE2956" s="177" t="str">
        <f t="shared" si="93"/>
        <v/>
      </c>
    </row>
    <row r="2957" spans="2:31" ht="12" customHeight="1" x14ac:dyDescent="0.25">
      <c r="B2957" s="179"/>
      <c r="C2957" s="180"/>
      <c r="D2957" s="182"/>
      <c r="E2957" s="175"/>
      <c r="F2957" s="175"/>
      <c r="G2957" s="202"/>
      <c r="H2957" s="175"/>
      <c r="I2957" s="172" t="str">
        <f>IF(H2957="X",TEXT(G2957,0)&amp;ELENCO!$A$4," ")</f>
        <v xml:space="preserve"> </v>
      </c>
      <c r="J2957" s="174"/>
      <c r="K2957" s="203"/>
      <c r="L2957" s="203"/>
      <c r="M2957" s="203"/>
      <c r="N2957" s="203"/>
      <c r="O2957" s="203"/>
      <c r="P2957" s="203"/>
      <c r="Q2957" s="176"/>
      <c r="R2957" s="176"/>
      <c r="S2957" s="176"/>
      <c r="T2957" s="176"/>
      <c r="U2957" s="194"/>
      <c r="V2957" s="175"/>
      <c r="W2957" s="174" t="str">
        <f t="shared" si="92"/>
        <v/>
      </c>
      <c r="X2957" s="177"/>
      <c r="Y2957" s="177"/>
      <c r="Z2957" s="177"/>
      <c r="AA2957" s="177"/>
      <c r="AB2957" s="177"/>
      <c r="AC2957" s="177"/>
      <c r="AD2957" s="177"/>
      <c r="AE2957" s="177" t="str">
        <f t="shared" si="93"/>
        <v/>
      </c>
    </row>
    <row r="2958" spans="2:31" ht="12" customHeight="1" x14ac:dyDescent="0.25">
      <c r="B2958" s="179"/>
      <c r="C2958" s="180"/>
      <c r="D2958" s="182"/>
      <c r="E2958" s="175"/>
      <c r="F2958" s="175"/>
      <c r="G2958" s="202"/>
      <c r="H2958" s="175"/>
      <c r="I2958" s="172" t="str">
        <f>IF(H2958="X",TEXT(G2958,0)&amp;ELENCO!$A$4," ")</f>
        <v xml:space="preserve"> </v>
      </c>
      <c r="J2958" s="174"/>
      <c r="K2958" s="203"/>
      <c r="L2958" s="203"/>
      <c r="M2958" s="203"/>
      <c r="N2958" s="203"/>
      <c r="O2958" s="203"/>
      <c r="P2958" s="203"/>
      <c r="Q2958" s="176"/>
      <c r="R2958" s="176"/>
      <c r="S2958" s="176"/>
      <c r="T2958" s="176"/>
      <c r="U2958" s="194"/>
      <c r="V2958" s="175"/>
      <c r="W2958" s="174" t="str">
        <f t="shared" si="92"/>
        <v/>
      </c>
      <c r="X2958" s="177"/>
      <c r="Y2958" s="177"/>
      <c r="Z2958" s="177"/>
      <c r="AA2958" s="177"/>
      <c r="AB2958" s="177"/>
      <c r="AC2958" s="177"/>
      <c r="AD2958" s="177"/>
      <c r="AE2958" s="177" t="str">
        <f t="shared" si="93"/>
        <v/>
      </c>
    </row>
    <row r="2959" spans="2:31" ht="12" customHeight="1" x14ac:dyDescent="0.25">
      <c r="B2959" s="179"/>
      <c r="C2959" s="180"/>
      <c r="D2959" s="182"/>
      <c r="E2959" s="175"/>
      <c r="F2959" s="175"/>
      <c r="G2959" s="202"/>
      <c r="H2959" s="175"/>
      <c r="I2959" s="172" t="str">
        <f>IF(H2959="X",TEXT(G2959,0)&amp;ELENCO!$A$4," ")</f>
        <v xml:space="preserve"> </v>
      </c>
      <c r="J2959" s="174"/>
      <c r="K2959" s="203"/>
      <c r="L2959" s="203"/>
      <c r="M2959" s="203"/>
      <c r="N2959" s="203"/>
      <c r="O2959" s="203"/>
      <c r="P2959" s="203"/>
      <c r="Q2959" s="176"/>
      <c r="R2959" s="176"/>
      <c r="S2959" s="176"/>
      <c r="T2959" s="176"/>
      <c r="U2959" s="194"/>
      <c r="V2959" s="175"/>
      <c r="W2959" s="174" t="str">
        <f t="shared" si="92"/>
        <v/>
      </c>
      <c r="X2959" s="177"/>
      <c r="Y2959" s="177"/>
      <c r="Z2959" s="177"/>
      <c r="AA2959" s="177"/>
      <c r="AB2959" s="177"/>
      <c r="AC2959" s="177"/>
      <c r="AD2959" s="177"/>
      <c r="AE2959" s="177" t="str">
        <f t="shared" si="93"/>
        <v/>
      </c>
    </row>
    <row r="2960" spans="2:31" ht="12" customHeight="1" x14ac:dyDescent="0.25">
      <c r="B2960" s="179"/>
      <c r="C2960" s="180"/>
      <c r="D2960" s="182"/>
      <c r="E2960" s="175"/>
      <c r="F2960" s="175"/>
      <c r="G2960" s="202"/>
      <c r="H2960" s="175"/>
      <c r="I2960" s="172" t="str">
        <f>IF(H2960="X",TEXT(G2960,0)&amp;ELENCO!$A$4," ")</f>
        <v xml:space="preserve"> </v>
      </c>
      <c r="J2960" s="174"/>
      <c r="K2960" s="203"/>
      <c r="L2960" s="203"/>
      <c r="M2960" s="203"/>
      <c r="N2960" s="203"/>
      <c r="O2960" s="203"/>
      <c r="P2960" s="203"/>
      <c r="Q2960" s="176"/>
      <c r="R2960" s="176"/>
      <c r="S2960" s="176"/>
      <c r="T2960" s="176"/>
      <c r="U2960" s="194"/>
      <c r="V2960" s="175"/>
      <c r="W2960" s="174" t="str">
        <f t="shared" si="92"/>
        <v/>
      </c>
      <c r="X2960" s="177"/>
      <c r="Y2960" s="177"/>
      <c r="Z2960" s="177"/>
      <c r="AA2960" s="177"/>
      <c r="AB2960" s="177"/>
      <c r="AC2960" s="177"/>
      <c r="AD2960" s="177"/>
      <c r="AE2960" s="177" t="str">
        <f t="shared" si="93"/>
        <v/>
      </c>
    </row>
    <row r="2961" spans="2:31" ht="12" customHeight="1" x14ac:dyDescent="0.25">
      <c r="B2961" s="179"/>
      <c r="C2961" s="180"/>
      <c r="D2961" s="182"/>
      <c r="E2961" s="175"/>
      <c r="F2961" s="175"/>
      <c r="G2961" s="202"/>
      <c r="H2961" s="175"/>
      <c r="I2961" s="172" t="str">
        <f>IF(H2961="X",TEXT(G2961,0)&amp;ELENCO!$A$4," ")</f>
        <v xml:space="preserve"> </v>
      </c>
      <c r="J2961" s="174"/>
      <c r="K2961" s="203"/>
      <c r="L2961" s="203"/>
      <c r="M2961" s="203"/>
      <c r="N2961" s="203"/>
      <c r="O2961" s="203"/>
      <c r="P2961" s="203"/>
      <c r="Q2961" s="176"/>
      <c r="R2961" s="176"/>
      <c r="S2961" s="176"/>
      <c r="T2961" s="176"/>
      <c r="U2961" s="194"/>
      <c r="V2961" s="175"/>
      <c r="W2961" s="174" t="str">
        <f t="shared" si="92"/>
        <v/>
      </c>
      <c r="X2961" s="177"/>
      <c r="Y2961" s="177"/>
      <c r="Z2961" s="177"/>
      <c r="AA2961" s="177"/>
      <c r="AB2961" s="177"/>
      <c r="AC2961" s="177"/>
      <c r="AD2961" s="177"/>
      <c r="AE2961" s="177" t="str">
        <f t="shared" si="93"/>
        <v/>
      </c>
    </row>
    <row r="2962" spans="2:31" ht="12" customHeight="1" x14ac:dyDescent="0.25">
      <c r="B2962" s="179"/>
      <c r="C2962" s="180"/>
      <c r="D2962" s="182"/>
      <c r="E2962" s="175"/>
      <c r="F2962" s="175"/>
      <c r="G2962" s="202"/>
      <c r="H2962" s="175"/>
      <c r="I2962" s="172" t="str">
        <f>IF(H2962="X",TEXT(G2962,0)&amp;ELENCO!$A$4," ")</f>
        <v xml:space="preserve"> </v>
      </c>
      <c r="J2962" s="174"/>
      <c r="K2962" s="203"/>
      <c r="L2962" s="203"/>
      <c r="M2962" s="203"/>
      <c r="N2962" s="203"/>
      <c r="O2962" s="203"/>
      <c r="P2962" s="203"/>
      <c r="Q2962" s="176"/>
      <c r="R2962" s="176"/>
      <c r="S2962" s="176"/>
      <c r="T2962" s="176"/>
      <c r="U2962" s="194"/>
      <c r="V2962" s="175"/>
      <c r="W2962" s="174" t="str">
        <f t="shared" si="92"/>
        <v/>
      </c>
      <c r="X2962" s="177"/>
      <c r="Y2962" s="177"/>
      <c r="Z2962" s="177"/>
      <c r="AA2962" s="177"/>
      <c r="AB2962" s="177"/>
      <c r="AC2962" s="177"/>
      <c r="AD2962" s="177"/>
      <c r="AE2962" s="177" t="str">
        <f t="shared" si="93"/>
        <v/>
      </c>
    </row>
    <row r="2963" spans="2:31" ht="12" customHeight="1" x14ac:dyDescent="0.25">
      <c r="B2963" s="179"/>
      <c r="C2963" s="180"/>
      <c r="D2963" s="182"/>
      <c r="E2963" s="175"/>
      <c r="F2963" s="175"/>
      <c r="G2963" s="202"/>
      <c r="H2963" s="175"/>
      <c r="I2963" s="172" t="str">
        <f>IF(H2963="X",TEXT(G2963,0)&amp;ELENCO!$A$4," ")</f>
        <v xml:space="preserve"> </v>
      </c>
      <c r="J2963" s="174"/>
      <c r="K2963" s="203"/>
      <c r="L2963" s="203"/>
      <c r="M2963" s="203"/>
      <c r="N2963" s="203"/>
      <c r="O2963" s="203"/>
      <c r="P2963" s="203"/>
      <c r="Q2963" s="176"/>
      <c r="R2963" s="176"/>
      <c r="S2963" s="176"/>
      <c r="T2963" s="176"/>
      <c r="U2963" s="194"/>
      <c r="V2963" s="175"/>
      <c r="W2963" s="174" t="str">
        <f t="shared" si="92"/>
        <v/>
      </c>
      <c r="X2963" s="177"/>
      <c r="Y2963" s="177"/>
      <c r="Z2963" s="177"/>
      <c r="AA2963" s="177"/>
      <c r="AB2963" s="177"/>
      <c r="AC2963" s="177"/>
      <c r="AD2963" s="177"/>
      <c r="AE2963" s="177" t="str">
        <f t="shared" si="93"/>
        <v/>
      </c>
    </row>
    <row r="2964" spans="2:31" ht="12" customHeight="1" x14ac:dyDescent="0.25">
      <c r="B2964" s="179"/>
      <c r="C2964" s="180"/>
      <c r="D2964" s="182"/>
      <c r="E2964" s="175"/>
      <c r="F2964" s="175"/>
      <c r="G2964" s="202"/>
      <c r="H2964" s="175"/>
      <c r="I2964" s="172" t="str">
        <f>IF(H2964="X",TEXT(G2964,0)&amp;ELENCO!$A$4," ")</f>
        <v xml:space="preserve"> </v>
      </c>
      <c r="J2964" s="174"/>
      <c r="K2964" s="203"/>
      <c r="L2964" s="203"/>
      <c r="M2964" s="203"/>
      <c r="N2964" s="203"/>
      <c r="O2964" s="203"/>
      <c r="P2964" s="203"/>
      <c r="Q2964" s="176"/>
      <c r="R2964" s="176"/>
      <c r="S2964" s="176"/>
      <c r="T2964" s="176"/>
      <c r="U2964" s="194"/>
      <c r="V2964" s="175"/>
      <c r="W2964" s="174" t="str">
        <f t="shared" si="92"/>
        <v/>
      </c>
      <c r="X2964" s="177"/>
      <c r="Y2964" s="177"/>
      <c r="Z2964" s="177"/>
      <c r="AA2964" s="177"/>
      <c r="AB2964" s="177"/>
      <c r="AC2964" s="177"/>
      <c r="AD2964" s="177"/>
      <c r="AE2964" s="177" t="str">
        <f t="shared" si="93"/>
        <v/>
      </c>
    </row>
    <row r="2965" spans="2:31" ht="12" customHeight="1" x14ac:dyDescent="0.25">
      <c r="B2965" s="179"/>
      <c r="C2965" s="180"/>
      <c r="D2965" s="182"/>
      <c r="E2965" s="175"/>
      <c r="F2965" s="175"/>
      <c r="G2965" s="202"/>
      <c r="H2965" s="175"/>
      <c r="I2965" s="172" t="str">
        <f>IF(H2965="X",TEXT(G2965,0)&amp;ELENCO!$A$4," ")</f>
        <v xml:space="preserve"> </v>
      </c>
      <c r="J2965" s="174"/>
      <c r="K2965" s="203"/>
      <c r="L2965" s="203"/>
      <c r="M2965" s="203"/>
      <c r="N2965" s="203"/>
      <c r="O2965" s="203"/>
      <c r="P2965" s="203"/>
      <c r="Q2965" s="176"/>
      <c r="R2965" s="176"/>
      <c r="S2965" s="176"/>
      <c r="T2965" s="176"/>
      <c r="U2965" s="194"/>
      <c r="V2965" s="175"/>
      <c r="W2965" s="174" t="str">
        <f t="shared" si="92"/>
        <v/>
      </c>
      <c r="X2965" s="177"/>
      <c r="Y2965" s="177"/>
      <c r="Z2965" s="177"/>
      <c r="AA2965" s="177"/>
      <c r="AB2965" s="177"/>
      <c r="AC2965" s="177"/>
      <c r="AD2965" s="177"/>
      <c r="AE2965" s="177" t="str">
        <f t="shared" si="93"/>
        <v/>
      </c>
    </row>
    <row r="2966" spans="2:31" ht="12" customHeight="1" x14ac:dyDescent="0.25">
      <c r="B2966" s="179"/>
      <c r="C2966" s="180"/>
      <c r="D2966" s="182"/>
      <c r="E2966" s="175"/>
      <c r="F2966" s="175"/>
      <c r="G2966" s="202"/>
      <c r="H2966" s="175"/>
      <c r="I2966" s="172" t="str">
        <f>IF(H2966="X",TEXT(G2966,0)&amp;ELENCO!$A$4," ")</f>
        <v xml:space="preserve"> </v>
      </c>
      <c r="J2966" s="174"/>
      <c r="K2966" s="203"/>
      <c r="L2966" s="203"/>
      <c r="M2966" s="203"/>
      <c r="N2966" s="203"/>
      <c r="O2966" s="203"/>
      <c r="P2966" s="203"/>
      <c r="Q2966" s="176"/>
      <c r="R2966" s="176"/>
      <c r="S2966" s="176"/>
      <c r="T2966" s="176"/>
      <c r="U2966" s="194"/>
      <c r="V2966" s="175"/>
      <c r="W2966" s="174" t="str">
        <f t="shared" si="92"/>
        <v/>
      </c>
      <c r="X2966" s="177"/>
      <c r="Y2966" s="177"/>
      <c r="Z2966" s="177"/>
      <c r="AA2966" s="177"/>
      <c r="AB2966" s="177"/>
      <c r="AC2966" s="177"/>
      <c r="AD2966" s="177"/>
      <c r="AE2966" s="177" t="str">
        <f t="shared" si="93"/>
        <v/>
      </c>
    </row>
    <row r="2967" spans="2:31" ht="12" customHeight="1" x14ac:dyDescent="0.25">
      <c r="B2967" s="179"/>
      <c r="C2967" s="180"/>
      <c r="D2967" s="182"/>
      <c r="E2967" s="175"/>
      <c r="F2967" s="175"/>
      <c r="G2967" s="202"/>
      <c r="H2967" s="175"/>
      <c r="I2967" s="172" t="str">
        <f>IF(H2967="X",TEXT(G2967,0)&amp;ELENCO!$A$4," ")</f>
        <v xml:space="preserve"> </v>
      </c>
      <c r="J2967" s="174"/>
      <c r="K2967" s="203"/>
      <c r="L2967" s="203"/>
      <c r="M2967" s="203"/>
      <c r="N2967" s="203"/>
      <c r="O2967" s="203"/>
      <c r="P2967" s="203"/>
      <c r="Q2967" s="176"/>
      <c r="R2967" s="176"/>
      <c r="S2967" s="176"/>
      <c r="T2967" s="176"/>
      <c r="U2967" s="194"/>
      <c r="V2967" s="175"/>
      <c r="W2967" s="174" t="str">
        <f t="shared" si="92"/>
        <v/>
      </c>
      <c r="X2967" s="177"/>
      <c r="Y2967" s="177"/>
      <c r="Z2967" s="177"/>
      <c r="AA2967" s="177"/>
      <c r="AB2967" s="177"/>
      <c r="AC2967" s="177"/>
      <c r="AD2967" s="177"/>
      <c r="AE2967" s="177" t="str">
        <f t="shared" si="93"/>
        <v/>
      </c>
    </row>
    <row r="2968" spans="2:31" ht="12" customHeight="1" x14ac:dyDescent="0.25">
      <c r="B2968" s="179"/>
      <c r="C2968" s="180"/>
      <c r="D2968" s="182"/>
      <c r="E2968" s="175"/>
      <c r="F2968" s="175"/>
      <c r="G2968" s="202"/>
      <c r="H2968" s="175"/>
      <c r="I2968" s="172" t="str">
        <f>IF(H2968="X",TEXT(G2968,0)&amp;ELENCO!$A$4," ")</f>
        <v xml:space="preserve"> </v>
      </c>
      <c r="J2968" s="174"/>
      <c r="K2968" s="203"/>
      <c r="L2968" s="203"/>
      <c r="M2968" s="203"/>
      <c r="N2968" s="203"/>
      <c r="O2968" s="203"/>
      <c r="P2968" s="203"/>
      <c r="Q2968" s="176"/>
      <c r="R2968" s="176"/>
      <c r="S2968" s="176"/>
      <c r="T2968" s="176"/>
      <c r="U2968" s="194"/>
      <c r="V2968" s="175"/>
      <c r="W2968" s="174" t="str">
        <f t="shared" si="92"/>
        <v/>
      </c>
      <c r="X2968" s="177"/>
      <c r="Y2968" s="177"/>
      <c r="Z2968" s="177"/>
      <c r="AA2968" s="177"/>
      <c r="AB2968" s="177"/>
      <c r="AC2968" s="177"/>
      <c r="AD2968" s="177"/>
      <c r="AE2968" s="177" t="str">
        <f t="shared" si="93"/>
        <v/>
      </c>
    </row>
    <row r="2969" spans="2:31" ht="12" customHeight="1" x14ac:dyDescent="0.25">
      <c r="B2969" s="179"/>
      <c r="C2969" s="180"/>
      <c r="D2969" s="182"/>
      <c r="E2969" s="175"/>
      <c r="F2969" s="175"/>
      <c r="G2969" s="202"/>
      <c r="H2969" s="175"/>
      <c r="I2969" s="172" t="str">
        <f>IF(H2969="X",TEXT(G2969,0)&amp;ELENCO!$A$4," ")</f>
        <v xml:space="preserve"> </v>
      </c>
      <c r="J2969" s="174"/>
      <c r="K2969" s="203"/>
      <c r="L2969" s="203"/>
      <c r="M2969" s="203"/>
      <c r="N2969" s="203"/>
      <c r="O2969" s="203"/>
      <c r="P2969" s="203"/>
      <c r="Q2969" s="176"/>
      <c r="R2969" s="176"/>
      <c r="S2969" s="176"/>
      <c r="T2969" s="176"/>
      <c r="U2969" s="194"/>
      <c r="V2969" s="175"/>
      <c r="W2969" s="174" t="str">
        <f t="shared" si="92"/>
        <v/>
      </c>
      <c r="X2969" s="177"/>
      <c r="Y2969" s="177"/>
      <c r="Z2969" s="177"/>
      <c r="AA2969" s="177"/>
      <c r="AB2969" s="177"/>
      <c r="AC2969" s="177"/>
      <c r="AD2969" s="177"/>
      <c r="AE2969" s="177" t="str">
        <f t="shared" si="93"/>
        <v/>
      </c>
    </row>
    <row r="2970" spans="2:31" ht="12" customHeight="1" x14ac:dyDescent="0.25">
      <c r="B2970" s="179"/>
      <c r="C2970" s="180"/>
      <c r="D2970" s="182"/>
      <c r="E2970" s="175"/>
      <c r="F2970" s="175"/>
      <c r="G2970" s="202"/>
      <c r="H2970" s="175"/>
      <c r="I2970" s="172" t="str">
        <f>IF(H2970="X",TEXT(G2970,0)&amp;ELENCO!$A$4," ")</f>
        <v xml:space="preserve"> </v>
      </c>
      <c r="J2970" s="174"/>
      <c r="K2970" s="203"/>
      <c r="L2970" s="203"/>
      <c r="M2970" s="203"/>
      <c r="N2970" s="203"/>
      <c r="O2970" s="203"/>
      <c r="P2970" s="203"/>
      <c r="Q2970" s="176"/>
      <c r="R2970" s="176"/>
      <c r="S2970" s="176"/>
      <c r="T2970" s="176"/>
      <c r="U2970" s="194"/>
      <c r="V2970" s="175"/>
      <c r="W2970" s="174" t="str">
        <f t="shared" si="92"/>
        <v/>
      </c>
      <c r="X2970" s="177"/>
      <c r="Y2970" s="177"/>
      <c r="Z2970" s="177"/>
      <c r="AA2970" s="177"/>
      <c r="AB2970" s="177"/>
      <c r="AC2970" s="177"/>
      <c r="AD2970" s="177"/>
      <c r="AE2970" s="177" t="str">
        <f t="shared" si="93"/>
        <v/>
      </c>
    </row>
    <row r="2971" spans="2:31" ht="12" customHeight="1" x14ac:dyDescent="0.25">
      <c r="B2971" s="179"/>
      <c r="C2971" s="180"/>
      <c r="D2971" s="182"/>
      <c r="E2971" s="175"/>
      <c r="F2971" s="175"/>
      <c r="G2971" s="202"/>
      <c r="H2971" s="175"/>
      <c r="I2971" s="172" t="str">
        <f>IF(H2971="X",TEXT(G2971,0)&amp;ELENCO!$A$4," ")</f>
        <v xml:space="preserve"> </v>
      </c>
      <c r="J2971" s="174"/>
      <c r="K2971" s="203"/>
      <c r="L2971" s="203"/>
      <c r="M2971" s="203"/>
      <c r="N2971" s="203"/>
      <c r="O2971" s="203"/>
      <c r="P2971" s="203"/>
      <c r="Q2971" s="176"/>
      <c r="R2971" s="176"/>
      <c r="S2971" s="176"/>
      <c r="T2971" s="176"/>
      <c r="U2971" s="194"/>
      <c r="V2971" s="175"/>
      <c r="W2971" s="174" t="str">
        <f t="shared" si="92"/>
        <v/>
      </c>
      <c r="X2971" s="177"/>
      <c r="Y2971" s="177"/>
      <c r="Z2971" s="177"/>
      <c r="AA2971" s="177"/>
      <c r="AB2971" s="177"/>
      <c r="AC2971" s="177"/>
      <c r="AD2971" s="177"/>
      <c r="AE2971" s="177" t="str">
        <f t="shared" si="93"/>
        <v/>
      </c>
    </row>
    <row r="2972" spans="2:31" ht="12" customHeight="1" x14ac:dyDescent="0.25">
      <c r="B2972" s="179"/>
      <c r="C2972" s="180"/>
      <c r="D2972" s="182"/>
      <c r="E2972" s="175"/>
      <c r="F2972" s="175"/>
      <c r="G2972" s="202"/>
      <c r="H2972" s="175"/>
      <c r="I2972" s="172" t="str">
        <f>IF(H2972="X",TEXT(G2972,0)&amp;ELENCO!$A$4," ")</f>
        <v xml:space="preserve"> </v>
      </c>
      <c r="J2972" s="174"/>
      <c r="K2972" s="203"/>
      <c r="L2972" s="203"/>
      <c r="M2972" s="203"/>
      <c r="N2972" s="203"/>
      <c r="O2972" s="203"/>
      <c r="P2972" s="203"/>
      <c r="Q2972" s="176"/>
      <c r="R2972" s="176"/>
      <c r="S2972" s="176"/>
      <c r="T2972" s="176"/>
      <c r="U2972" s="194"/>
      <c r="V2972" s="175"/>
      <c r="W2972" s="174" t="str">
        <f t="shared" si="92"/>
        <v/>
      </c>
      <c r="X2972" s="177"/>
      <c r="Y2972" s="177"/>
      <c r="Z2972" s="177"/>
      <c r="AA2972" s="177"/>
      <c r="AB2972" s="177"/>
      <c r="AC2972" s="177"/>
      <c r="AD2972" s="177"/>
      <c r="AE2972" s="177" t="str">
        <f t="shared" si="93"/>
        <v/>
      </c>
    </row>
    <row r="2973" spans="2:31" ht="12" customHeight="1" x14ac:dyDescent="0.25">
      <c r="B2973" s="179"/>
      <c r="C2973" s="180"/>
      <c r="D2973" s="182"/>
      <c r="E2973" s="175"/>
      <c r="F2973" s="175"/>
      <c r="G2973" s="202"/>
      <c r="H2973" s="175"/>
      <c r="I2973" s="172" t="str">
        <f>IF(H2973="X",TEXT(G2973,0)&amp;ELENCO!$A$4," ")</f>
        <v xml:space="preserve"> </v>
      </c>
      <c r="J2973" s="174"/>
      <c r="K2973" s="203"/>
      <c r="L2973" s="203"/>
      <c r="M2973" s="203"/>
      <c r="N2973" s="203"/>
      <c r="O2973" s="203"/>
      <c r="P2973" s="203"/>
      <c r="Q2973" s="176"/>
      <c r="R2973" s="176"/>
      <c r="S2973" s="176"/>
      <c r="T2973" s="176"/>
      <c r="U2973" s="194"/>
      <c r="V2973" s="175"/>
      <c r="W2973" s="174" t="str">
        <f t="shared" si="92"/>
        <v/>
      </c>
      <c r="X2973" s="177"/>
      <c r="Y2973" s="177"/>
      <c r="Z2973" s="177"/>
      <c r="AA2973" s="177"/>
      <c r="AB2973" s="177"/>
      <c r="AC2973" s="177"/>
      <c r="AD2973" s="177"/>
      <c r="AE2973" s="177" t="str">
        <f t="shared" si="93"/>
        <v/>
      </c>
    </row>
    <row r="2974" spans="2:31" ht="12" customHeight="1" x14ac:dyDescent="0.25">
      <c r="B2974" s="179"/>
      <c r="C2974" s="180"/>
      <c r="D2974" s="182"/>
      <c r="E2974" s="175"/>
      <c r="F2974" s="175"/>
      <c r="G2974" s="202"/>
      <c r="H2974" s="175"/>
      <c r="I2974" s="172" t="str">
        <f>IF(H2974="X",TEXT(G2974,0)&amp;ELENCO!$A$4," ")</f>
        <v xml:space="preserve"> </v>
      </c>
      <c r="J2974" s="174"/>
      <c r="K2974" s="203"/>
      <c r="L2974" s="203"/>
      <c r="M2974" s="203"/>
      <c r="N2974" s="203"/>
      <c r="O2974" s="203"/>
      <c r="P2974" s="203"/>
      <c r="Q2974" s="176"/>
      <c r="R2974" s="176"/>
      <c r="S2974" s="176"/>
      <c r="T2974" s="176"/>
      <c r="U2974" s="194"/>
      <c r="V2974" s="175"/>
      <c r="W2974" s="174" t="str">
        <f t="shared" si="92"/>
        <v/>
      </c>
      <c r="X2974" s="177"/>
      <c r="Y2974" s="177"/>
      <c r="Z2974" s="177"/>
      <c r="AA2974" s="177"/>
      <c r="AB2974" s="177"/>
      <c r="AC2974" s="177"/>
      <c r="AD2974" s="177"/>
      <c r="AE2974" s="177" t="str">
        <f t="shared" si="93"/>
        <v/>
      </c>
    </row>
    <row r="2975" spans="2:31" ht="12" customHeight="1" x14ac:dyDescent="0.25">
      <c r="B2975" s="179"/>
      <c r="C2975" s="180"/>
      <c r="D2975" s="182"/>
      <c r="E2975" s="175"/>
      <c r="F2975" s="175"/>
      <c r="G2975" s="202"/>
      <c r="H2975" s="175"/>
      <c r="I2975" s="172" t="str">
        <f>IF(H2975="X",TEXT(G2975,0)&amp;ELENCO!$A$4," ")</f>
        <v xml:space="preserve"> </v>
      </c>
      <c r="J2975" s="174"/>
      <c r="K2975" s="203"/>
      <c r="L2975" s="203"/>
      <c r="M2975" s="203"/>
      <c r="N2975" s="203"/>
      <c r="O2975" s="203"/>
      <c r="P2975" s="203"/>
      <c r="Q2975" s="176"/>
      <c r="R2975" s="176"/>
      <c r="S2975" s="176"/>
      <c r="T2975" s="176"/>
      <c r="U2975" s="194"/>
      <c r="V2975" s="175"/>
      <c r="W2975" s="174" t="str">
        <f t="shared" si="92"/>
        <v/>
      </c>
      <c r="X2975" s="177"/>
      <c r="Y2975" s="177"/>
      <c r="Z2975" s="177"/>
      <c r="AA2975" s="177"/>
      <c r="AB2975" s="177"/>
      <c r="AC2975" s="177"/>
      <c r="AD2975" s="177"/>
      <c r="AE2975" s="177" t="str">
        <f t="shared" si="93"/>
        <v/>
      </c>
    </row>
    <row r="2976" spans="2:31" ht="12" customHeight="1" x14ac:dyDescent="0.25">
      <c r="B2976" s="179"/>
      <c r="C2976" s="180"/>
      <c r="D2976" s="182"/>
      <c r="E2976" s="175"/>
      <c r="F2976" s="175"/>
      <c r="G2976" s="202"/>
      <c r="H2976" s="175"/>
      <c r="I2976" s="172" t="str">
        <f>IF(H2976="X",TEXT(G2976,0)&amp;ELENCO!$A$4," ")</f>
        <v xml:space="preserve"> </v>
      </c>
      <c r="J2976" s="174"/>
      <c r="K2976" s="203"/>
      <c r="L2976" s="203"/>
      <c r="M2976" s="203"/>
      <c r="N2976" s="203"/>
      <c r="O2976" s="203"/>
      <c r="P2976" s="203"/>
      <c r="Q2976" s="176"/>
      <c r="R2976" s="176"/>
      <c r="S2976" s="176"/>
      <c r="T2976" s="176"/>
      <c r="U2976" s="194"/>
      <c r="V2976" s="175"/>
      <c r="W2976" s="174" t="str">
        <f t="shared" si="92"/>
        <v/>
      </c>
      <c r="X2976" s="177"/>
      <c r="Y2976" s="177"/>
      <c r="Z2976" s="177"/>
      <c r="AA2976" s="177"/>
      <c r="AB2976" s="177"/>
      <c r="AC2976" s="177"/>
      <c r="AD2976" s="177"/>
      <c r="AE2976" s="177" t="str">
        <f t="shared" si="93"/>
        <v/>
      </c>
    </row>
    <row r="2977" spans="2:31" ht="12" customHeight="1" x14ac:dyDescent="0.25">
      <c r="B2977" s="179"/>
      <c r="C2977" s="180"/>
      <c r="D2977" s="182"/>
      <c r="E2977" s="175"/>
      <c r="F2977" s="175"/>
      <c r="G2977" s="202"/>
      <c r="H2977" s="175"/>
      <c r="I2977" s="172" t="str">
        <f>IF(H2977="X",TEXT(G2977,0)&amp;ELENCO!$A$4," ")</f>
        <v xml:space="preserve"> </v>
      </c>
      <c r="J2977" s="174"/>
      <c r="K2977" s="203"/>
      <c r="L2977" s="203"/>
      <c r="M2977" s="203"/>
      <c r="N2977" s="203"/>
      <c r="O2977" s="203"/>
      <c r="P2977" s="203"/>
      <c r="Q2977" s="176"/>
      <c r="R2977" s="176"/>
      <c r="S2977" s="176"/>
      <c r="T2977" s="176"/>
      <c r="U2977" s="194"/>
      <c r="V2977" s="175"/>
      <c r="W2977" s="174" t="str">
        <f t="shared" si="92"/>
        <v/>
      </c>
      <c r="X2977" s="177"/>
      <c r="Y2977" s="177"/>
      <c r="Z2977" s="177"/>
      <c r="AA2977" s="177"/>
      <c r="AB2977" s="177"/>
      <c r="AC2977" s="177"/>
      <c r="AD2977" s="177"/>
      <c r="AE2977" s="177" t="str">
        <f t="shared" si="93"/>
        <v/>
      </c>
    </row>
    <row r="2978" spans="2:31" ht="12" customHeight="1" x14ac:dyDescent="0.25">
      <c r="B2978" s="179"/>
      <c r="C2978" s="180"/>
      <c r="D2978" s="182"/>
      <c r="E2978" s="175"/>
      <c r="F2978" s="175"/>
      <c r="G2978" s="202"/>
      <c r="H2978" s="175"/>
      <c r="I2978" s="172" t="str">
        <f>IF(H2978="X",TEXT(G2978,0)&amp;ELENCO!$A$4," ")</f>
        <v xml:space="preserve"> </v>
      </c>
      <c r="J2978" s="174"/>
      <c r="K2978" s="203"/>
      <c r="L2978" s="203"/>
      <c r="M2978" s="203"/>
      <c r="N2978" s="203"/>
      <c r="O2978" s="203"/>
      <c r="P2978" s="203"/>
      <c r="Q2978" s="176"/>
      <c r="R2978" s="176"/>
      <c r="S2978" s="176"/>
      <c r="T2978" s="176"/>
      <c r="U2978" s="194"/>
      <c r="V2978" s="175"/>
      <c r="W2978" s="174" t="str">
        <f t="shared" si="92"/>
        <v/>
      </c>
      <c r="X2978" s="177"/>
      <c r="Y2978" s="177"/>
      <c r="Z2978" s="177"/>
      <c r="AA2978" s="177"/>
      <c r="AB2978" s="177"/>
      <c r="AC2978" s="177"/>
      <c r="AD2978" s="177"/>
      <c r="AE2978" s="177" t="str">
        <f t="shared" si="93"/>
        <v/>
      </c>
    </row>
    <row r="2979" spans="2:31" ht="12" customHeight="1" x14ac:dyDescent="0.25">
      <c r="B2979" s="179"/>
      <c r="C2979" s="180"/>
      <c r="D2979" s="182"/>
      <c r="E2979" s="175"/>
      <c r="F2979" s="175"/>
      <c r="G2979" s="202"/>
      <c r="H2979" s="175"/>
      <c r="I2979" s="172" t="str">
        <f>IF(H2979="X",TEXT(G2979,0)&amp;ELENCO!$A$4," ")</f>
        <v xml:space="preserve"> </v>
      </c>
      <c r="J2979" s="174"/>
      <c r="K2979" s="203"/>
      <c r="L2979" s="203"/>
      <c r="M2979" s="203"/>
      <c r="N2979" s="203"/>
      <c r="O2979" s="203"/>
      <c r="P2979" s="203"/>
      <c r="Q2979" s="176"/>
      <c r="R2979" s="176"/>
      <c r="S2979" s="176"/>
      <c r="T2979" s="176"/>
      <c r="U2979" s="194"/>
      <c r="V2979" s="175"/>
      <c r="W2979" s="174" t="str">
        <f t="shared" si="92"/>
        <v/>
      </c>
      <c r="X2979" s="177"/>
      <c r="Y2979" s="177"/>
      <c r="Z2979" s="177"/>
      <c r="AA2979" s="177"/>
      <c r="AB2979" s="177"/>
      <c r="AC2979" s="177"/>
      <c r="AD2979" s="177"/>
      <c r="AE2979" s="177" t="str">
        <f t="shared" si="93"/>
        <v/>
      </c>
    </row>
    <row r="2980" spans="2:31" ht="12" customHeight="1" x14ac:dyDescent="0.25">
      <c r="B2980" s="179"/>
      <c r="C2980" s="180"/>
      <c r="D2980" s="182"/>
      <c r="E2980" s="175"/>
      <c r="F2980" s="175"/>
      <c r="G2980" s="202"/>
      <c r="H2980" s="175"/>
      <c r="I2980" s="172" t="str">
        <f>IF(H2980="X",TEXT(G2980,0)&amp;ELENCO!$A$4," ")</f>
        <v xml:space="preserve"> </v>
      </c>
      <c r="J2980" s="174"/>
      <c r="K2980" s="203"/>
      <c r="L2980" s="203"/>
      <c r="M2980" s="203"/>
      <c r="N2980" s="203"/>
      <c r="O2980" s="203"/>
      <c r="P2980" s="203"/>
      <c r="Q2980" s="176"/>
      <c r="R2980" s="176"/>
      <c r="S2980" s="176"/>
      <c r="T2980" s="176"/>
      <c r="U2980" s="194"/>
      <c r="V2980" s="175"/>
      <c r="W2980" s="174" t="str">
        <f t="shared" si="92"/>
        <v/>
      </c>
      <c r="X2980" s="177"/>
      <c r="Y2980" s="177"/>
      <c r="Z2980" s="177"/>
      <c r="AA2980" s="177"/>
      <c r="AB2980" s="177"/>
      <c r="AC2980" s="177"/>
      <c r="AD2980" s="177"/>
      <c r="AE2980" s="177" t="str">
        <f t="shared" si="93"/>
        <v/>
      </c>
    </row>
    <row r="2981" spans="2:31" ht="12" customHeight="1" x14ac:dyDescent="0.25">
      <c r="B2981" s="179"/>
      <c r="C2981" s="180"/>
      <c r="D2981" s="182"/>
      <c r="E2981" s="175"/>
      <c r="F2981" s="175"/>
      <c r="G2981" s="202"/>
      <c r="H2981" s="175"/>
      <c r="I2981" s="172" t="str">
        <f>IF(H2981="X",TEXT(G2981,0)&amp;ELENCO!$A$4," ")</f>
        <v xml:space="preserve"> </v>
      </c>
      <c r="J2981" s="174"/>
      <c r="K2981" s="203"/>
      <c r="L2981" s="203"/>
      <c r="M2981" s="203"/>
      <c r="N2981" s="203"/>
      <c r="O2981" s="203"/>
      <c r="P2981" s="203"/>
      <c r="Q2981" s="176"/>
      <c r="R2981" s="176"/>
      <c r="S2981" s="176"/>
      <c r="T2981" s="176"/>
      <c r="U2981" s="194"/>
      <c r="V2981" s="175"/>
      <c r="W2981" s="174" t="str">
        <f t="shared" si="92"/>
        <v/>
      </c>
      <c r="X2981" s="177"/>
      <c r="Y2981" s="177"/>
      <c r="Z2981" s="177"/>
      <c r="AA2981" s="177"/>
      <c r="AB2981" s="177"/>
      <c r="AC2981" s="177"/>
      <c r="AD2981" s="177"/>
      <c r="AE2981" s="177" t="str">
        <f t="shared" si="93"/>
        <v/>
      </c>
    </row>
    <row r="2982" spans="2:31" ht="12" customHeight="1" x14ac:dyDescent="0.25">
      <c r="B2982" s="179"/>
      <c r="C2982" s="180"/>
      <c r="D2982" s="182"/>
      <c r="E2982" s="175"/>
      <c r="F2982" s="175"/>
      <c r="G2982" s="202"/>
      <c r="H2982" s="175"/>
      <c r="I2982" s="172" t="str">
        <f>IF(H2982="X",TEXT(G2982,0)&amp;ELENCO!$A$4," ")</f>
        <v xml:space="preserve"> </v>
      </c>
      <c r="J2982" s="174"/>
      <c r="K2982" s="203"/>
      <c r="L2982" s="203"/>
      <c r="M2982" s="203"/>
      <c r="N2982" s="203"/>
      <c r="O2982" s="203"/>
      <c r="P2982" s="203"/>
      <c r="Q2982" s="176"/>
      <c r="R2982" s="176"/>
      <c r="S2982" s="176"/>
      <c r="T2982" s="176"/>
      <c r="U2982" s="194"/>
      <c r="V2982" s="175"/>
      <c r="W2982" s="174" t="str">
        <f t="shared" si="92"/>
        <v/>
      </c>
      <c r="X2982" s="177"/>
      <c r="Y2982" s="177"/>
      <c r="Z2982" s="177"/>
      <c r="AA2982" s="177"/>
      <c r="AB2982" s="177"/>
      <c r="AC2982" s="177"/>
      <c r="AD2982" s="177"/>
      <c r="AE2982" s="177" t="str">
        <f t="shared" si="93"/>
        <v/>
      </c>
    </row>
    <row r="2983" spans="2:31" ht="12" customHeight="1" x14ac:dyDescent="0.25">
      <c r="B2983" s="179"/>
      <c r="C2983" s="180"/>
      <c r="D2983" s="182"/>
      <c r="E2983" s="175"/>
      <c r="F2983" s="175"/>
      <c r="G2983" s="202"/>
      <c r="H2983" s="175"/>
      <c r="I2983" s="172" t="str">
        <f>IF(H2983="X",TEXT(G2983,0)&amp;ELENCO!$A$4," ")</f>
        <v xml:space="preserve"> </v>
      </c>
      <c r="J2983" s="174"/>
      <c r="K2983" s="203"/>
      <c r="L2983" s="203"/>
      <c r="M2983" s="203"/>
      <c r="N2983" s="203"/>
      <c r="O2983" s="203"/>
      <c r="P2983" s="203"/>
      <c r="Q2983" s="176"/>
      <c r="R2983" s="176"/>
      <c r="S2983" s="176"/>
      <c r="T2983" s="176"/>
      <c r="U2983" s="194"/>
      <c r="V2983" s="175"/>
      <c r="W2983" s="174" t="str">
        <f t="shared" si="92"/>
        <v/>
      </c>
      <c r="X2983" s="177"/>
      <c r="Y2983" s="177"/>
      <c r="Z2983" s="177"/>
      <c r="AA2983" s="177"/>
      <c r="AB2983" s="177"/>
      <c r="AC2983" s="177"/>
      <c r="AD2983" s="177"/>
      <c r="AE2983" s="177" t="str">
        <f t="shared" si="93"/>
        <v/>
      </c>
    </row>
    <row r="2984" spans="2:31" ht="12" customHeight="1" x14ac:dyDescent="0.25">
      <c r="B2984" s="179"/>
      <c r="C2984" s="180"/>
      <c r="D2984" s="182"/>
      <c r="E2984" s="175"/>
      <c r="F2984" s="175"/>
      <c r="G2984" s="202"/>
      <c r="H2984" s="175"/>
      <c r="I2984" s="172" t="str">
        <f>IF(H2984="X",TEXT(G2984,0)&amp;ELENCO!$A$4," ")</f>
        <v xml:space="preserve"> </v>
      </c>
      <c r="J2984" s="174"/>
      <c r="K2984" s="203"/>
      <c r="L2984" s="203"/>
      <c r="M2984" s="203"/>
      <c r="N2984" s="203"/>
      <c r="O2984" s="203"/>
      <c r="P2984" s="203"/>
      <c r="Q2984" s="176"/>
      <c r="R2984" s="176"/>
      <c r="S2984" s="176"/>
      <c r="T2984" s="176"/>
      <c r="U2984" s="194"/>
      <c r="V2984" s="175"/>
      <c r="W2984" s="174" t="str">
        <f t="shared" si="92"/>
        <v/>
      </c>
      <c r="X2984" s="177"/>
      <c r="Y2984" s="177"/>
      <c r="Z2984" s="177"/>
      <c r="AA2984" s="177"/>
      <c r="AB2984" s="177"/>
      <c r="AC2984" s="177"/>
      <c r="AD2984" s="177"/>
      <c r="AE2984" s="177" t="str">
        <f t="shared" si="93"/>
        <v/>
      </c>
    </row>
    <row r="2985" spans="2:31" ht="12" customHeight="1" x14ac:dyDescent="0.25">
      <c r="B2985" s="179"/>
      <c r="C2985" s="180"/>
      <c r="D2985" s="182"/>
      <c r="E2985" s="175"/>
      <c r="F2985" s="175"/>
      <c r="G2985" s="202"/>
      <c r="H2985" s="175"/>
      <c r="I2985" s="172" t="str">
        <f>IF(H2985="X",TEXT(G2985,0)&amp;ELENCO!$A$4," ")</f>
        <v xml:space="preserve"> </v>
      </c>
      <c r="J2985" s="174"/>
      <c r="K2985" s="203"/>
      <c r="L2985" s="203"/>
      <c r="M2985" s="203"/>
      <c r="N2985" s="203"/>
      <c r="O2985" s="203"/>
      <c r="P2985" s="203"/>
      <c r="Q2985" s="176"/>
      <c r="R2985" s="176"/>
      <c r="S2985" s="176"/>
      <c r="T2985" s="176"/>
      <c r="U2985" s="194"/>
      <c r="V2985" s="175"/>
      <c r="W2985" s="174" t="str">
        <f t="shared" si="92"/>
        <v/>
      </c>
      <c r="X2985" s="177"/>
      <c r="Y2985" s="177"/>
      <c r="Z2985" s="177"/>
      <c r="AA2985" s="177"/>
      <c r="AB2985" s="177"/>
      <c r="AC2985" s="177"/>
      <c r="AD2985" s="177"/>
      <c r="AE2985" s="177" t="str">
        <f t="shared" si="93"/>
        <v/>
      </c>
    </row>
    <row r="2986" spans="2:31" ht="12" customHeight="1" x14ac:dyDescent="0.25">
      <c r="B2986" s="179"/>
      <c r="C2986" s="180"/>
      <c r="D2986" s="182"/>
      <c r="E2986" s="175"/>
      <c r="F2986" s="175"/>
      <c r="G2986" s="202"/>
      <c r="H2986" s="175"/>
      <c r="I2986" s="172" t="str">
        <f>IF(H2986="X",TEXT(G2986,0)&amp;ELENCO!$A$4," ")</f>
        <v xml:space="preserve"> </v>
      </c>
      <c r="J2986" s="174"/>
      <c r="K2986" s="203"/>
      <c r="L2986" s="203"/>
      <c r="M2986" s="203"/>
      <c r="N2986" s="203"/>
      <c r="O2986" s="203"/>
      <c r="P2986" s="203"/>
      <c r="Q2986" s="176"/>
      <c r="R2986" s="176"/>
      <c r="S2986" s="176"/>
      <c r="T2986" s="176"/>
      <c r="U2986" s="194"/>
      <c r="V2986" s="175"/>
      <c r="W2986" s="174" t="str">
        <f t="shared" si="92"/>
        <v/>
      </c>
      <c r="X2986" s="177"/>
      <c r="Y2986" s="177"/>
      <c r="Z2986" s="177"/>
      <c r="AA2986" s="177"/>
      <c r="AB2986" s="177"/>
      <c r="AC2986" s="177"/>
      <c r="AD2986" s="177"/>
      <c r="AE2986" s="177" t="str">
        <f t="shared" si="93"/>
        <v/>
      </c>
    </row>
    <row r="2987" spans="2:31" ht="12" customHeight="1" x14ac:dyDescent="0.25">
      <c r="B2987" s="179"/>
      <c r="C2987" s="180"/>
      <c r="D2987" s="182"/>
      <c r="E2987" s="175"/>
      <c r="F2987" s="175"/>
      <c r="G2987" s="202"/>
      <c r="H2987" s="175"/>
      <c r="I2987" s="172" t="str">
        <f>IF(H2987="X",TEXT(G2987,0)&amp;ELENCO!$A$4," ")</f>
        <v xml:space="preserve"> </v>
      </c>
      <c r="J2987" s="174"/>
      <c r="K2987" s="203"/>
      <c r="L2987" s="203"/>
      <c r="M2987" s="203"/>
      <c r="N2987" s="203"/>
      <c r="O2987" s="203"/>
      <c r="P2987" s="203"/>
      <c r="Q2987" s="176"/>
      <c r="R2987" s="176"/>
      <c r="S2987" s="176"/>
      <c r="T2987" s="176"/>
      <c r="U2987" s="194"/>
      <c r="V2987" s="175"/>
      <c r="W2987" s="174" t="str">
        <f t="shared" si="92"/>
        <v/>
      </c>
      <c r="X2987" s="177"/>
      <c r="Y2987" s="177"/>
      <c r="Z2987" s="177"/>
      <c r="AA2987" s="177"/>
      <c r="AB2987" s="177"/>
      <c r="AC2987" s="177"/>
      <c r="AD2987" s="177"/>
      <c r="AE2987" s="177" t="str">
        <f t="shared" si="93"/>
        <v/>
      </c>
    </row>
    <row r="2988" spans="2:31" ht="12" customHeight="1" x14ac:dyDescent="0.25">
      <c r="B2988" s="179"/>
      <c r="C2988" s="180"/>
      <c r="D2988" s="182"/>
      <c r="E2988" s="175"/>
      <c r="F2988" s="175"/>
      <c r="G2988" s="202"/>
      <c r="H2988" s="175"/>
      <c r="I2988" s="172" t="str">
        <f>IF(H2988="X",TEXT(G2988,0)&amp;ELENCO!$A$4," ")</f>
        <v xml:space="preserve"> </v>
      </c>
      <c r="J2988" s="174"/>
      <c r="K2988" s="203"/>
      <c r="L2988" s="203"/>
      <c r="M2988" s="203"/>
      <c r="N2988" s="203"/>
      <c r="O2988" s="203"/>
      <c r="P2988" s="203"/>
      <c r="Q2988" s="176"/>
      <c r="R2988" s="176"/>
      <c r="S2988" s="176"/>
      <c r="T2988" s="176"/>
      <c r="U2988" s="194"/>
      <c r="V2988" s="175"/>
      <c r="W2988" s="174" t="str">
        <f t="shared" si="92"/>
        <v/>
      </c>
      <c r="X2988" s="177"/>
      <c r="Y2988" s="177"/>
      <c r="Z2988" s="177"/>
      <c r="AA2988" s="177"/>
      <c r="AB2988" s="177"/>
      <c r="AC2988" s="177"/>
      <c r="AD2988" s="177"/>
      <c r="AE2988" s="177" t="str">
        <f t="shared" si="93"/>
        <v/>
      </c>
    </row>
    <row r="2989" spans="2:31" ht="12" customHeight="1" x14ac:dyDescent="0.25">
      <c r="B2989" s="179"/>
      <c r="C2989" s="180"/>
      <c r="D2989" s="182"/>
      <c r="E2989" s="175"/>
      <c r="F2989" s="175"/>
      <c r="G2989" s="202"/>
      <c r="H2989" s="175"/>
      <c r="I2989" s="172" t="str">
        <f>IF(H2989="X",TEXT(G2989,0)&amp;ELENCO!$A$4," ")</f>
        <v xml:space="preserve"> </v>
      </c>
      <c r="J2989" s="174"/>
      <c r="K2989" s="203"/>
      <c r="L2989" s="203"/>
      <c r="M2989" s="203"/>
      <c r="N2989" s="203"/>
      <c r="O2989" s="203"/>
      <c r="P2989" s="203"/>
      <c r="Q2989" s="176"/>
      <c r="R2989" s="176"/>
      <c r="S2989" s="176"/>
      <c r="T2989" s="176"/>
      <c r="U2989" s="194"/>
      <c r="V2989" s="175"/>
      <c r="W2989" s="174" t="str">
        <f t="shared" si="92"/>
        <v/>
      </c>
      <c r="X2989" s="177"/>
      <c r="Y2989" s="177"/>
      <c r="Z2989" s="177"/>
      <c r="AA2989" s="177"/>
      <c r="AB2989" s="177"/>
      <c r="AC2989" s="177"/>
      <c r="AD2989" s="177"/>
      <c r="AE2989" s="177" t="str">
        <f t="shared" si="93"/>
        <v/>
      </c>
    </row>
    <row r="2990" spans="2:31" ht="12" customHeight="1" x14ac:dyDescent="0.25">
      <c r="B2990" s="179"/>
      <c r="C2990" s="180"/>
      <c r="D2990" s="182"/>
      <c r="E2990" s="175"/>
      <c r="F2990" s="175"/>
      <c r="G2990" s="202"/>
      <c r="H2990" s="175"/>
      <c r="I2990" s="172" t="str">
        <f>IF(H2990="X",TEXT(G2990,0)&amp;ELENCO!$A$4," ")</f>
        <v xml:space="preserve"> </v>
      </c>
      <c r="J2990" s="174"/>
      <c r="K2990" s="203"/>
      <c r="L2990" s="203"/>
      <c r="M2990" s="203"/>
      <c r="N2990" s="203"/>
      <c r="O2990" s="203"/>
      <c r="P2990" s="203"/>
      <c r="Q2990" s="176"/>
      <c r="R2990" s="176"/>
      <c r="S2990" s="176"/>
      <c r="T2990" s="176"/>
      <c r="U2990" s="194"/>
      <c r="V2990" s="175"/>
      <c r="W2990" s="174" t="str">
        <f t="shared" si="92"/>
        <v/>
      </c>
      <c r="X2990" s="177"/>
      <c r="Y2990" s="177"/>
      <c r="Z2990" s="177"/>
      <c r="AA2990" s="177"/>
      <c r="AB2990" s="177"/>
      <c r="AC2990" s="177"/>
      <c r="AD2990" s="177"/>
      <c r="AE2990" s="177" t="str">
        <f t="shared" si="93"/>
        <v/>
      </c>
    </row>
    <row r="2991" spans="2:31" ht="12" customHeight="1" x14ac:dyDescent="0.25">
      <c r="B2991" s="179"/>
      <c r="C2991" s="180"/>
      <c r="D2991" s="182"/>
      <c r="E2991" s="175"/>
      <c r="F2991" s="175"/>
      <c r="G2991" s="202"/>
      <c r="H2991" s="175"/>
      <c r="I2991" s="172" t="str">
        <f>IF(H2991="X",TEXT(G2991,0)&amp;ELENCO!$A$4," ")</f>
        <v xml:space="preserve"> </v>
      </c>
      <c r="J2991" s="174"/>
      <c r="K2991" s="203"/>
      <c r="L2991" s="203"/>
      <c r="M2991" s="203"/>
      <c r="N2991" s="203"/>
      <c r="O2991" s="203"/>
      <c r="P2991" s="203"/>
      <c r="Q2991" s="176"/>
      <c r="R2991" s="176"/>
      <c r="S2991" s="176"/>
      <c r="T2991" s="176"/>
      <c r="U2991" s="194"/>
      <c r="V2991" s="175"/>
      <c r="W2991" s="174" t="str">
        <f t="shared" si="92"/>
        <v/>
      </c>
      <c r="X2991" s="177"/>
      <c r="Y2991" s="177"/>
      <c r="Z2991" s="177"/>
      <c r="AA2991" s="177"/>
      <c r="AB2991" s="177"/>
      <c r="AC2991" s="177"/>
      <c r="AD2991" s="177"/>
      <c r="AE2991" s="177" t="str">
        <f t="shared" si="93"/>
        <v/>
      </c>
    </row>
    <row r="2992" spans="2:31" ht="12" customHeight="1" x14ac:dyDescent="0.25">
      <c r="B2992" s="179"/>
      <c r="C2992" s="180"/>
      <c r="D2992" s="182"/>
      <c r="E2992" s="175"/>
      <c r="F2992" s="175"/>
      <c r="G2992" s="202"/>
      <c r="H2992" s="175"/>
      <c r="I2992" s="172" t="str">
        <f>IF(H2992="X",TEXT(G2992,0)&amp;ELENCO!$A$4," ")</f>
        <v xml:space="preserve"> </v>
      </c>
      <c r="J2992" s="174"/>
      <c r="K2992" s="203"/>
      <c r="L2992" s="203"/>
      <c r="M2992" s="203"/>
      <c r="N2992" s="203"/>
      <c r="O2992" s="203"/>
      <c r="P2992" s="203"/>
      <c r="Q2992" s="176"/>
      <c r="R2992" s="176"/>
      <c r="S2992" s="176"/>
      <c r="T2992" s="176"/>
      <c r="U2992" s="194"/>
      <c r="V2992" s="175"/>
      <c r="W2992" s="174" t="str">
        <f t="shared" si="92"/>
        <v/>
      </c>
      <c r="X2992" s="177"/>
      <c r="Y2992" s="177"/>
      <c r="Z2992" s="177"/>
      <c r="AA2992" s="177"/>
      <c r="AB2992" s="177"/>
      <c r="AC2992" s="177"/>
      <c r="AD2992" s="177"/>
      <c r="AE2992" s="177" t="str">
        <f t="shared" si="93"/>
        <v/>
      </c>
    </row>
    <row r="2993" spans="2:31" ht="12" customHeight="1" x14ac:dyDescent="0.25">
      <c r="B2993" s="179"/>
      <c r="C2993" s="180"/>
      <c r="D2993" s="182"/>
      <c r="E2993" s="175"/>
      <c r="F2993" s="175"/>
      <c r="G2993" s="202"/>
      <c r="H2993" s="175"/>
      <c r="I2993" s="172" t="str">
        <f>IF(H2993="X",TEXT(G2993,0)&amp;ELENCO!$A$4," ")</f>
        <v xml:space="preserve"> </v>
      </c>
      <c r="J2993" s="174"/>
      <c r="K2993" s="203"/>
      <c r="L2993" s="203"/>
      <c r="M2993" s="203"/>
      <c r="N2993" s="203"/>
      <c r="O2993" s="203"/>
      <c r="P2993" s="203"/>
      <c r="Q2993" s="176"/>
      <c r="R2993" s="176"/>
      <c r="S2993" s="176"/>
      <c r="T2993" s="176"/>
      <c r="U2993" s="194"/>
      <c r="V2993" s="175"/>
      <c r="W2993" s="174" t="str">
        <f t="shared" si="92"/>
        <v/>
      </c>
      <c r="X2993" s="177"/>
      <c r="Y2993" s="177"/>
      <c r="Z2993" s="177"/>
      <c r="AA2993" s="177"/>
      <c r="AB2993" s="177"/>
      <c r="AC2993" s="177"/>
      <c r="AD2993" s="177"/>
      <c r="AE2993" s="177" t="str">
        <f t="shared" si="93"/>
        <v/>
      </c>
    </row>
    <row r="2994" spans="2:31" ht="12" customHeight="1" x14ac:dyDescent="0.25">
      <c r="B2994" s="179"/>
      <c r="C2994" s="180"/>
      <c r="D2994" s="182"/>
      <c r="E2994" s="175"/>
      <c r="F2994" s="175"/>
      <c r="G2994" s="202"/>
      <c r="H2994" s="175"/>
      <c r="I2994" s="172" t="str">
        <f>IF(H2994="X",TEXT(G2994,0)&amp;ELENCO!$A$4," ")</f>
        <v xml:space="preserve"> </v>
      </c>
      <c r="J2994" s="174"/>
      <c r="K2994" s="203"/>
      <c r="L2994" s="203"/>
      <c r="M2994" s="203"/>
      <c r="N2994" s="203"/>
      <c r="O2994" s="203"/>
      <c r="P2994" s="203"/>
      <c r="Q2994" s="176"/>
      <c r="R2994" s="176"/>
      <c r="S2994" s="176"/>
      <c r="T2994" s="176"/>
      <c r="U2994" s="194"/>
      <c r="V2994" s="175"/>
      <c r="W2994" s="174" t="str">
        <f t="shared" si="92"/>
        <v/>
      </c>
      <c r="X2994" s="177"/>
      <c r="Y2994" s="177"/>
      <c r="Z2994" s="177"/>
      <c r="AA2994" s="177"/>
      <c r="AB2994" s="177"/>
      <c r="AC2994" s="177"/>
      <c r="AD2994" s="177"/>
      <c r="AE2994" s="177" t="str">
        <f t="shared" si="93"/>
        <v/>
      </c>
    </row>
    <row r="2995" spans="2:31" ht="12" customHeight="1" x14ac:dyDescent="0.25">
      <c r="B2995" s="179"/>
      <c r="C2995" s="180"/>
      <c r="D2995" s="182"/>
      <c r="E2995" s="175"/>
      <c r="F2995" s="175"/>
      <c r="G2995" s="202"/>
      <c r="H2995" s="175"/>
      <c r="I2995" s="172" t="str">
        <f>IF(H2995="X",TEXT(G2995,0)&amp;ELENCO!$A$4," ")</f>
        <v xml:space="preserve"> </v>
      </c>
      <c r="J2995" s="174"/>
      <c r="K2995" s="203"/>
      <c r="L2995" s="203"/>
      <c r="M2995" s="203"/>
      <c r="N2995" s="203"/>
      <c r="O2995" s="203"/>
      <c r="P2995" s="203"/>
      <c r="Q2995" s="176"/>
      <c r="R2995" s="176"/>
      <c r="S2995" s="176"/>
      <c r="T2995" s="176"/>
      <c r="U2995" s="194"/>
      <c r="V2995" s="175"/>
      <c r="W2995" s="174" t="str">
        <f t="shared" si="92"/>
        <v/>
      </c>
      <c r="X2995" s="177"/>
      <c r="Y2995" s="177"/>
      <c r="Z2995" s="177"/>
      <c r="AA2995" s="177"/>
      <c r="AB2995" s="177"/>
      <c r="AC2995" s="177"/>
      <c r="AD2995" s="177"/>
      <c r="AE2995" s="177" t="str">
        <f t="shared" si="93"/>
        <v/>
      </c>
    </row>
    <row r="2996" spans="2:31" ht="12" customHeight="1" x14ac:dyDescent="0.25">
      <c r="B2996" s="179"/>
      <c r="C2996" s="180"/>
      <c r="D2996" s="182"/>
      <c r="E2996" s="175"/>
      <c r="F2996" s="175"/>
      <c r="G2996" s="202"/>
      <c r="H2996" s="175"/>
      <c r="I2996" s="172" t="str">
        <f>IF(H2996="X",TEXT(G2996,0)&amp;ELENCO!$A$4," ")</f>
        <v xml:space="preserve"> </v>
      </c>
      <c r="J2996" s="174"/>
      <c r="K2996" s="203"/>
      <c r="L2996" s="203"/>
      <c r="M2996" s="203"/>
      <c r="N2996" s="203"/>
      <c r="O2996" s="203"/>
      <c r="P2996" s="203"/>
      <c r="Q2996" s="176"/>
      <c r="R2996" s="176"/>
      <c r="S2996" s="176"/>
      <c r="T2996" s="176"/>
      <c r="U2996" s="194"/>
      <c r="V2996" s="175"/>
      <c r="W2996" s="174" t="str">
        <f t="shared" si="92"/>
        <v/>
      </c>
      <c r="X2996" s="177"/>
      <c r="Y2996" s="177"/>
      <c r="Z2996" s="177"/>
      <c r="AA2996" s="177"/>
      <c r="AB2996" s="177"/>
      <c r="AC2996" s="177"/>
      <c r="AD2996" s="177"/>
      <c r="AE2996" s="177" t="str">
        <f t="shared" si="93"/>
        <v/>
      </c>
    </row>
    <row r="2997" spans="2:31" ht="12" customHeight="1" x14ac:dyDescent="0.25">
      <c r="B2997" s="179"/>
      <c r="C2997" s="180"/>
      <c r="D2997" s="182"/>
      <c r="E2997" s="175"/>
      <c r="F2997" s="175"/>
      <c r="G2997" s="202"/>
      <c r="H2997" s="175"/>
      <c r="I2997" s="172" t="str">
        <f>IF(H2997="X",TEXT(G2997,0)&amp;ELENCO!$A$4," ")</f>
        <v xml:space="preserve"> </v>
      </c>
      <c r="J2997" s="174"/>
      <c r="K2997" s="203"/>
      <c r="L2997" s="203"/>
      <c r="M2997" s="203"/>
      <c r="N2997" s="203"/>
      <c r="O2997" s="203"/>
      <c r="P2997" s="203"/>
      <c r="Q2997" s="176"/>
      <c r="R2997" s="176"/>
      <c r="S2997" s="176"/>
      <c r="T2997" s="176"/>
      <c r="U2997" s="194"/>
      <c r="V2997" s="175"/>
      <c r="W2997" s="174" t="str">
        <f t="shared" si="92"/>
        <v/>
      </c>
      <c r="X2997" s="177"/>
      <c r="Y2997" s="177"/>
      <c r="Z2997" s="177"/>
      <c r="AA2997" s="177"/>
      <c r="AB2997" s="177"/>
      <c r="AC2997" s="177"/>
      <c r="AD2997" s="177"/>
      <c r="AE2997" s="177" t="str">
        <f t="shared" si="93"/>
        <v/>
      </c>
    </row>
    <row r="2998" spans="2:31" ht="12" customHeight="1" x14ac:dyDescent="0.25">
      <c r="B2998" s="179"/>
      <c r="C2998" s="180"/>
      <c r="D2998" s="182"/>
      <c r="E2998" s="175"/>
      <c r="F2998" s="175"/>
      <c r="G2998" s="202"/>
      <c r="H2998" s="175"/>
      <c r="I2998" s="172" t="str">
        <f>IF(H2998="X",TEXT(G2998,0)&amp;ELENCO!$A$4," ")</f>
        <v xml:space="preserve"> </v>
      </c>
      <c r="J2998" s="174"/>
      <c r="K2998" s="203"/>
      <c r="L2998" s="203"/>
      <c r="M2998" s="203"/>
      <c r="N2998" s="203"/>
      <c r="O2998" s="203"/>
      <c r="P2998" s="203"/>
      <c r="Q2998" s="176"/>
      <c r="R2998" s="176"/>
      <c r="S2998" s="176"/>
      <c r="T2998" s="176"/>
      <c r="U2998" s="194"/>
      <c r="V2998" s="175"/>
      <c r="W2998" s="174" t="str">
        <f t="shared" si="92"/>
        <v/>
      </c>
      <c r="X2998" s="177"/>
      <c r="Y2998" s="177"/>
      <c r="Z2998" s="177"/>
      <c r="AA2998" s="177"/>
      <c r="AB2998" s="177"/>
      <c r="AC2998" s="177"/>
      <c r="AD2998" s="177"/>
      <c r="AE2998" s="177" t="str">
        <f t="shared" si="93"/>
        <v/>
      </c>
    </row>
    <row r="2999" spans="2:31" ht="12" customHeight="1" x14ac:dyDescent="0.25">
      <c r="B2999" s="179"/>
      <c r="C2999" s="180"/>
      <c r="D2999" s="182"/>
      <c r="E2999" s="175"/>
      <c r="F2999" s="175"/>
      <c r="G2999" s="202"/>
      <c r="H2999" s="175"/>
      <c r="I2999" s="172" t="str">
        <f>IF(H2999="X",TEXT(G2999,0)&amp;ELENCO!$A$4," ")</f>
        <v xml:space="preserve"> </v>
      </c>
      <c r="J2999" s="174"/>
      <c r="K2999" s="203"/>
      <c r="L2999" s="203"/>
      <c r="M2999" s="203"/>
      <c r="N2999" s="203"/>
      <c r="O2999" s="203"/>
      <c r="P2999" s="203"/>
      <c r="Q2999" s="176"/>
      <c r="R2999" s="176"/>
      <c r="S2999" s="176"/>
      <c r="T2999" s="176"/>
      <c r="U2999" s="194"/>
      <c r="V2999" s="175"/>
      <c r="W2999" s="174" t="str">
        <f t="shared" si="92"/>
        <v/>
      </c>
      <c r="X2999" s="177"/>
      <c r="Y2999" s="177"/>
      <c r="Z2999" s="177"/>
      <c r="AA2999" s="177"/>
      <c r="AB2999" s="177"/>
      <c r="AC2999" s="177"/>
      <c r="AD2999" s="177"/>
      <c r="AE2999" s="177" t="str">
        <f t="shared" si="93"/>
        <v/>
      </c>
    </row>
    <row r="3000" spans="2:31" ht="12" customHeight="1" x14ac:dyDescent="0.25">
      <c r="B3000" s="179"/>
      <c r="C3000" s="180"/>
      <c r="D3000" s="182"/>
      <c r="E3000" s="175"/>
      <c r="F3000" s="175"/>
      <c r="G3000" s="202"/>
      <c r="H3000" s="175"/>
      <c r="I3000" s="172" t="str">
        <f>IF(H3000="X",TEXT(G3000,0)&amp;ELENCO!$A$4," ")</f>
        <v xml:space="preserve"> </v>
      </c>
      <c r="J3000" s="174"/>
      <c r="K3000" s="203"/>
      <c r="L3000" s="203"/>
      <c r="M3000" s="203"/>
      <c r="N3000" s="203"/>
      <c r="O3000" s="203"/>
      <c r="P3000" s="203"/>
      <c r="Q3000" s="176"/>
      <c r="R3000" s="176"/>
      <c r="S3000" s="176"/>
      <c r="T3000" s="176"/>
      <c r="U3000" s="194"/>
      <c r="V3000" s="175"/>
      <c r="W3000" s="174" t="str">
        <f t="shared" si="92"/>
        <v/>
      </c>
      <c r="X3000" s="177"/>
      <c r="Y3000" s="177"/>
      <c r="Z3000" s="177"/>
      <c r="AA3000" s="177"/>
      <c r="AB3000" s="177"/>
      <c r="AC3000" s="177"/>
      <c r="AD3000" s="177"/>
      <c r="AE3000" s="177" t="str">
        <f t="shared" si="93"/>
        <v/>
      </c>
    </row>
    <row r="3001" spans="2:31" ht="12" customHeight="1" x14ac:dyDescent="0.25">
      <c r="B3001" s="179"/>
      <c r="C3001" s="180"/>
      <c r="D3001" s="182"/>
      <c r="E3001" s="175"/>
      <c r="F3001" s="175"/>
      <c r="G3001" s="202"/>
      <c r="H3001" s="175"/>
      <c r="I3001" s="172" t="str">
        <f>IF(H3001="X",TEXT(G3001,0)&amp;ELENCO!$A$4," ")</f>
        <v xml:space="preserve"> </v>
      </c>
      <c r="J3001" s="174"/>
      <c r="K3001" s="203"/>
      <c r="L3001" s="203"/>
      <c r="M3001" s="203"/>
      <c r="N3001" s="203"/>
      <c r="O3001" s="203"/>
      <c r="P3001" s="203"/>
      <c r="Q3001" s="176"/>
      <c r="R3001" s="176"/>
      <c r="S3001" s="176"/>
      <c r="T3001" s="176"/>
      <c r="U3001" s="194"/>
      <c r="V3001" s="175"/>
      <c r="W3001" s="174" t="str">
        <f t="shared" si="92"/>
        <v/>
      </c>
      <c r="X3001" s="177"/>
      <c r="Y3001" s="177"/>
      <c r="Z3001" s="177"/>
      <c r="AA3001" s="177"/>
      <c r="AB3001" s="177"/>
      <c r="AC3001" s="177"/>
      <c r="AD3001" s="177"/>
      <c r="AE3001" s="177" t="str">
        <f t="shared" si="93"/>
        <v/>
      </c>
    </row>
    <row r="3002" spans="2:31" ht="12" customHeight="1" x14ac:dyDescent="0.25">
      <c r="B3002" s="179"/>
      <c r="C3002" s="180"/>
      <c r="D3002" s="182"/>
      <c r="E3002" s="175"/>
      <c r="F3002" s="175"/>
      <c r="G3002" s="202"/>
      <c r="H3002" s="175"/>
      <c r="I3002" s="172" t="str">
        <f>IF(H3002="X",TEXT(G3002,0)&amp;ELENCO!$A$4," ")</f>
        <v xml:space="preserve"> </v>
      </c>
      <c r="J3002" s="174"/>
      <c r="K3002" s="203"/>
      <c r="L3002" s="203"/>
      <c r="M3002" s="203"/>
      <c r="N3002" s="203"/>
      <c r="O3002" s="203"/>
      <c r="P3002" s="203"/>
      <c r="Q3002" s="176"/>
      <c r="R3002" s="176"/>
      <c r="S3002" s="176"/>
      <c r="T3002" s="176"/>
      <c r="U3002" s="194"/>
      <c r="V3002" s="175"/>
      <c r="W3002" s="174" t="str">
        <f t="shared" si="92"/>
        <v/>
      </c>
      <c r="X3002" s="177"/>
      <c r="Y3002" s="177"/>
      <c r="Z3002" s="177"/>
      <c r="AA3002" s="177"/>
      <c r="AB3002" s="177"/>
      <c r="AC3002" s="177"/>
      <c r="AD3002" s="177"/>
      <c r="AE3002" s="177" t="str">
        <f t="shared" si="93"/>
        <v/>
      </c>
    </row>
    <row r="3003" spans="2:31" ht="12" customHeight="1" x14ac:dyDescent="0.25">
      <c r="B3003" s="179"/>
      <c r="C3003" s="180"/>
      <c r="D3003" s="182"/>
      <c r="E3003" s="175"/>
      <c r="F3003" s="175"/>
      <c r="G3003" s="202"/>
      <c r="H3003" s="175"/>
      <c r="I3003" s="172" t="str">
        <f>IF(H3003="X",TEXT(G3003,0)&amp;ELENCO!$A$4," ")</f>
        <v xml:space="preserve"> </v>
      </c>
      <c r="J3003" s="174"/>
      <c r="K3003" s="203"/>
      <c r="L3003" s="203"/>
      <c r="M3003" s="203"/>
      <c r="N3003" s="203"/>
      <c r="O3003" s="203"/>
      <c r="P3003" s="203"/>
      <c r="Q3003" s="176"/>
      <c r="R3003" s="176"/>
      <c r="S3003" s="176"/>
      <c r="T3003" s="176"/>
      <c r="U3003" s="194"/>
      <c r="V3003" s="175"/>
      <c r="W3003" s="174" t="str">
        <f t="shared" si="92"/>
        <v/>
      </c>
      <c r="X3003" s="177"/>
      <c r="Y3003" s="177"/>
      <c r="Z3003" s="177"/>
      <c r="AA3003" s="177"/>
      <c r="AB3003" s="177"/>
      <c r="AC3003" s="177"/>
      <c r="AD3003" s="177"/>
      <c r="AE3003" s="177" t="str">
        <f t="shared" si="93"/>
        <v/>
      </c>
    </row>
    <row r="3004" spans="2:31" ht="12" customHeight="1" x14ac:dyDescent="0.25">
      <c r="B3004" s="179"/>
      <c r="C3004" s="180"/>
      <c r="D3004" s="182"/>
      <c r="E3004" s="175"/>
      <c r="F3004" s="175"/>
      <c r="G3004" s="202"/>
      <c r="H3004" s="175"/>
      <c r="I3004" s="172" t="str">
        <f>IF(H3004="X",TEXT(G3004,0)&amp;ELENCO!$A$4," ")</f>
        <v xml:space="preserve"> </v>
      </c>
      <c r="J3004" s="174"/>
      <c r="K3004" s="203"/>
      <c r="L3004" s="203"/>
      <c r="M3004" s="203"/>
      <c r="N3004" s="203"/>
      <c r="O3004" s="203"/>
      <c r="P3004" s="203"/>
      <c r="Q3004" s="176"/>
      <c r="R3004" s="176"/>
      <c r="S3004" s="176"/>
      <c r="T3004" s="176"/>
      <c r="U3004" s="194"/>
      <c r="V3004" s="175"/>
      <c r="W3004" s="174" t="str">
        <f t="shared" si="92"/>
        <v/>
      </c>
      <c r="X3004" s="177"/>
      <c r="Y3004" s="177"/>
      <c r="Z3004" s="177"/>
      <c r="AA3004" s="177"/>
      <c r="AB3004" s="177"/>
      <c r="AC3004" s="177"/>
      <c r="AD3004" s="177"/>
      <c r="AE3004" s="177" t="str">
        <f t="shared" si="93"/>
        <v/>
      </c>
    </row>
    <row r="3005" spans="2:31" ht="12" customHeight="1" x14ac:dyDescent="0.25">
      <c r="B3005" s="179"/>
      <c r="C3005" s="180"/>
      <c r="D3005" s="182"/>
      <c r="E3005" s="175"/>
      <c r="F3005" s="175"/>
      <c r="G3005" s="202"/>
      <c r="H3005" s="175"/>
      <c r="I3005" s="172" t="str">
        <f>IF(H3005="X",TEXT(G3005,0)&amp;ELENCO!$A$4," ")</f>
        <v xml:space="preserve"> </v>
      </c>
      <c r="J3005" s="174"/>
      <c r="K3005" s="203"/>
      <c r="L3005" s="203"/>
      <c r="M3005" s="203"/>
      <c r="N3005" s="203"/>
      <c r="O3005" s="203"/>
      <c r="P3005" s="203"/>
      <c r="Q3005" s="176"/>
      <c r="R3005" s="176"/>
      <c r="S3005" s="176"/>
      <c r="T3005" s="176"/>
      <c r="U3005" s="194"/>
      <c r="V3005" s="175"/>
      <c r="W3005" s="174" t="str">
        <f t="shared" si="92"/>
        <v/>
      </c>
      <c r="X3005" s="177"/>
      <c r="Y3005" s="177"/>
      <c r="Z3005" s="177"/>
      <c r="AA3005" s="177"/>
      <c r="AB3005" s="177"/>
      <c r="AC3005" s="177"/>
      <c r="AD3005" s="177"/>
      <c r="AE3005" s="177" t="str">
        <f t="shared" si="93"/>
        <v/>
      </c>
    </row>
    <row r="3006" spans="2:31" ht="12" customHeight="1" x14ac:dyDescent="0.25">
      <c r="B3006" s="179"/>
      <c r="C3006" s="180"/>
      <c r="D3006" s="182"/>
      <c r="E3006" s="175"/>
      <c r="F3006" s="175"/>
      <c r="G3006" s="202"/>
      <c r="H3006" s="175"/>
      <c r="I3006" s="172" t="str">
        <f>IF(H3006="X",TEXT(G3006,0)&amp;ELENCO!$A$4," ")</f>
        <v xml:space="preserve"> </v>
      </c>
      <c r="J3006" s="174"/>
      <c r="K3006" s="203"/>
      <c r="L3006" s="203"/>
      <c r="M3006" s="203"/>
      <c r="N3006" s="203"/>
      <c r="O3006" s="203"/>
      <c r="P3006" s="203"/>
      <c r="Q3006" s="176"/>
      <c r="R3006" s="176"/>
      <c r="S3006" s="176"/>
      <c r="T3006" s="176"/>
      <c r="U3006" s="194"/>
      <c r="V3006" s="175"/>
      <c r="W3006" s="174" t="str">
        <f t="shared" si="92"/>
        <v/>
      </c>
      <c r="X3006" s="177"/>
      <c r="Y3006" s="177"/>
      <c r="Z3006" s="177"/>
      <c r="AA3006" s="177"/>
      <c r="AB3006" s="177"/>
      <c r="AC3006" s="177"/>
      <c r="AD3006" s="177"/>
      <c r="AE3006" s="177" t="str">
        <f t="shared" si="93"/>
        <v/>
      </c>
    </row>
    <row r="3007" spans="2:31" ht="12" customHeight="1" x14ac:dyDescent="0.25">
      <c r="B3007" s="179"/>
      <c r="C3007" s="180"/>
      <c r="D3007" s="182"/>
      <c r="E3007" s="175"/>
      <c r="F3007" s="175"/>
      <c r="G3007" s="202"/>
      <c r="H3007" s="175"/>
      <c r="I3007" s="172" t="str">
        <f>IF(H3007="X",TEXT(G3007,0)&amp;ELENCO!$A$4," ")</f>
        <v xml:space="preserve"> </v>
      </c>
      <c r="J3007" s="174"/>
      <c r="K3007" s="203"/>
      <c r="L3007" s="203"/>
      <c r="M3007" s="203"/>
      <c r="N3007" s="203"/>
      <c r="O3007" s="203"/>
      <c r="P3007" s="203"/>
      <c r="Q3007" s="176"/>
      <c r="R3007" s="176"/>
      <c r="S3007" s="176"/>
      <c r="T3007" s="176"/>
      <c r="U3007" s="194"/>
      <c r="V3007" s="175"/>
      <c r="W3007" s="174" t="str">
        <f t="shared" si="92"/>
        <v/>
      </c>
      <c r="X3007" s="177"/>
      <c r="Y3007" s="177"/>
      <c r="Z3007" s="177"/>
      <c r="AA3007" s="177"/>
      <c r="AB3007" s="177"/>
      <c r="AC3007" s="177"/>
      <c r="AD3007" s="177"/>
      <c r="AE3007" s="177" t="str">
        <f t="shared" si="93"/>
        <v/>
      </c>
    </row>
    <row r="3008" spans="2:31" ht="12" customHeight="1" x14ac:dyDescent="0.25">
      <c r="B3008" s="179"/>
      <c r="C3008" s="180"/>
      <c r="D3008" s="182"/>
      <c r="E3008" s="175"/>
      <c r="F3008" s="175"/>
      <c r="G3008" s="202"/>
      <c r="H3008" s="175"/>
      <c r="I3008" s="172" t="str">
        <f>IF(H3008="X",TEXT(G3008,0)&amp;ELENCO!$A$4," ")</f>
        <v xml:space="preserve"> </v>
      </c>
      <c r="J3008" s="174"/>
      <c r="K3008" s="203"/>
      <c r="L3008" s="203"/>
      <c r="M3008" s="203"/>
      <c r="N3008" s="203"/>
      <c r="O3008" s="203"/>
      <c r="P3008" s="203"/>
      <c r="Q3008" s="176"/>
      <c r="R3008" s="176"/>
      <c r="S3008" s="176"/>
      <c r="T3008" s="176"/>
      <c r="U3008" s="194"/>
      <c r="V3008" s="175"/>
      <c r="W3008" s="174" t="str">
        <f t="shared" si="92"/>
        <v/>
      </c>
      <c r="X3008" s="177"/>
      <c r="Y3008" s="177"/>
      <c r="Z3008" s="177"/>
      <c r="AA3008" s="177"/>
      <c r="AB3008" s="177"/>
      <c r="AC3008" s="177"/>
      <c r="AD3008" s="177"/>
      <c r="AE3008" s="177" t="str">
        <f t="shared" si="93"/>
        <v/>
      </c>
    </row>
    <row r="3009" spans="2:31" ht="12" customHeight="1" x14ac:dyDescent="0.25">
      <c r="B3009" s="179"/>
      <c r="C3009" s="180"/>
      <c r="D3009" s="182"/>
      <c r="E3009" s="175"/>
      <c r="F3009" s="175"/>
      <c r="G3009" s="202"/>
      <c r="H3009" s="175"/>
      <c r="I3009" s="172" t="str">
        <f>IF(H3009="X",TEXT(G3009,0)&amp;ELENCO!$A$4," ")</f>
        <v xml:space="preserve"> </v>
      </c>
      <c r="J3009" s="174"/>
      <c r="K3009" s="203"/>
      <c r="L3009" s="203"/>
      <c r="M3009" s="203"/>
      <c r="N3009" s="203"/>
      <c r="O3009" s="203"/>
      <c r="P3009" s="203"/>
      <c r="Q3009" s="176"/>
      <c r="R3009" s="176"/>
      <c r="S3009" s="176"/>
      <c r="T3009" s="176"/>
      <c r="U3009" s="194"/>
      <c r="V3009" s="175"/>
      <c r="W3009" s="174" t="str">
        <f t="shared" si="92"/>
        <v/>
      </c>
      <c r="X3009" s="177"/>
      <c r="Y3009" s="177"/>
      <c r="Z3009" s="177"/>
      <c r="AA3009" s="177"/>
      <c r="AB3009" s="177"/>
      <c r="AC3009" s="177"/>
      <c r="AD3009" s="177"/>
      <c r="AE3009" s="177" t="str">
        <f t="shared" si="93"/>
        <v/>
      </c>
    </row>
    <row r="3010" spans="2:31" ht="12" customHeight="1" x14ac:dyDescent="0.25">
      <c r="B3010" s="179"/>
      <c r="C3010" s="180"/>
      <c r="D3010" s="182"/>
      <c r="E3010" s="175"/>
      <c r="F3010" s="175"/>
      <c r="G3010" s="202"/>
      <c r="H3010" s="175"/>
      <c r="I3010" s="172" t="str">
        <f>IF(H3010="X",TEXT(G3010,0)&amp;ELENCO!$A$4," ")</f>
        <v xml:space="preserve"> </v>
      </c>
      <c r="J3010" s="174"/>
      <c r="K3010" s="203"/>
      <c r="L3010" s="203"/>
      <c r="M3010" s="203"/>
      <c r="N3010" s="203"/>
      <c r="O3010" s="203"/>
      <c r="P3010" s="203"/>
      <c r="Q3010" s="176"/>
      <c r="R3010" s="176"/>
      <c r="S3010" s="176"/>
      <c r="T3010" s="176"/>
      <c r="U3010" s="194"/>
      <c r="V3010" s="175"/>
      <c r="W3010" s="174" t="str">
        <f t="shared" si="92"/>
        <v/>
      </c>
      <c r="X3010" s="177"/>
      <c r="Y3010" s="177"/>
      <c r="Z3010" s="177"/>
      <c r="AA3010" s="177"/>
      <c r="AB3010" s="177"/>
      <c r="AC3010" s="177"/>
      <c r="AD3010" s="177"/>
      <c r="AE3010" s="177" t="str">
        <f t="shared" si="93"/>
        <v/>
      </c>
    </row>
    <row r="3011" spans="2:31" ht="12" customHeight="1" x14ac:dyDescent="0.25">
      <c r="B3011" s="179"/>
      <c r="C3011" s="180"/>
      <c r="D3011" s="182"/>
      <c r="E3011" s="175"/>
      <c r="F3011" s="175"/>
      <c r="G3011" s="202"/>
      <c r="H3011" s="175"/>
      <c r="I3011" s="172" t="str">
        <f>IF(H3011="X",TEXT(G3011,0)&amp;ELENCO!$A$4," ")</f>
        <v xml:space="preserve"> </v>
      </c>
      <c r="J3011" s="174"/>
      <c r="K3011" s="203"/>
      <c r="L3011" s="203"/>
      <c r="M3011" s="203"/>
      <c r="N3011" s="203"/>
      <c r="O3011" s="203"/>
      <c r="P3011" s="203"/>
      <c r="Q3011" s="176"/>
      <c r="R3011" s="176"/>
      <c r="S3011" s="176"/>
      <c r="T3011" s="176"/>
      <c r="U3011" s="194"/>
      <c r="V3011" s="175"/>
      <c r="W3011" s="174" t="str">
        <f t="shared" si="92"/>
        <v/>
      </c>
      <c r="X3011" s="177"/>
      <c r="Y3011" s="177"/>
      <c r="Z3011" s="177"/>
      <c r="AA3011" s="177"/>
      <c r="AB3011" s="177"/>
      <c r="AC3011" s="177"/>
      <c r="AD3011" s="177"/>
      <c r="AE3011" s="177" t="str">
        <f t="shared" si="93"/>
        <v/>
      </c>
    </row>
    <row r="3012" spans="2:31" ht="12" customHeight="1" x14ac:dyDescent="0.25">
      <c r="B3012" s="179"/>
      <c r="C3012" s="180"/>
      <c r="D3012" s="182"/>
      <c r="E3012" s="175"/>
      <c r="F3012" s="175"/>
      <c r="G3012" s="202"/>
      <c r="H3012" s="175"/>
      <c r="I3012" s="172" t="str">
        <f>IF(H3012="X",TEXT(G3012,0)&amp;ELENCO!$A$4," ")</f>
        <v xml:space="preserve"> </v>
      </c>
      <c r="J3012" s="174"/>
      <c r="K3012" s="203"/>
      <c r="L3012" s="203"/>
      <c r="M3012" s="203"/>
      <c r="N3012" s="203"/>
      <c r="O3012" s="203"/>
      <c r="P3012" s="203"/>
      <c r="Q3012" s="176"/>
      <c r="R3012" s="176"/>
      <c r="S3012" s="176"/>
      <c r="T3012" s="176"/>
      <c r="U3012" s="194"/>
      <c r="V3012" s="175"/>
      <c r="W3012" s="174" t="str">
        <f t="shared" si="92"/>
        <v/>
      </c>
      <c r="X3012" s="177"/>
      <c r="Y3012" s="177"/>
      <c r="Z3012" s="177"/>
      <c r="AA3012" s="177"/>
      <c r="AB3012" s="177"/>
      <c r="AC3012" s="177"/>
      <c r="AD3012" s="177"/>
      <c r="AE3012" s="177" t="str">
        <f t="shared" si="93"/>
        <v/>
      </c>
    </row>
    <row r="3013" spans="2:31" ht="12" customHeight="1" x14ac:dyDescent="0.25">
      <c r="B3013" s="179"/>
      <c r="C3013" s="180"/>
      <c r="D3013" s="182"/>
      <c r="E3013" s="175"/>
      <c r="F3013" s="175"/>
      <c r="G3013" s="202"/>
      <c r="H3013" s="175"/>
      <c r="I3013" s="172" t="str">
        <f>IF(H3013="X",TEXT(G3013,0)&amp;ELENCO!$A$4," ")</f>
        <v xml:space="preserve"> </v>
      </c>
      <c r="J3013" s="174"/>
      <c r="K3013" s="203"/>
      <c r="L3013" s="203"/>
      <c r="M3013" s="203"/>
      <c r="N3013" s="203"/>
      <c r="O3013" s="203"/>
      <c r="P3013" s="203"/>
      <c r="Q3013" s="176"/>
      <c r="R3013" s="176"/>
      <c r="S3013" s="176"/>
      <c r="T3013" s="176"/>
      <c r="U3013" s="194"/>
      <c r="V3013" s="175"/>
      <c r="W3013" s="174" t="str">
        <f t="shared" si="92"/>
        <v/>
      </c>
      <c r="X3013" s="177"/>
      <c r="Y3013" s="177"/>
      <c r="Z3013" s="177"/>
      <c r="AA3013" s="177"/>
      <c r="AB3013" s="177"/>
      <c r="AC3013" s="177"/>
      <c r="AD3013" s="177"/>
      <c r="AE3013" s="177" t="str">
        <f t="shared" si="93"/>
        <v/>
      </c>
    </row>
    <row r="3014" spans="2:31" ht="12" customHeight="1" x14ac:dyDescent="0.25">
      <c r="B3014" s="179"/>
      <c r="C3014" s="180"/>
      <c r="D3014" s="182"/>
      <c r="E3014" s="175"/>
      <c r="F3014" s="175"/>
      <c r="G3014" s="202"/>
      <c r="H3014" s="175"/>
      <c r="I3014" s="172" t="str">
        <f>IF(H3014="X",TEXT(G3014,0)&amp;ELENCO!$A$4," ")</f>
        <v xml:space="preserve"> </v>
      </c>
      <c r="J3014" s="174"/>
      <c r="K3014" s="203"/>
      <c r="L3014" s="203"/>
      <c r="M3014" s="203"/>
      <c r="N3014" s="203"/>
      <c r="O3014" s="203"/>
      <c r="P3014" s="203"/>
      <c r="Q3014" s="176"/>
      <c r="R3014" s="176"/>
      <c r="S3014" s="176"/>
      <c r="T3014" s="176"/>
      <c r="U3014" s="194"/>
      <c r="V3014" s="175"/>
      <c r="W3014" s="174" t="str">
        <f t="shared" ref="W3014:W3050" si="94">IF(AND(NOT(ISERROR(SEARCH("Ricaricabile",Q3014,1)))),"Tacito Assenso","")</f>
        <v/>
      </c>
      <c r="X3014" s="177"/>
      <c r="Y3014" s="177"/>
      <c r="Z3014" s="177"/>
      <c r="AA3014" s="177"/>
      <c r="AB3014" s="177"/>
      <c r="AC3014" s="177"/>
      <c r="AD3014" s="177"/>
      <c r="AE3014" s="177" t="str">
        <f t="shared" ref="AE3014:AE3050" si="95">IF(AND(NOT(ISERROR(SEARCH("Ricaricabile",Q3014,1))),R3014="Abilitato"),IF(SUM(AB3014:AD3014)=0,4.1,""),"")</f>
        <v/>
      </c>
    </row>
    <row r="3015" spans="2:31" ht="12" customHeight="1" x14ac:dyDescent="0.25">
      <c r="B3015" s="179"/>
      <c r="C3015" s="180"/>
      <c r="D3015" s="182"/>
      <c r="E3015" s="175"/>
      <c r="F3015" s="175"/>
      <c r="G3015" s="202"/>
      <c r="H3015" s="175"/>
      <c r="I3015" s="172" t="str">
        <f>IF(H3015="X",TEXT(G3015,0)&amp;ELENCO!$A$4," ")</f>
        <v xml:space="preserve"> </v>
      </c>
      <c r="J3015" s="174"/>
      <c r="K3015" s="203"/>
      <c r="L3015" s="203"/>
      <c r="M3015" s="203"/>
      <c r="N3015" s="203"/>
      <c r="O3015" s="203"/>
      <c r="P3015" s="203"/>
      <c r="Q3015" s="176"/>
      <c r="R3015" s="176"/>
      <c r="S3015" s="176"/>
      <c r="T3015" s="176"/>
      <c r="U3015" s="194"/>
      <c r="V3015" s="175"/>
      <c r="W3015" s="174" t="str">
        <f t="shared" si="94"/>
        <v/>
      </c>
      <c r="X3015" s="177"/>
      <c r="Y3015" s="177"/>
      <c r="Z3015" s="177"/>
      <c r="AA3015" s="177"/>
      <c r="AB3015" s="177"/>
      <c r="AC3015" s="177"/>
      <c r="AD3015" s="177"/>
      <c r="AE3015" s="177" t="str">
        <f t="shared" si="95"/>
        <v/>
      </c>
    </row>
    <row r="3016" spans="2:31" ht="12" customHeight="1" x14ac:dyDescent="0.25">
      <c r="B3016" s="179"/>
      <c r="C3016" s="180"/>
      <c r="D3016" s="182"/>
      <c r="E3016" s="175"/>
      <c r="F3016" s="175"/>
      <c r="G3016" s="202"/>
      <c r="H3016" s="175"/>
      <c r="I3016" s="172" t="str">
        <f>IF(H3016="X",TEXT(G3016,0)&amp;ELENCO!$A$4," ")</f>
        <v xml:space="preserve"> </v>
      </c>
      <c r="J3016" s="174"/>
      <c r="K3016" s="203"/>
      <c r="L3016" s="203"/>
      <c r="M3016" s="203"/>
      <c r="N3016" s="203"/>
      <c r="O3016" s="203"/>
      <c r="P3016" s="203"/>
      <c r="Q3016" s="176"/>
      <c r="R3016" s="176"/>
      <c r="S3016" s="176"/>
      <c r="T3016" s="176"/>
      <c r="U3016" s="194"/>
      <c r="V3016" s="175"/>
      <c r="W3016" s="174" t="str">
        <f t="shared" si="94"/>
        <v/>
      </c>
      <c r="X3016" s="177"/>
      <c r="Y3016" s="177"/>
      <c r="Z3016" s="177"/>
      <c r="AA3016" s="177"/>
      <c r="AB3016" s="177"/>
      <c r="AC3016" s="177"/>
      <c r="AD3016" s="177"/>
      <c r="AE3016" s="177" t="str">
        <f t="shared" si="95"/>
        <v/>
      </c>
    </row>
    <row r="3017" spans="2:31" ht="12" customHeight="1" x14ac:dyDescent="0.25">
      <c r="B3017" s="179"/>
      <c r="C3017" s="180"/>
      <c r="D3017" s="182"/>
      <c r="E3017" s="175"/>
      <c r="F3017" s="175"/>
      <c r="G3017" s="202"/>
      <c r="H3017" s="175"/>
      <c r="I3017" s="172" t="str">
        <f>IF(H3017="X",TEXT(G3017,0)&amp;ELENCO!$A$4," ")</f>
        <v xml:space="preserve"> </v>
      </c>
      <c r="J3017" s="174"/>
      <c r="K3017" s="203"/>
      <c r="L3017" s="203"/>
      <c r="M3017" s="203"/>
      <c r="N3017" s="203"/>
      <c r="O3017" s="203"/>
      <c r="P3017" s="203"/>
      <c r="Q3017" s="176"/>
      <c r="R3017" s="176"/>
      <c r="S3017" s="176"/>
      <c r="T3017" s="176"/>
      <c r="U3017" s="194"/>
      <c r="V3017" s="175"/>
      <c r="W3017" s="174" t="str">
        <f t="shared" si="94"/>
        <v/>
      </c>
      <c r="X3017" s="177"/>
      <c r="Y3017" s="177"/>
      <c r="Z3017" s="177"/>
      <c r="AA3017" s="177"/>
      <c r="AB3017" s="177"/>
      <c r="AC3017" s="177"/>
      <c r="AD3017" s="177"/>
      <c r="AE3017" s="177" t="str">
        <f t="shared" si="95"/>
        <v/>
      </c>
    </row>
    <row r="3018" spans="2:31" ht="12" customHeight="1" x14ac:dyDescent="0.25">
      <c r="B3018" s="179"/>
      <c r="C3018" s="180"/>
      <c r="D3018" s="182"/>
      <c r="E3018" s="175"/>
      <c r="F3018" s="175"/>
      <c r="G3018" s="202"/>
      <c r="H3018" s="175"/>
      <c r="I3018" s="172" t="str">
        <f>IF(H3018="X",TEXT(G3018,0)&amp;ELENCO!$A$4," ")</f>
        <v xml:space="preserve"> </v>
      </c>
      <c r="J3018" s="174"/>
      <c r="K3018" s="203"/>
      <c r="L3018" s="203"/>
      <c r="M3018" s="203"/>
      <c r="N3018" s="203"/>
      <c r="O3018" s="203"/>
      <c r="P3018" s="203"/>
      <c r="Q3018" s="176"/>
      <c r="R3018" s="176"/>
      <c r="S3018" s="176"/>
      <c r="T3018" s="176"/>
      <c r="U3018" s="194"/>
      <c r="V3018" s="175"/>
      <c r="W3018" s="174" t="str">
        <f t="shared" si="94"/>
        <v/>
      </c>
      <c r="X3018" s="177"/>
      <c r="Y3018" s="177"/>
      <c r="Z3018" s="177"/>
      <c r="AA3018" s="177"/>
      <c r="AB3018" s="177"/>
      <c r="AC3018" s="177"/>
      <c r="AD3018" s="177"/>
      <c r="AE3018" s="177" t="str">
        <f t="shared" si="95"/>
        <v/>
      </c>
    </row>
    <row r="3019" spans="2:31" ht="12" customHeight="1" x14ac:dyDescent="0.25">
      <c r="B3019" s="179"/>
      <c r="C3019" s="180"/>
      <c r="D3019" s="182"/>
      <c r="E3019" s="175"/>
      <c r="F3019" s="175"/>
      <c r="G3019" s="202"/>
      <c r="H3019" s="175"/>
      <c r="I3019" s="172" t="str">
        <f>IF(H3019="X",TEXT(G3019,0)&amp;ELENCO!$A$4," ")</f>
        <v xml:space="preserve"> </v>
      </c>
      <c r="J3019" s="174"/>
      <c r="K3019" s="203"/>
      <c r="L3019" s="203"/>
      <c r="M3019" s="203"/>
      <c r="N3019" s="203"/>
      <c r="O3019" s="203"/>
      <c r="P3019" s="203"/>
      <c r="Q3019" s="176"/>
      <c r="R3019" s="176"/>
      <c r="S3019" s="176"/>
      <c r="T3019" s="176"/>
      <c r="U3019" s="194"/>
      <c r="V3019" s="175"/>
      <c r="W3019" s="174" t="str">
        <f t="shared" si="94"/>
        <v/>
      </c>
      <c r="X3019" s="177"/>
      <c r="Y3019" s="177"/>
      <c r="Z3019" s="177"/>
      <c r="AA3019" s="177"/>
      <c r="AB3019" s="177"/>
      <c r="AC3019" s="177"/>
      <c r="AD3019" s="177"/>
      <c r="AE3019" s="177" t="str">
        <f t="shared" si="95"/>
        <v/>
      </c>
    </row>
    <row r="3020" spans="2:31" ht="12" customHeight="1" x14ac:dyDescent="0.25">
      <c r="B3020" s="179"/>
      <c r="C3020" s="180"/>
      <c r="D3020" s="182"/>
      <c r="E3020" s="175"/>
      <c r="F3020" s="175"/>
      <c r="G3020" s="202"/>
      <c r="H3020" s="175"/>
      <c r="I3020" s="172" t="str">
        <f>IF(H3020="X",TEXT(G3020,0)&amp;ELENCO!$A$4," ")</f>
        <v xml:space="preserve"> </v>
      </c>
      <c r="J3020" s="174"/>
      <c r="K3020" s="203"/>
      <c r="L3020" s="203"/>
      <c r="M3020" s="203"/>
      <c r="N3020" s="203"/>
      <c r="O3020" s="203"/>
      <c r="P3020" s="203"/>
      <c r="Q3020" s="176"/>
      <c r="R3020" s="176"/>
      <c r="S3020" s="176"/>
      <c r="T3020" s="176"/>
      <c r="U3020" s="194"/>
      <c r="V3020" s="175"/>
      <c r="W3020" s="174" t="str">
        <f t="shared" si="94"/>
        <v/>
      </c>
      <c r="X3020" s="177"/>
      <c r="Y3020" s="177"/>
      <c r="Z3020" s="177"/>
      <c r="AA3020" s="177"/>
      <c r="AB3020" s="177"/>
      <c r="AC3020" s="177"/>
      <c r="AD3020" s="177"/>
      <c r="AE3020" s="177" t="str">
        <f t="shared" si="95"/>
        <v/>
      </c>
    </row>
    <row r="3021" spans="2:31" ht="12" customHeight="1" x14ac:dyDescent="0.25">
      <c r="B3021" s="179"/>
      <c r="C3021" s="180"/>
      <c r="D3021" s="182"/>
      <c r="E3021" s="175"/>
      <c r="F3021" s="175"/>
      <c r="G3021" s="202"/>
      <c r="H3021" s="175"/>
      <c r="I3021" s="172" t="str">
        <f>IF(H3021="X",TEXT(G3021,0)&amp;ELENCO!$A$4," ")</f>
        <v xml:space="preserve"> </v>
      </c>
      <c r="J3021" s="174"/>
      <c r="K3021" s="203"/>
      <c r="L3021" s="203"/>
      <c r="M3021" s="203"/>
      <c r="N3021" s="203"/>
      <c r="O3021" s="203"/>
      <c r="P3021" s="203"/>
      <c r="Q3021" s="176"/>
      <c r="R3021" s="176"/>
      <c r="S3021" s="176"/>
      <c r="T3021" s="176"/>
      <c r="U3021" s="194"/>
      <c r="V3021" s="175"/>
      <c r="W3021" s="174" t="str">
        <f t="shared" si="94"/>
        <v/>
      </c>
      <c r="X3021" s="177"/>
      <c r="Y3021" s="177"/>
      <c r="Z3021" s="177"/>
      <c r="AA3021" s="177"/>
      <c r="AB3021" s="177"/>
      <c r="AC3021" s="177"/>
      <c r="AD3021" s="177"/>
      <c r="AE3021" s="177" t="str">
        <f t="shared" si="95"/>
        <v/>
      </c>
    </row>
    <row r="3022" spans="2:31" ht="12" customHeight="1" x14ac:dyDescent="0.25">
      <c r="B3022" s="179"/>
      <c r="C3022" s="180"/>
      <c r="D3022" s="182"/>
      <c r="E3022" s="175"/>
      <c r="F3022" s="175"/>
      <c r="G3022" s="202"/>
      <c r="H3022" s="175"/>
      <c r="I3022" s="172" t="str">
        <f>IF(H3022="X",TEXT(G3022,0)&amp;ELENCO!$A$4," ")</f>
        <v xml:space="preserve"> </v>
      </c>
      <c r="J3022" s="174"/>
      <c r="K3022" s="203"/>
      <c r="L3022" s="203"/>
      <c r="M3022" s="203"/>
      <c r="N3022" s="203"/>
      <c r="O3022" s="203"/>
      <c r="P3022" s="203"/>
      <c r="Q3022" s="176"/>
      <c r="R3022" s="176"/>
      <c r="S3022" s="176"/>
      <c r="T3022" s="176"/>
      <c r="U3022" s="194"/>
      <c r="V3022" s="175"/>
      <c r="W3022" s="174" t="str">
        <f t="shared" si="94"/>
        <v/>
      </c>
      <c r="X3022" s="177"/>
      <c r="Y3022" s="177"/>
      <c r="Z3022" s="177"/>
      <c r="AA3022" s="177"/>
      <c r="AB3022" s="177"/>
      <c r="AC3022" s="177"/>
      <c r="AD3022" s="177"/>
      <c r="AE3022" s="177" t="str">
        <f t="shared" si="95"/>
        <v/>
      </c>
    </row>
    <row r="3023" spans="2:31" ht="12" customHeight="1" x14ac:dyDescent="0.25">
      <c r="B3023" s="179"/>
      <c r="C3023" s="180"/>
      <c r="D3023" s="182"/>
      <c r="E3023" s="175"/>
      <c r="F3023" s="175"/>
      <c r="G3023" s="202"/>
      <c r="H3023" s="175"/>
      <c r="I3023" s="172" t="str">
        <f>IF(H3023="X",TEXT(G3023,0)&amp;ELENCO!$A$4," ")</f>
        <v xml:space="preserve"> </v>
      </c>
      <c r="J3023" s="174"/>
      <c r="K3023" s="203"/>
      <c r="L3023" s="203"/>
      <c r="M3023" s="203"/>
      <c r="N3023" s="203"/>
      <c r="O3023" s="203"/>
      <c r="P3023" s="203"/>
      <c r="Q3023" s="176"/>
      <c r="R3023" s="176"/>
      <c r="S3023" s="176"/>
      <c r="T3023" s="176"/>
      <c r="U3023" s="194"/>
      <c r="V3023" s="175"/>
      <c r="W3023" s="174" t="str">
        <f t="shared" si="94"/>
        <v/>
      </c>
      <c r="X3023" s="177"/>
      <c r="Y3023" s="177"/>
      <c r="Z3023" s="177"/>
      <c r="AA3023" s="177"/>
      <c r="AB3023" s="177"/>
      <c r="AC3023" s="177"/>
      <c r="AD3023" s="177"/>
      <c r="AE3023" s="177" t="str">
        <f t="shared" si="95"/>
        <v/>
      </c>
    </row>
    <row r="3024" spans="2:31" ht="12" customHeight="1" x14ac:dyDescent="0.25">
      <c r="B3024" s="179"/>
      <c r="C3024" s="180"/>
      <c r="D3024" s="182"/>
      <c r="E3024" s="175"/>
      <c r="F3024" s="175"/>
      <c r="G3024" s="202"/>
      <c r="H3024" s="175"/>
      <c r="I3024" s="172" t="str">
        <f>IF(H3024="X",TEXT(G3024,0)&amp;ELENCO!$A$4," ")</f>
        <v xml:space="preserve"> </v>
      </c>
      <c r="J3024" s="174"/>
      <c r="K3024" s="203"/>
      <c r="L3024" s="203"/>
      <c r="M3024" s="203"/>
      <c r="N3024" s="203"/>
      <c r="O3024" s="203"/>
      <c r="P3024" s="203"/>
      <c r="Q3024" s="176"/>
      <c r="R3024" s="176"/>
      <c r="S3024" s="176"/>
      <c r="T3024" s="176"/>
      <c r="U3024" s="194"/>
      <c r="V3024" s="175"/>
      <c r="W3024" s="174" t="str">
        <f t="shared" si="94"/>
        <v/>
      </c>
      <c r="X3024" s="177"/>
      <c r="Y3024" s="177"/>
      <c r="Z3024" s="177"/>
      <c r="AA3024" s="177"/>
      <c r="AB3024" s="177"/>
      <c r="AC3024" s="177"/>
      <c r="AD3024" s="177"/>
      <c r="AE3024" s="177" t="str">
        <f t="shared" si="95"/>
        <v/>
      </c>
    </row>
    <row r="3025" spans="2:31" ht="12" customHeight="1" x14ac:dyDescent="0.25">
      <c r="B3025" s="179"/>
      <c r="C3025" s="180"/>
      <c r="D3025" s="182"/>
      <c r="E3025" s="175"/>
      <c r="F3025" s="175"/>
      <c r="G3025" s="202"/>
      <c r="H3025" s="175"/>
      <c r="I3025" s="172" t="str">
        <f>IF(H3025="X",TEXT(G3025,0)&amp;ELENCO!$A$4," ")</f>
        <v xml:space="preserve"> </v>
      </c>
      <c r="J3025" s="174"/>
      <c r="K3025" s="203"/>
      <c r="L3025" s="203"/>
      <c r="M3025" s="203"/>
      <c r="N3025" s="203"/>
      <c r="O3025" s="203"/>
      <c r="P3025" s="203"/>
      <c r="Q3025" s="176"/>
      <c r="R3025" s="176"/>
      <c r="S3025" s="176"/>
      <c r="T3025" s="176"/>
      <c r="U3025" s="194"/>
      <c r="V3025" s="175"/>
      <c r="W3025" s="174" t="str">
        <f t="shared" si="94"/>
        <v/>
      </c>
      <c r="X3025" s="177"/>
      <c r="Y3025" s="177"/>
      <c r="Z3025" s="177"/>
      <c r="AA3025" s="177"/>
      <c r="AB3025" s="177"/>
      <c r="AC3025" s="177"/>
      <c r="AD3025" s="177"/>
      <c r="AE3025" s="177" t="str">
        <f t="shared" si="95"/>
        <v/>
      </c>
    </row>
    <row r="3026" spans="2:31" ht="12" customHeight="1" x14ac:dyDescent="0.25">
      <c r="B3026" s="179"/>
      <c r="C3026" s="180"/>
      <c r="D3026" s="182"/>
      <c r="E3026" s="175"/>
      <c r="F3026" s="175"/>
      <c r="G3026" s="202"/>
      <c r="H3026" s="175"/>
      <c r="I3026" s="172" t="str">
        <f>IF(H3026="X",TEXT(G3026,0)&amp;ELENCO!$A$4," ")</f>
        <v xml:space="preserve"> </v>
      </c>
      <c r="J3026" s="174"/>
      <c r="K3026" s="203"/>
      <c r="L3026" s="203"/>
      <c r="M3026" s="203"/>
      <c r="N3026" s="203"/>
      <c r="O3026" s="203"/>
      <c r="P3026" s="203"/>
      <c r="Q3026" s="176"/>
      <c r="R3026" s="176"/>
      <c r="S3026" s="176"/>
      <c r="T3026" s="176"/>
      <c r="U3026" s="194"/>
      <c r="V3026" s="175"/>
      <c r="W3026" s="174" t="str">
        <f t="shared" si="94"/>
        <v/>
      </c>
      <c r="X3026" s="177"/>
      <c r="Y3026" s="177"/>
      <c r="Z3026" s="177"/>
      <c r="AA3026" s="177"/>
      <c r="AB3026" s="177"/>
      <c r="AC3026" s="177"/>
      <c r="AD3026" s="177"/>
      <c r="AE3026" s="177" t="str">
        <f t="shared" si="95"/>
        <v/>
      </c>
    </row>
    <row r="3027" spans="2:31" ht="12" customHeight="1" x14ac:dyDescent="0.25">
      <c r="B3027" s="179"/>
      <c r="C3027" s="180"/>
      <c r="D3027" s="182"/>
      <c r="E3027" s="175"/>
      <c r="F3027" s="175"/>
      <c r="G3027" s="202"/>
      <c r="H3027" s="175"/>
      <c r="I3027" s="172" t="str">
        <f>IF(H3027="X",TEXT(G3027,0)&amp;ELENCO!$A$4," ")</f>
        <v xml:space="preserve"> </v>
      </c>
      <c r="J3027" s="174"/>
      <c r="K3027" s="203"/>
      <c r="L3027" s="203"/>
      <c r="M3027" s="203"/>
      <c r="N3027" s="203"/>
      <c r="O3027" s="203"/>
      <c r="P3027" s="203"/>
      <c r="Q3027" s="176"/>
      <c r="R3027" s="176"/>
      <c r="S3027" s="176"/>
      <c r="T3027" s="176"/>
      <c r="U3027" s="194"/>
      <c r="V3027" s="175"/>
      <c r="W3027" s="174" t="str">
        <f t="shared" si="94"/>
        <v/>
      </c>
      <c r="X3027" s="177"/>
      <c r="Y3027" s="177"/>
      <c r="Z3027" s="177"/>
      <c r="AA3027" s="177"/>
      <c r="AB3027" s="177"/>
      <c r="AC3027" s="177"/>
      <c r="AD3027" s="177"/>
      <c r="AE3027" s="177" t="str">
        <f t="shared" si="95"/>
        <v/>
      </c>
    </row>
    <row r="3028" spans="2:31" ht="12" customHeight="1" x14ac:dyDescent="0.25">
      <c r="B3028" s="179"/>
      <c r="C3028" s="180"/>
      <c r="D3028" s="182"/>
      <c r="E3028" s="175"/>
      <c r="F3028" s="175"/>
      <c r="G3028" s="202"/>
      <c r="H3028" s="175"/>
      <c r="I3028" s="172" t="str">
        <f>IF(H3028="X",TEXT(G3028,0)&amp;ELENCO!$A$4," ")</f>
        <v xml:space="preserve"> </v>
      </c>
      <c r="J3028" s="174"/>
      <c r="K3028" s="203"/>
      <c r="L3028" s="203"/>
      <c r="M3028" s="203"/>
      <c r="N3028" s="203"/>
      <c r="O3028" s="203"/>
      <c r="P3028" s="203"/>
      <c r="Q3028" s="176"/>
      <c r="R3028" s="176"/>
      <c r="S3028" s="176"/>
      <c r="T3028" s="176"/>
      <c r="U3028" s="194"/>
      <c r="V3028" s="175"/>
      <c r="W3028" s="174" t="str">
        <f t="shared" si="94"/>
        <v/>
      </c>
      <c r="X3028" s="177"/>
      <c r="Y3028" s="177"/>
      <c r="Z3028" s="177"/>
      <c r="AA3028" s="177"/>
      <c r="AB3028" s="177"/>
      <c r="AC3028" s="177"/>
      <c r="AD3028" s="177"/>
      <c r="AE3028" s="177" t="str">
        <f t="shared" si="95"/>
        <v/>
      </c>
    </row>
    <row r="3029" spans="2:31" ht="12" customHeight="1" x14ac:dyDescent="0.25">
      <c r="B3029" s="179"/>
      <c r="C3029" s="180"/>
      <c r="D3029" s="182"/>
      <c r="E3029" s="175"/>
      <c r="F3029" s="175"/>
      <c r="G3029" s="202"/>
      <c r="H3029" s="175"/>
      <c r="I3029" s="172" t="str">
        <f>IF(H3029="X",TEXT(G3029,0)&amp;ELENCO!$A$4," ")</f>
        <v xml:space="preserve"> </v>
      </c>
      <c r="J3029" s="174"/>
      <c r="K3029" s="203"/>
      <c r="L3029" s="203"/>
      <c r="M3029" s="203"/>
      <c r="N3029" s="203"/>
      <c r="O3029" s="203"/>
      <c r="P3029" s="203"/>
      <c r="Q3029" s="176"/>
      <c r="R3029" s="176"/>
      <c r="S3029" s="176"/>
      <c r="T3029" s="176"/>
      <c r="U3029" s="194"/>
      <c r="V3029" s="175"/>
      <c r="W3029" s="174" t="str">
        <f t="shared" si="94"/>
        <v/>
      </c>
      <c r="X3029" s="177"/>
      <c r="Y3029" s="177"/>
      <c r="Z3029" s="177"/>
      <c r="AA3029" s="177"/>
      <c r="AB3029" s="177"/>
      <c r="AC3029" s="177"/>
      <c r="AD3029" s="177"/>
      <c r="AE3029" s="177" t="str">
        <f t="shared" si="95"/>
        <v/>
      </c>
    </row>
    <row r="3030" spans="2:31" ht="12" customHeight="1" x14ac:dyDescent="0.25">
      <c r="B3030" s="179"/>
      <c r="C3030" s="180"/>
      <c r="D3030" s="182"/>
      <c r="E3030" s="175"/>
      <c r="F3030" s="175"/>
      <c r="G3030" s="202"/>
      <c r="H3030" s="175"/>
      <c r="I3030" s="172" t="str">
        <f>IF(H3030="X",TEXT(G3030,0)&amp;ELENCO!$A$4," ")</f>
        <v xml:space="preserve"> </v>
      </c>
      <c r="J3030" s="174"/>
      <c r="K3030" s="203"/>
      <c r="L3030" s="203"/>
      <c r="M3030" s="203"/>
      <c r="N3030" s="203"/>
      <c r="O3030" s="203"/>
      <c r="P3030" s="203"/>
      <c r="Q3030" s="176"/>
      <c r="R3030" s="176"/>
      <c r="S3030" s="176"/>
      <c r="T3030" s="176"/>
      <c r="U3030" s="194"/>
      <c r="V3030" s="175"/>
      <c r="W3030" s="174" t="str">
        <f t="shared" si="94"/>
        <v/>
      </c>
      <c r="X3030" s="177"/>
      <c r="Y3030" s="177"/>
      <c r="Z3030" s="177"/>
      <c r="AA3030" s="177"/>
      <c r="AB3030" s="177"/>
      <c r="AC3030" s="177"/>
      <c r="AD3030" s="177"/>
      <c r="AE3030" s="177" t="str">
        <f t="shared" si="95"/>
        <v/>
      </c>
    </row>
    <row r="3031" spans="2:31" ht="12" customHeight="1" x14ac:dyDescent="0.25">
      <c r="B3031" s="179"/>
      <c r="C3031" s="180"/>
      <c r="D3031" s="182"/>
      <c r="E3031" s="175"/>
      <c r="F3031" s="175"/>
      <c r="G3031" s="202"/>
      <c r="H3031" s="175"/>
      <c r="I3031" s="172" t="str">
        <f>IF(H3031="X",TEXT(G3031,0)&amp;ELENCO!$A$4," ")</f>
        <v xml:space="preserve"> </v>
      </c>
      <c r="J3031" s="174"/>
      <c r="K3031" s="203"/>
      <c r="L3031" s="203"/>
      <c r="M3031" s="203"/>
      <c r="N3031" s="203"/>
      <c r="O3031" s="203"/>
      <c r="P3031" s="203"/>
      <c r="Q3031" s="176"/>
      <c r="R3031" s="176"/>
      <c r="S3031" s="176"/>
      <c r="T3031" s="176"/>
      <c r="U3031" s="194"/>
      <c r="V3031" s="175"/>
      <c r="W3031" s="174" t="str">
        <f t="shared" si="94"/>
        <v/>
      </c>
      <c r="X3031" s="177"/>
      <c r="Y3031" s="177"/>
      <c r="Z3031" s="177"/>
      <c r="AA3031" s="177"/>
      <c r="AB3031" s="177"/>
      <c r="AC3031" s="177"/>
      <c r="AD3031" s="177"/>
      <c r="AE3031" s="177" t="str">
        <f t="shared" si="95"/>
        <v/>
      </c>
    </row>
    <row r="3032" spans="2:31" ht="12" customHeight="1" x14ac:dyDescent="0.25">
      <c r="B3032" s="179"/>
      <c r="C3032" s="180"/>
      <c r="D3032" s="182"/>
      <c r="E3032" s="175"/>
      <c r="F3032" s="175"/>
      <c r="G3032" s="202"/>
      <c r="H3032" s="175"/>
      <c r="I3032" s="172" t="str">
        <f>IF(H3032="X",TEXT(G3032,0)&amp;ELENCO!$A$4," ")</f>
        <v xml:space="preserve"> </v>
      </c>
      <c r="J3032" s="174"/>
      <c r="K3032" s="203"/>
      <c r="L3032" s="203"/>
      <c r="M3032" s="203"/>
      <c r="N3032" s="203"/>
      <c r="O3032" s="203"/>
      <c r="P3032" s="203"/>
      <c r="Q3032" s="176"/>
      <c r="R3032" s="176"/>
      <c r="S3032" s="176"/>
      <c r="T3032" s="176"/>
      <c r="U3032" s="194"/>
      <c r="V3032" s="175"/>
      <c r="W3032" s="174" t="str">
        <f t="shared" si="94"/>
        <v/>
      </c>
      <c r="X3032" s="177"/>
      <c r="Y3032" s="177"/>
      <c r="Z3032" s="177"/>
      <c r="AA3032" s="177"/>
      <c r="AB3032" s="177"/>
      <c r="AC3032" s="177"/>
      <c r="AD3032" s="177"/>
      <c r="AE3032" s="177" t="str">
        <f t="shared" si="95"/>
        <v/>
      </c>
    </row>
    <row r="3033" spans="2:31" ht="12" customHeight="1" x14ac:dyDescent="0.25">
      <c r="B3033" s="179"/>
      <c r="C3033" s="180"/>
      <c r="D3033" s="182"/>
      <c r="E3033" s="175"/>
      <c r="F3033" s="175"/>
      <c r="G3033" s="202"/>
      <c r="H3033" s="175"/>
      <c r="I3033" s="172" t="str">
        <f>IF(H3033="X",TEXT(G3033,0)&amp;ELENCO!$A$4," ")</f>
        <v xml:space="preserve"> </v>
      </c>
      <c r="J3033" s="174"/>
      <c r="K3033" s="203"/>
      <c r="L3033" s="203"/>
      <c r="M3033" s="203"/>
      <c r="N3033" s="203"/>
      <c r="O3033" s="203"/>
      <c r="P3033" s="203"/>
      <c r="Q3033" s="176"/>
      <c r="R3033" s="176"/>
      <c r="S3033" s="176"/>
      <c r="T3033" s="176"/>
      <c r="U3033" s="194"/>
      <c r="V3033" s="175"/>
      <c r="W3033" s="174" t="str">
        <f t="shared" si="94"/>
        <v/>
      </c>
      <c r="X3033" s="177"/>
      <c r="Y3033" s="177"/>
      <c r="Z3033" s="177"/>
      <c r="AA3033" s="177"/>
      <c r="AB3033" s="177"/>
      <c r="AC3033" s="177"/>
      <c r="AD3033" s="177"/>
      <c r="AE3033" s="177" t="str">
        <f t="shared" si="95"/>
        <v/>
      </c>
    </row>
    <row r="3034" spans="2:31" ht="12" customHeight="1" x14ac:dyDescent="0.25">
      <c r="B3034" s="179"/>
      <c r="C3034" s="180"/>
      <c r="D3034" s="182"/>
      <c r="E3034" s="175"/>
      <c r="F3034" s="175"/>
      <c r="G3034" s="202"/>
      <c r="H3034" s="175"/>
      <c r="I3034" s="172" t="str">
        <f>IF(H3034="X",TEXT(G3034,0)&amp;ELENCO!$A$4," ")</f>
        <v xml:space="preserve"> </v>
      </c>
      <c r="J3034" s="174"/>
      <c r="K3034" s="203"/>
      <c r="L3034" s="203"/>
      <c r="M3034" s="203"/>
      <c r="N3034" s="203"/>
      <c r="O3034" s="203"/>
      <c r="P3034" s="203"/>
      <c r="Q3034" s="176"/>
      <c r="R3034" s="176"/>
      <c r="S3034" s="176"/>
      <c r="T3034" s="176"/>
      <c r="U3034" s="194"/>
      <c r="V3034" s="175"/>
      <c r="W3034" s="174" t="str">
        <f t="shared" si="94"/>
        <v/>
      </c>
      <c r="X3034" s="177"/>
      <c r="Y3034" s="177"/>
      <c r="Z3034" s="177"/>
      <c r="AA3034" s="177"/>
      <c r="AB3034" s="177"/>
      <c r="AC3034" s="177"/>
      <c r="AD3034" s="177"/>
      <c r="AE3034" s="177" t="str">
        <f t="shared" si="95"/>
        <v/>
      </c>
    </row>
    <row r="3035" spans="2:31" ht="12" customHeight="1" x14ac:dyDescent="0.25">
      <c r="B3035" s="179"/>
      <c r="C3035" s="180"/>
      <c r="D3035" s="182"/>
      <c r="E3035" s="175"/>
      <c r="F3035" s="175"/>
      <c r="G3035" s="202"/>
      <c r="H3035" s="175"/>
      <c r="I3035" s="172" t="str">
        <f>IF(H3035="X",TEXT(G3035,0)&amp;ELENCO!$A$4," ")</f>
        <v xml:space="preserve"> </v>
      </c>
      <c r="J3035" s="174"/>
      <c r="K3035" s="203"/>
      <c r="L3035" s="203"/>
      <c r="M3035" s="203"/>
      <c r="N3035" s="203"/>
      <c r="O3035" s="203"/>
      <c r="P3035" s="203"/>
      <c r="Q3035" s="176"/>
      <c r="R3035" s="176"/>
      <c r="S3035" s="176"/>
      <c r="T3035" s="176"/>
      <c r="U3035" s="194"/>
      <c r="V3035" s="175"/>
      <c r="W3035" s="174" t="str">
        <f t="shared" si="94"/>
        <v/>
      </c>
      <c r="X3035" s="177"/>
      <c r="Y3035" s="177"/>
      <c r="Z3035" s="177"/>
      <c r="AA3035" s="177"/>
      <c r="AB3035" s="177"/>
      <c r="AC3035" s="177"/>
      <c r="AD3035" s="177"/>
      <c r="AE3035" s="177" t="str">
        <f t="shared" si="95"/>
        <v/>
      </c>
    </row>
    <row r="3036" spans="2:31" ht="12" customHeight="1" x14ac:dyDescent="0.25">
      <c r="B3036" s="179"/>
      <c r="C3036" s="180"/>
      <c r="D3036" s="182"/>
      <c r="E3036" s="175"/>
      <c r="F3036" s="175"/>
      <c r="G3036" s="202"/>
      <c r="H3036" s="175"/>
      <c r="I3036" s="172" t="str">
        <f>IF(H3036="X",TEXT(G3036,0)&amp;ELENCO!$A$4," ")</f>
        <v xml:space="preserve"> </v>
      </c>
      <c r="J3036" s="174"/>
      <c r="K3036" s="203"/>
      <c r="L3036" s="203"/>
      <c r="M3036" s="203"/>
      <c r="N3036" s="203"/>
      <c r="O3036" s="203"/>
      <c r="P3036" s="203"/>
      <c r="Q3036" s="176"/>
      <c r="R3036" s="176"/>
      <c r="S3036" s="176"/>
      <c r="T3036" s="176"/>
      <c r="U3036" s="194"/>
      <c r="V3036" s="175"/>
      <c r="W3036" s="174" t="str">
        <f t="shared" si="94"/>
        <v/>
      </c>
      <c r="X3036" s="177"/>
      <c r="Y3036" s="177"/>
      <c r="Z3036" s="177"/>
      <c r="AA3036" s="177"/>
      <c r="AB3036" s="177"/>
      <c r="AC3036" s="177"/>
      <c r="AD3036" s="177"/>
      <c r="AE3036" s="177" t="str">
        <f t="shared" si="95"/>
        <v/>
      </c>
    </row>
    <row r="3037" spans="2:31" ht="12" customHeight="1" x14ac:dyDescent="0.25">
      <c r="B3037" s="179"/>
      <c r="C3037" s="180"/>
      <c r="D3037" s="182"/>
      <c r="E3037" s="175"/>
      <c r="F3037" s="175"/>
      <c r="G3037" s="202"/>
      <c r="H3037" s="175"/>
      <c r="I3037" s="172" t="str">
        <f>IF(H3037="X",TEXT(G3037,0)&amp;ELENCO!$A$4," ")</f>
        <v xml:space="preserve"> </v>
      </c>
      <c r="J3037" s="174"/>
      <c r="K3037" s="203"/>
      <c r="L3037" s="203"/>
      <c r="M3037" s="203"/>
      <c r="N3037" s="203"/>
      <c r="O3037" s="203"/>
      <c r="P3037" s="203"/>
      <c r="Q3037" s="176"/>
      <c r="R3037" s="176"/>
      <c r="S3037" s="176"/>
      <c r="T3037" s="176"/>
      <c r="U3037" s="194"/>
      <c r="V3037" s="175"/>
      <c r="W3037" s="174" t="str">
        <f t="shared" si="94"/>
        <v/>
      </c>
      <c r="X3037" s="177"/>
      <c r="Y3037" s="177"/>
      <c r="Z3037" s="177"/>
      <c r="AA3037" s="177"/>
      <c r="AB3037" s="177"/>
      <c r="AC3037" s="177"/>
      <c r="AD3037" s="177"/>
      <c r="AE3037" s="177" t="str">
        <f t="shared" si="95"/>
        <v/>
      </c>
    </row>
    <row r="3038" spans="2:31" ht="12" customHeight="1" x14ac:dyDescent="0.25">
      <c r="B3038" s="179"/>
      <c r="C3038" s="180"/>
      <c r="D3038" s="182"/>
      <c r="E3038" s="175"/>
      <c r="F3038" s="175"/>
      <c r="G3038" s="202"/>
      <c r="H3038" s="175"/>
      <c r="I3038" s="172" t="str">
        <f>IF(H3038="X",TEXT(G3038,0)&amp;ELENCO!$A$4," ")</f>
        <v xml:space="preserve"> </v>
      </c>
      <c r="J3038" s="174"/>
      <c r="K3038" s="203"/>
      <c r="L3038" s="203"/>
      <c r="M3038" s="203"/>
      <c r="N3038" s="203"/>
      <c r="O3038" s="203"/>
      <c r="P3038" s="203"/>
      <c r="Q3038" s="176"/>
      <c r="R3038" s="176"/>
      <c r="S3038" s="176"/>
      <c r="T3038" s="176"/>
      <c r="U3038" s="194"/>
      <c r="V3038" s="175"/>
      <c r="W3038" s="174" t="str">
        <f t="shared" si="94"/>
        <v/>
      </c>
      <c r="X3038" s="177"/>
      <c r="Y3038" s="177"/>
      <c r="Z3038" s="177"/>
      <c r="AA3038" s="177"/>
      <c r="AB3038" s="177"/>
      <c r="AC3038" s="177"/>
      <c r="AD3038" s="177"/>
      <c r="AE3038" s="177" t="str">
        <f t="shared" si="95"/>
        <v/>
      </c>
    </row>
    <row r="3039" spans="2:31" ht="12" customHeight="1" x14ac:dyDescent="0.25">
      <c r="B3039" s="179"/>
      <c r="C3039" s="180"/>
      <c r="D3039" s="182"/>
      <c r="E3039" s="175"/>
      <c r="F3039" s="175"/>
      <c r="G3039" s="202"/>
      <c r="H3039" s="175"/>
      <c r="I3039" s="172" t="str">
        <f>IF(H3039="X",TEXT(G3039,0)&amp;ELENCO!$A$4," ")</f>
        <v xml:space="preserve"> </v>
      </c>
      <c r="J3039" s="174"/>
      <c r="K3039" s="203"/>
      <c r="L3039" s="203"/>
      <c r="M3039" s="203"/>
      <c r="N3039" s="203"/>
      <c r="O3039" s="203"/>
      <c r="P3039" s="203"/>
      <c r="Q3039" s="176"/>
      <c r="R3039" s="176"/>
      <c r="S3039" s="176"/>
      <c r="T3039" s="176"/>
      <c r="U3039" s="194"/>
      <c r="V3039" s="175"/>
      <c r="W3039" s="174" t="str">
        <f t="shared" si="94"/>
        <v/>
      </c>
      <c r="X3039" s="177"/>
      <c r="Y3039" s="177"/>
      <c r="Z3039" s="177"/>
      <c r="AA3039" s="177"/>
      <c r="AB3039" s="177"/>
      <c r="AC3039" s="177"/>
      <c r="AD3039" s="177"/>
      <c r="AE3039" s="177" t="str">
        <f t="shared" si="95"/>
        <v/>
      </c>
    </row>
    <row r="3040" spans="2:31" ht="12" customHeight="1" x14ac:dyDescent="0.25">
      <c r="B3040" s="179"/>
      <c r="C3040" s="180"/>
      <c r="D3040" s="182"/>
      <c r="E3040" s="175"/>
      <c r="F3040" s="175"/>
      <c r="G3040" s="202"/>
      <c r="H3040" s="175"/>
      <c r="I3040" s="172" t="str">
        <f>IF(H3040="X",TEXT(G3040,0)&amp;ELENCO!$A$4," ")</f>
        <v xml:space="preserve"> </v>
      </c>
      <c r="J3040" s="174"/>
      <c r="K3040" s="203"/>
      <c r="L3040" s="203"/>
      <c r="M3040" s="203"/>
      <c r="N3040" s="203"/>
      <c r="O3040" s="203"/>
      <c r="P3040" s="203"/>
      <c r="Q3040" s="176"/>
      <c r="R3040" s="176"/>
      <c r="S3040" s="176"/>
      <c r="T3040" s="176"/>
      <c r="U3040" s="194"/>
      <c r="V3040" s="175"/>
      <c r="W3040" s="174" t="str">
        <f t="shared" si="94"/>
        <v/>
      </c>
      <c r="X3040" s="177"/>
      <c r="Y3040" s="177"/>
      <c r="Z3040" s="177"/>
      <c r="AA3040" s="177"/>
      <c r="AB3040" s="177"/>
      <c r="AC3040" s="177"/>
      <c r="AD3040" s="177"/>
      <c r="AE3040" s="177" t="str">
        <f t="shared" si="95"/>
        <v/>
      </c>
    </row>
    <row r="3041" spans="2:31" ht="12" customHeight="1" x14ac:dyDescent="0.25">
      <c r="B3041" s="179"/>
      <c r="C3041" s="180"/>
      <c r="D3041" s="182"/>
      <c r="E3041" s="175"/>
      <c r="F3041" s="175"/>
      <c r="G3041" s="202"/>
      <c r="H3041" s="175"/>
      <c r="I3041" s="172" t="str">
        <f>IF(H3041="X",TEXT(G3041,0)&amp;ELENCO!$A$4," ")</f>
        <v xml:space="preserve"> </v>
      </c>
      <c r="J3041" s="174"/>
      <c r="K3041" s="203"/>
      <c r="L3041" s="203"/>
      <c r="M3041" s="203"/>
      <c r="N3041" s="203"/>
      <c r="O3041" s="203"/>
      <c r="P3041" s="203"/>
      <c r="Q3041" s="176"/>
      <c r="R3041" s="176"/>
      <c r="S3041" s="176"/>
      <c r="T3041" s="176"/>
      <c r="U3041" s="194"/>
      <c r="V3041" s="175"/>
      <c r="W3041" s="174" t="str">
        <f t="shared" si="94"/>
        <v/>
      </c>
      <c r="X3041" s="177"/>
      <c r="Y3041" s="177"/>
      <c r="Z3041" s="177"/>
      <c r="AA3041" s="177"/>
      <c r="AB3041" s="177"/>
      <c r="AC3041" s="177"/>
      <c r="AD3041" s="177"/>
      <c r="AE3041" s="177" t="str">
        <f t="shared" si="95"/>
        <v/>
      </c>
    </row>
    <row r="3042" spans="2:31" ht="12" customHeight="1" x14ac:dyDescent="0.25">
      <c r="B3042" s="179"/>
      <c r="C3042" s="180"/>
      <c r="D3042" s="182"/>
      <c r="E3042" s="175"/>
      <c r="F3042" s="175"/>
      <c r="G3042" s="202"/>
      <c r="H3042" s="175"/>
      <c r="I3042" s="172" t="str">
        <f>IF(H3042="X",TEXT(G3042,0)&amp;ELENCO!$A$4," ")</f>
        <v xml:space="preserve"> </v>
      </c>
      <c r="J3042" s="174"/>
      <c r="K3042" s="203"/>
      <c r="L3042" s="203"/>
      <c r="M3042" s="203"/>
      <c r="N3042" s="203"/>
      <c r="O3042" s="203"/>
      <c r="P3042" s="203"/>
      <c r="Q3042" s="176"/>
      <c r="R3042" s="176"/>
      <c r="S3042" s="176"/>
      <c r="T3042" s="176"/>
      <c r="U3042" s="194"/>
      <c r="V3042" s="175"/>
      <c r="W3042" s="174" t="str">
        <f t="shared" si="94"/>
        <v/>
      </c>
      <c r="X3042" s="177"/>
      <c r="Y3042" s="177"/>
      <c r="Z3042" s="177"/>
      <c r="AA3042" s="177"/>
      <c r="AB3042" s="177"/>
      <c r="AC3042" s="177"/>
      <c r="AD3042" s="177"/>
      <c r="AE3042" s="177" t="str">
        <f t="shared" si="95"/>
        <v/>
      </c>
    </row>
    <row r="3043" spans="2:31" ht="12" customHeight="1" x14ac:dyDescent="0.25">
      <c r="B3043" s="179"/>
      <c r="C3043" s="180"/>
      <c r="D3043" s="182"/>
      <c r="E3043" s="175"/>
      <c r="F3043" s="175"/>
      <c r="G3043" s="202"/>
      <c r="H3043" s="175"/>
      <c r="I3043" s="172" t="str">
        <f>IF(H3043="X",TEXT(G3043,0)&amp;ELENCO!$A$4," ")</f>
        <v xml:space="preserve"> </v>
      </c>
      <c r="J3043" s="174"/>
      <c r="K3043" s="203"/>
      <c r="L3043" s="203"/>
      <c r="M3043" s="203"/>
      <c r="N3043" s="203"/>
      <c r="O3043" s="203"/>
      <c r="P3043" s="203"/>
      <c r="Q3043" s="176"/>
      <c r="R3043" s="176"/>
      <c r="S3043" s="176"/>
      <c r="T3043" s="176"/>
      <c r="U3043" s="194"/>
      <c r="V3043" s="175"/>
      <c r="W3043" s="174" t="str">
        <f t="shared" si="94"/>
        <v/>
      </c>
      <c r="X3043" s="177"/>
      <c r="Y3043" s="177"/>
      <c r="Z3043" s="177"/>
      <c r="AA3043" s="177"/>
      <c r="AB3043" s="177"/>
      <c r="AC3043" s="177"/>
      <c r="AD3043" s="177"/>
      <c r="AE3043" s="177" t="str">
        <f t="shared" si="95"/>
        <v/>
      </c>
    </row>
    <row r="3044" spans="2:31" ht="12" customHeight="1" x14ac:dyDescent="0.25">
      <c r="B3044" s="179"/>
      <c r="C3044" s="180"/>
      <c r="D3044" s="182"/>
      <c r="E3044" s="175"/>
      <c r="F3044" s="175"/>
      <c r="G3044" s="202"/>
      <c r="H3044" s="175"/>
      <c r="I3044" s="172" t="str">
        <f>IF(H3044="X",TEXT(G3044,0)&amp;ELENCO!$A$4," ")</f>
        <v xml:space="preserve"> </v>
      </c>
      <c r="J3044" s="174"/>
      <c r="K3044" s="203"/>
      <c r="L3044" s="203"/>
      <c r="M3044" s="203"/>
      <c r="N3044" s="203"/>
      <c r="O3044" s="203"/>
      <c r="P3044" s="203"/>
      <c r="Q3044" s="176"/>
      <c r="R3044" s="176"/>
      <c r="S3044" s="176"/>
      <c r="T3044" s="176"/>
      <c r="U3044" s="194"/>
      <c r="V3044" s="175"/>
      <c r="W3044" s="174" t="str">
        <f t="shared" si="94"/>
        <v/>
      </c>
      <c r="X3044" s="177"/>
      <c r="Y3044" s="177"/>
      <c r="Z3044" s="177"/>
      <c r="AA3044" s="177"/>
      <c r="AB3044" s="177"/>
      <c r="AC3044" s="177"/>
      <c r="AD3044" s="177"/>
      <c r="AE3044" s="177" t="str">
        <f t="shared" si="95"/>
        <v/>
      </c>
    </row>
    <row r="3045" spans="2:31" ht="12" customHeight="1" x14ac:dyDescent="0.25">
      <c r="B3045" s="179"/>
      <c r="C3045" s="180"/>
      <c r="D3045" s="182"/>
      <c r="E3045" s="175"/>
      <c r="F3045" s="175"/>
      <c r="G3045" s="202"/>
      <c r="H3045" s="175"/>
      <c r="I3045" s="172" t="str">
        <f>IF(H3045="X",TEXT(G3045,0)&amp;ELENCO!$A$4," ")</f>
        <v xml:space="preserve"> </v>
      </c>
      <c r="J3045" s="174"/>
      <c r="K3045" s="203"/>
      <c r="L3045" s="203"/>
      <c r="M3045" s="203"/>
      <c r="N3045" s="203"/>
      <c r="O3045" s="203"/>
      <c r="P3045" s="203"/>
      <c r="Q3045" s="176"/>
      <c r="R3045" s="176"/>
      <c r="S3045" s="176"/>
      <c r="T3045" s="176"/>
      <c r="U3045" s="194"/>
      <c r="V3045" s="175"/>
      <c r="W3045" s="174" t="str">
        <f t="shared" si="94"/>
        <v/>
      </c>
      <c r="X3045" s="177"/>
      <c r="Y3045" s="177"/>
      <c r="Z3045" s="177"/>
      <c r="AA3045" s="177"/>
      <c r="AB3045" s="177"/>
      <c r="AC3045" s="177"/>
      <c r="AD3045" s="177"/>
      <c r="AE3045" s="177" t="str">
        <f t="shared" si="95"/>
        <v/>
      </c>
    </row>
    <row r="3046" spans="2:31" ht="12" customHeight="1" x14ac:dyDescent="0.25">
      <c r="B3046" s="179"/>
      <c r="C3046" s="180"/>
      <c r="D3046" s="182"/>
      <c r="E3046" s="175"/>
      <c r="F3046" s="175"/>
      <c r="G3046" s="202"/>
      <c r="H3046" s="175"/>
      <c r="I3046" s="172" t="str">
        <f>IF(H3046="X",TEXT(G3046,0)&amp;ELENCO!$A$4," ")</f>
        <v xml:space="preserve"> </v>
      </c>
      <c r="J3046" s="174"/>
      <c r="K3046" s="203"/>
      <c r="L3046" s="203"/>
      <c r="M3046" s="203"/>
      <c r="N3046" s="203"/>
      <c r="O3046" s="203"/>
      <c r="P3046" s="203"/>
      <c r="Q3046" s="176"/>
      <c r="R3046" s="176"/>
      <c r="S3046" s="176"/>
      <c r="T3046" s="176"/>
      <c r="U3046" s="194"/>
      <c r="V3046" s="175"/>
      <c r="W3046" s="174" t="str">
        <f t="shared" si="94"/>
        <v/>
      </c>
      <c r="X3046" s="177"/>
      <c r="Y3046" s="177"/>
      <c r="Z3046" s="177"/>
      <c r="AA3046" s="177"/>
      <c r="AB3046" s="177"/>
      <c r="AC3046" s="177"/>
      <c r="AD3046" s="177"/>
      <c r="AE3046" s="177" t="str">
        <f t="shared" si="95"/>
        <v/>
      </c>
    </row>
    <row r="3047" spans="2:31" ht="12" customHeight="1" x14ac:dyDescent="0.25">
      <c r="B3047" s="179"/>
      <c r="C3047" s="180"/>
      <c r="D3047" s="182"/>
      <c r="E3047" s="175"/>
      <c r="F3047" s="175"/>
      <c r="G3047" s="202"/>
      <c r="H3047" s="175"/>
      <c r="I3047" s="172" t="str">
        <f>IF(H3047="X",TEXT(G3047,0)&amp;ELENCO!$A$4," ")</f>
        <v xml:space="preserve"> </v>
      </c>
      <c r="J3047" s="174"/>
      <c r="K3047" s="203"/>
      <c r="L3047" s="203"/>
      <c r="M3047" s="203"/>
      <c r="N3047" s="203"/>
      <c r="O3047" s="203"/>
      <c r="P3047" s="203"/>
      <c r="Q3047" s="176"/>
      <c r="R3047" s="176"/>
      <c r="S3047" s="176"/>
      <c r="T3047" s="176"/>
      <c r="U3047" s="194"/>
      <c r="V3047" s="175"/>
      <c r="W3047" s="174" t="str">
        <f t="shared" si="94"/>
        <v/>
      </c>
      <c r="X3047" s="177"/>
      <c r="Y3047" s="177"/>
      <c r="Z3047" s="177"/>
      <c r="AA3047" s="177"/>
      <c r="AB3047" s="177"/>
      <c r="AC3047" s="177"/>
      <c r="AD3047" s="177"/>
      <c r="AE3047" s="177" t="str">
        <f t="shared" si="95"/>
        <v/>
      </c>
    </row>
    <row r="3048" spans="2:31" ht="12" customHeight="1" x14ac:dyDescent="0.25">
      <c r="B3048" s="179"/>
      <c r="C3048" s="180"/>
      <c r="D3048" s="182"/>
      <c r="E3048" s="175"/>
      <c r="F3048" s="175"/>
      <c r="G3048" s="202"/>
      <c r="H3048" s="175"/>
      <c r="I3048" s="172" t="str">
        <f>IF(H3048="X",TEXT(G3048,0)&amp;ELENCO!$A$4," ")</f>
        <v xml:space="preserve"> </v>
      </c>
      <c r="J3048" s="174"/>
      <c r="K3048" s="203"/>
      <c r="L3048" s="203"/>
      <c r="M3048" s="203"/>
      <c r="N3048" s="203"/>
      <c r="O3048" s="203"/>
      <c r="P3048" s="203"/>
      <c r="Q3048" s="176"/>
      <c r="R3048" s="176"/>
      <c r="S3048" s="176"/>
      <c r="T3048" s="176"/>
      <c r="U3048" s="194"/>
      <c r="V3048" s="175"/>
      <c r="W3048" s="174" t="str">
        <f t="shared" si="94"/>
        <v/>
      </c>
      <c r="X3048" s="177"/>
      <c r="Y3048" s="177"/>
      <c r="Z3048" s="177"/>
      <c r="AA3048" s="177"/>
      <c r="AB3048" s="177"/>
      <c r="AC3048" s="177"/>
      <c r="AD3048" s="177"/>
      <c r="AE3048" s="177" t="str">
        <f t="shared" si="95"/>
        <v/>
      </c>
    </row>
    <row r="3049" spans="2:31" ht="12" customHeight="1" x14ac:dyDescent="0.25">
      <c r="B3049" s="179"/>
      <c r="C3049" s="180"/>
      <c r="D3049" s="182"/>
      <c r="E3049" s="175"/>
      <c r="F3049" s="175"/>
      <c r="G3049" s="202"/>
      <c r="H3049" s="175"/>
      <c r="I3049" s="172" t="str">
        <f>IF(H3049="X",TEXT(G3049,0)&amp;ELENCO!$A$4," ")</f>
        <v xml:space="preserve"> </v>
      </c>
      <c r="J3049" s="174"/>
      <c r="K3049" s="203"/>
      <c r="L3049" s="203"/>
      <c r="M3049" s="203"/>
      <c r="N3049" s="203"/>
      <c r="O3049" s="203"/>
      <c r="P3049" s="203"/>
      <c r="Q3049" s="176"/>
      <c r="R3049" s="176"/>
      <c r="S3049" s="176"/>
      <c r="T3049" s="176"/>
      <c r="U3049" s="194"/>
      <c r="V3049" s="175"/>
      <c r="W3049" s="174" t="str">
        <f t="shared" si="94"/>
        <v/>
      </c>
      <c r="X3049" s="177"/>
      <c r="Y3049" s="177"/>
      <c r="Z3049" s="177"/>
      <c r="AA3049" s="177"/>
      <c r="AB3049" s="177"/>
      <c r="AC3049" s="177"/>
      <c r="AD3049" s="177"/>
      <c r="AE3049" s="177" t="str">
        <f t="shared" si="95"/>
        <v/>
      </c>
    </row>
    <row r="3050" spans="2:31" ht="12" customHeight="1" x14ac:dyDescent="0.25">
      <c r="B3050" s="179"/>
      <c r="C3050" s="180"/>
      <c r="D3050" s="182"/>
      <c r="E3050" s="175"/>
      <c r="F3050" s="175"/>
      <c r="G3050" s="202"/>
      <c r="H3050" s="175"/>
      <c r="I3050" s="172" t="str">
        <f>IF(H3050="X",TEXT(G3050,0)&amp;ELENCO!$A$4," ")</f>
        <v xml:space="preserve"> </v>
      </c>
      <c r="J3050" s="174"/>
      <c r="K3050" s="203"/>
      <c r="L3050" s="203"/>
      <c r="M3050" s="203"/>
      <c r="N3050" s="203"/>
      <c r="O3050" s="203"/>
      <c r="P3050" s="203"/>
      <c r="Q3050" s="176"/>
      <c r="R3050" s="176"/>
      <c r="S3050" s="176"/>
      <c r="T3050" s="176"/>
      <c r="U3050" s="194"/>
      <c r="V3050" s="175"/>
      <c r="W3050" s="174" t="str">
        <f t="shared" si="94"/>
        <v/>
      </c>
      <c r="X3050" s="177"/>
      <c r="Y3050" s="177"/>
      <c r="Z3050" s="177"/>
      <c r="AA3050" s="177"/>
      <c r="AB3050" s="177"/>
      <c r="AC3050" s="177"/>
      <c r="AD3050" s="177"/>
      <c r="AE3050" s="177" t="str">
        <f t="shared" si="95"/>
        <v/>
      </c>
    </row>
    <row r="3051" spans="2:31" ht="12" customHeight="1" x14ac:dyDescent="0.25">
      <c r="B3051" s="179"/>
      <c r="C3051" s="180"/>
      <c r="D3051" s="182"/>
      <c r="E3051" s="175"/>
      <c r="F3051" s="175"/>
      <c r="G3051" s="202"/>
      <c r="H3051" s="175"/>
      <c r="I3051" s="182" t="str">
        <f>IF(H3051="X",TEXT(G3051,0)&amp;ELENCO!$A$4," ")</f>
        <v xml:space="preserve"> </v>
      </c>
      <c r="J3051" s="174"/>
      <c r="K3051" s="203"/>
      <c r="L3051" s="203"/>
      <c r="M3051" s="203"/>
      <c r="N3051" s="203"/>
      <c r="O3051" s="203"/>
      <c r="P3051" s="203"/>
      <c r="Q3051" s="176"/>
      <c r="R3051" s="176"/>
      <c r="S3051" s="176"/>
      <c r="T3051" s="176"/>
      <c r="U3051" s="181"/>
      <c r="V3051" s="175"/>
      <c r="W3051" s="174" t="str">
        <f t="shared" ref="W3051" si="96">IF(AND(NOT(ISERROR(SEARCH("Ricaricabile",Q3051,1)))),"Tacito Assenso","")</f>
        <v/>
      </c>
      <c r="X3051" s="177"/>
      <c r="Y3051" s="177"/>
      <c r="Z3051" s="177"/>
      <c r="AA3051" s="177"/>
      <c r="AB3051" s="177"/>
      <c r="AC3051" s="177"/>
      <c r="AD3051" s="177"/>
      <c r="AE3051" s="177" t="str">
        <f t="shared" ref="AE3051" si="97">IF(AND(NOT(ISERROR(SEARCH("Ricaricabile",Q3051,1))),R3051="Abilitato"),IF(SUM(AB3051:AD3051)=0,4.1,""),"")</f>
        <v/>
      </c>
    </row>
  </sheetData>
  <sheetProtection formatCells="0" formatColumns="0" formatRows="0" insertRows="0" deleteRows="0" sort="0" autoFilter="0" pivotTables="0"/>
  <mergeCells count="5">
    <mergeCell ref="J2:P2"/>
    <mergeCell ref="Q2:U2"/>
    <mergeCell ref="C2:G2"/>
    <mergeCell ref="H2:I2"/>
    <mergeCell ref="X2:AE2"/>
  </mergeCells>
  <conditionalFormatting sqref="B5:B3051">
    <cfRule type="expression" dxfId="23" priority="28">
      <formula>AND(COUNTIF(G:G,"SIM TECNICA")=1,ISBLANK($B$4))</formula>
    </cfRule>
  </conditionalFormatting>
  <conditionalFormatting sqref="E5:E3051">
    <cfRule type="expression" dxfId="22" priority="27">
      <formula>COUNTA($B$5:$B$3050)&lt;&gt;COUNTA($E$5:$E$3050)</formula>
    </cfRule>
  </conditionalFormatting>
  <conditionalFormatting sqref="G5:G3051">
    <cfRule type="duplicateValues" dxfId="21" priority="23"/>
    <cfRule type="expression" dxfId="20" priority="33">
      <formula>COUNTA(E$4:E$3048)&lt;&gt;COUNTA(G$4:G$3048)</formula>
    </cfRule>
  </conditionalFormatting>
  <conditionalFormatting sqref="G6:G3051">
    <cfRule type="expression" dxfId="19" priority="37">
      <formula>COUNTA(E$4:E$3050)&lt;&gt;COUNTA(G$4:G$3050)</formula>
    </cfRule>
  </conditionalFormatting>
  <conditionalFormatting sqref="K5:P3050">
    <cfRule type="expression" dxfId="18" priority="24">
      <formula>($J5="")</formula>
    </cfRule>
  </conditionalFormatting>
  <conditionalFormatting sqref="L5:L3051">
    <cfRule type="expression" dxfId="17" priority="25">
      <formula>($J5&lt;&gt;"VODAFONE")</formula>
    </cfRule>
  </conditionalFormatting>
  <conditionalFormatting sqref="Q5:Q3051">
    <cfRule type="expression" dxfId="16" priority="35">
      <formula>(COUNTA(Q$4:Q$3050))&lt;&gt;COUNTA(E$4:E$3050)</formula>
    </cfRule>
  </conditionalFormatting>
  <conditionalFormatting sqref="R5:R3051">
    <cfRule type="expression" dxfId="15" priority="34">
      <formula>COUNTA(Q$4:Q$3050)&lt;&gt;COUNTA(R$4:R$3050)</formula>
    </cfRule>
  </conditionalFormatting>
  <conditionalFormatting sqref="S5:S3051">
    <cfRule type="expression" dxfId="14" priority="136">
      <formula>COUNTA($Q$4:$Q$3050)&lt;&gt;COUNTA($S$4:$S$3050)</formula>
    </cfRule>
  </conditionalFormatting>
  <conditionalFormatting sqref="T5:T3051">
    <cfRule type="expression" dxfId="13" priority="138">
      <formula>COUNTA($Q$4:$Q$3050)&lt;&gt;COUNTA($T$4:$T$3050)</formula>
    </cfRule>
  </conditionalFormatting>
  <conditionalFormatting sqref="W5:W3051">
    <cfRule type="expression" dxfId="12" priority="63">
      <formula>FIND("Abbonamento",Q5)</formula>
    </cfRule>
  </conditionalFormatting>
  <conditionalFormatting sqref="X5:X3051">
    <cfRule type="expression" dxfId="11" priority="86">
      <formula>FIND("Abbonamento",Q5)</formula>
    </cfRule>
  </conditionalFormatting>
  <conditionalFormatting sqref="Y5:Y3051">
    <cfRule type="expression" dxfId="10" priority="85">
      <formula>FIND("Abbonamento",Q5)</formula>
    </cfRule>
  </conditionalFormatting>
  <conditionalFormatting sqref="Z5:Z3051">
    <cfRule type="expression" dxfId="9" priority="84">
      <formula>FIND("Abbonamento",Q5)</formula>
    </cfRule>
  </conditionalFormatting>
  <conditionalFormatting sqref="AA5:AA3051">
    <cfRule type="expression" dxfId="8" priority="83">
      <formula>FIND("Abbonamento",Q5)</formula>
    </cfRule>
  </conditionalFormatting>
  <conditionalFormatting sqref="AB5:AB3051">
    <cfRule type="expression" dxfId="7" priority="82">
      <formula>FIND("Abbonamento",Q5)</formula>
    </cfRule>
  </conditionalFormatting>
  <conditionalFormatting sqref="AC5:AC3051">
    <cfRule type="expression" dxfId="6" priority="81">
      <formula>FIND("Abbonamento",Q5)</formula>
    </cfRule>
  </conditionalFormatting>
  <conditionalFormatting sqref="AD5:AD3051">
    <cfRule type="expression" dxfId="5" priority="80">
      <formula>FIND("Abbonamento",Q5)</formula>
    </cfRule>
  </conditionalFormatting>
  <conditionalFormatting sqref="AE5:AE3051">
    <cfRule type="expression" dxfId="4" priority="40">
      <formula>FIND("Abbonamento",Q5)</formula>
    </cfRule>
    <cfRule type="expression" dxfId="3" priority="41">
      <formula>AND(FIND("Ricaricabile",Q5),FIND("Abilitato",R5),SUM(X5:AD5)=0,AE5=0)</formula>
    </cfRule>
  </conditionalFormatting>
  <conditionalFormatting sqref="K3051:P3051">
    <cfRule type="expression" dxfId="2" priority="22">
      <formula>($J3051="")</formula>
    </cfRule>
  </conditionalFormatting>
  <dataValidations count="7">
    <dataValidation allowBlank="1" showInputMessage="1" showErrorMessage="1" promptTitle="NUMERO DI TELEFONO" prompt="La valorizzazione del NUMERO DI TELEFONO e' OBBLIGATORIA se e' stato selezionato un OPERATORE DI PROVENIENZA." sqref="K3" xr:uid="{00000000-0002-0000-0500-000000000000}"/>
    <dataValidation type="list" allowBlank="1" showInputMessage="1" showErrorMessage="1" sqref="AE5:AE3050" xr:uid="{00000000-0002-0000-0500-000001000000}">
      <formula1>IF(SUM(AB5:AD5),Ricarica_di_Emergenza_Taglio_ricarica__NA,Ricarica_di_Emergenza_Taglio_ricarica)</formula1>
    </dataValidation>
    <dataValidation type="list" allowBlank="1" showInputMessage="1" showErrorMessage="1" sqref="R5:R3050" xr:uid="{00000000-0002-0000-0500-000002000000}">
      <formula1>Traffico_oltre_soglia_MINUTI_ITZ_e_SMS_a_consumo</formula1>
    </dataValidation>
    <dataValidation type="list" allowBlank="1" showInputMessage="1" showErrorMessage="1" sqref="Q5:Q3050" xr:uid="{00000000-0002-0000-0500-000003000000}">
      <formula1>IF(E5&lt;&gt;"",IF(E5="Pacchetto Premium",Premium,StandardPrioritaria),"")</formula1>
    </dataValidation>
    <dataValidation type="textLength" operator="lessThan" allowBlank="1" showInputMessage="1" showErrorMessage="1" error="Lunghezza superiore a 25 caratteri" sqref="G5:G3050" xr:uid="{00000000-0002-0000-0500-000004000000}">
      <formula1>25</formula1>
    </dataValidation>
    <dataValidation type="whole" allowBlank="1" showInputMessage="1" showErrorMessage="1" error="Inserire il numero di telefono  SENZA spazi , SENZA  prefisso internazionale e SENZA caratteri speciali. (es. 3351234567)" sqref="K5:K3050" xr:uid="{00000000-0002-0000-0500-000005000000}">
      <formula1>1</formula1>
      <formula2>99999999999</formula2>
    </dataValidation>
    <dataValidation type="list" allowBlank="1" showInputMessage="1" showErrorMessage="1" sqref="F5:F1048576" xr:uid="{00000000-0002-0000-0500-000006000000}">
      <formula1>Dual</formula1>
    </dataValidation>
  </dataValidations>
  <pageMargins left="0.7" right="0.7" top="0.75" bottom="0.75" header="0.3" footer="0.3"/>
  <pageSetup paperSize="9" orientation="portrait" r:id="rId1"/>
  <headerFooter>
    <oddFooter>&amp;L&amp;1#&amp;"Calibri"&amp;7&amp;K000000C2 General</oddFooter>
  </headerFooter>
  <drawing r:id="rId2"/>
  <legacyDrawing r:id="rId3"/>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500-000007000000}">
          <x14:formula1>
            <xm:f>ELENCO!$P$3:$P$6</xm:f>
          </x14:formula1>
          <xm:sqref>X5:X3050</xm:sqref>
        </x14:dataValidation>
        <x14:dataValidation type="list" allowBlank="1" showInputMessage="1" showErrorMessage="1" xr:uid="{00000000-0002-0000-0500-000008000000}">
          <x14:formula1>
            <xm:f>ELENCO!$Q$3:$Q$100</xm:f>
          </x14:formula1>
          <xm:sqref>Y5:Y3050</xm:sqref>
        </x14:dataValidation>
        <x14:dataValidation type="list" allowBlank="1" showInputMessage="1" showErrorMessage="1" xr:uid="{00000000-0002-0000-0500-000009000000}">
          <x14:formula1>
            <xm:f>ELENCO!$R$3:$R$30</xm:f>
          </x14:formula1>
          <xm:sqref>Z5:Z3050</xm:sqref>
        </x14:dataValidation>
        <x14:dataValidation type="list" allowBlank="1" showInputMessage="1" showErrorMessage="1" xr:uid="{00000000-0002-0000-0500-00000A000000}">
          <x14:formula1>
            <xm:f>ELENCO!$S$3:$S$100</xm:f>
          </x14:formula1>
          <xm:sqref>AA5:AA3050</xm:sqref>
        </x14:dataValidation>
        <x14:dataValidation type="list" allowBlank="1" showInputMessage="1" showErrorMessage="1" xr:uid="{00000000-0002-0000-0500-00000B000000}">
          <x14:formula1>
            <xm:f>ELENCO!$T$3:$T$13</xm:f>
          </x14:formula1>
          <xm:sqref>AB5:AB3050</xm:sqref>
        </x14:dataValidation>
        <x14:dataValidation type="list" allowBlank="1" showInputMessage="1" showErrorMessage="1" xr:uid="{00000000-0002-0000-0500-00000C000000}">
          <x14:formula1>
            <xm:f>ELENCO!$U$3:$U$100</xm:f>
          </x14:formula1>
          <xm:sqref>AC5:AC3050</xm:sqref>
        </x14:dataValidation>
        <x14:dataValidation type="list" allowBlank="1" showInputMessage="1" showErrorMessage="1" xr:uid="{00000000-0002-0000-0500-00000D000000}">
          <x14:formula1>
            <xm:f>ELENCO!$V$3:$V$7</xm:f>
          </x14:formula1>
          <xm:sqref>AD5:AD3050</xm:sqref>
        </x14:dataValidation>
        <x14:dataValidation type="list" allowBlank="1" showInputMessage="1" showErrorMessage="1" xr:uid="{00000000-0002-0000-0500-00000E000000}">
          <x14:formula1>
            <xm:f>ELENCO!$O$3:$O$5</xm:f>
          </x14:formula1>
          <xm:sqref>W5:W3050</xm:sqref>
        </x14:dataValidation>
        <x14:dataValidation type="list" allowBlank="1" showInputMessage="1" showErrorMessage="1" xr:uid="{00000000-0002-0000-0500-00000F000000}">
          <x14:formula1>
            <xm:f>'Elenco Sedi'!$C$7:$C$106</xm:f>
          </x14:formula1>
          <xm:sqref>B5:B3050</xm:sqref>
        </x14:dataValidation>
        <x14:dataValidation type="list" allowBlank="1" showInputMessage="1" showErrorMessage="1" xr:uid="{00000000-0002-0000-0500-000010000000}">
          <x14:formula1>
            <xm:f>ELENCO!$B$3:$B$5</xm:f>
          </x14:formula1>
          <xm:sqref>E5:E3050</xm:sqref>
        </x14:dataValidation>
        <x14:dataValidation type="list" allowBlank="1" showInputMessage="1" showErrorMessage="1" xr:uid="{00000000-0002-0000-0500-000011000000}">
          <x14:formula1>
            <xm:f>ELENCO!$M$3:$M$4</xm:f>
          </x14:formula1>
          <xm:sqref>V5:V3050</xm:sqref>
        </x14:dataValidation>
        <x14:dataValidation type="list" allowBlank="1" showInputMessage="1" showErrorMessage="1" xr:uid="{00000000-0002-0000-0500-000012000000}">
          <x14:formula1>
            <xm:f>IF(S5="Abilitato al Roaming e chiamate Internazionali",IF(ISERROR(FIND("Abbonamento Dati",Q5)),IF(ISERROR(FIND("Ricaricabile Dati",Q5)),IF(ISERROR(FIND("Ricaricabile",Q5)),VA,VF),DE),DA),ELENCO!$AN$3)</xm:f>
          </x14:formula1>
          <xm:sqref>T5:T3050</xm:sqref>
        </x14:dataValidation>
        <x14:dataValidation type="list" allowBlank="1" showInputMessage="1" showErrorMessage="1" xr:uid="{00000000-0002-0000-0500-000013000000}">
          <x14:formula1>
            <xm:f>ELENCO!$AF$3:$AF$5</xm:f>
          </x14:formula1>
          <xm:sqref>O5:O3050</xm:sqref>
        </x14:dataValidation>
        <x14:dataValidation type="list" allowBlank="1" showInputMessage="1" showErrorMessage="1" xr:uid="{00000000-0002-0000-0500-000014000000}">
          <x14:formula1>
            <xm:f>IF(OR(Q5=ELENCO!$AH$3, Q5=ELENCO!$AH$4,Q5=ELENCO!$AH$5,Q5=ELENCO!$AH$6,Q5=ELENCO!$AH$8, Q5=ELENCO!$AH$9,Q5=ELENCO!$AH$10,Q5=ELENCO!$AH$11,Q5=ELENCO!$AI$3,Q5=ELENCO!$AI$4),ELENCO!$N$3,SIM_DATI_Secondaria_NA)</xm:f>
          </x14:formula1>
          <xm:sqref>H5:H3050</xm:sqref>
        </x14:dataValidation>
        <x14:dataValidation type="list" allowBlank="1" showInputMessage="1" showErrorMessage="1" xr:uid="{00000000-0002-0000-0500-000015000000}">
          <x14:formula1>
            <xm:f>ELENCO!$M$3</xm:f>
          </x14:formula1>
          <xm:sqref>V3051:V1048576</xm:sqref>
        </x14:dataValidation>
        <x14:dataValidation type="list" allowBlank="1" showInputMessage="1" showErrorMessage="1" xr:uid="{00000000-0002-0000-0500-000016000000}">
          <x14:formula1>
            <xm:f>ELENCO!$X$3:$X$51</xm:f>
          </x14:formula1>
          <xm:sqref>J3052:J1048576</xm:sqref>
        </x14:dataValidation>
        <x14:dataValidation type="list" allowBlank="1" showInputMessage="1" showErrorMessage="1" xr:uid="{00000000-0002-0000-0500-000017000000}">
          <x14:formula1>
            <xm:f>ELENCO!$G$3:$G$5</xm:f>
          </x14:formula1>
          <xm:sqref>S5:S1048576</xm:sqref>
        </x14:dataValidation>
        <x14:dataValidation type="list" allowBlank="1" showInputMessage="1" showErrorMessage="1" xr:uid="{00000000-0002-0000-0500-000018000000}">
          <x14:formula1>
            <xm:f>ELENCO!$X$3:$X$54</xm:f>
          </x14:formula1>
          <xm:sqref>J5:J3051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ATA17277"/>
  <sheetViews>
    <sheetView zoomScale="80" zoomScaleNormal="80" workbookViewId="0">
      <selection activeCell="G23" sqref="G23"/>
    </sheetView>
  </sheetViews>
  <sheetFormatPr defaultColWidth="8.85546875" defaultRowHeight="12" x14ac:dyDescent="0.25"/>
  <cols>
    <col min="1" max="2" width="3.5703125" style="66" customWidth="1"/>
    <col min="3" max="3" width="26.42578125" style="71" customWidth="1"/>
    <col min="4" max="4" width="18.140625" style="71" customWidth="1"/>
    <col min="5" max="5" width="26.85546875" style="66" customWidth="1"/>
    <col min="6" max="6" width="8.85546875" style="66"/>
    <col min="7" max="7" width="23.140625" style="66" bestFit="1" customWidth="1"/>
    <col min="8" max="8" width="15.85546875" style="66" customWidth="1"/>
    <col min="9" max="1197" width="8.85546875" style="66"/>
    <col min="1198" max="16384" width="8.85546875" style="70"/>
  </cols>
  <sheetData>
    <row r="1" spans="1:1197" s="67" customFormat="1" ht="22.5" customHeight="1" x14ac:dyDescent="0.25">
      <c r="A1" s="66"/>
      <c r="B1" s="66"/>
      <c r="C1" s="399"/>
      <c r="D1" s="399"/>
    </row>
    <row r="2" spans="1:1197" s="67" customFormat="1" ht="41.85" customHeight="1" thickBot="1" x14ac:dyDescent="0.3">
      <c r="A2" s="66"/>
      <c r="B2" s="79"/>
      <c r="C2" s="400" t="s">
        <v>252</v>
      </c>
      <c r="D2" s="400"/>
      <c r="E2" s="400"/>
      <c r="F2" s="400"/>
      <c r="G2" s="400"/>
      <c r="H2" s="400"/>
      <c r="I2" s="80"/>
    </row>
    <row r="3" spans="1:1197" s="69" customFormat="1" ht="45.75" thickBot="1" x14ac:dyDescent="0.3">
      <c r="A3" s="68"/>
      <c r="B3" s="81"/>
      <c r="C3" s="137" t="s">
        <v>253</v>
      </c>
      <c r="D3" s="137"/>
      <c r="E3" s="137" t="s">
        <v>254</v>
      </c>
      <c r="F3" s="81"/>
      <c r="G3" s="168" t="s">
        <v>255</v>
      </c>
      <c r="H3" s="169">
        <f>'Riepilogo Utenze - Offerta'!O5</f>
        <v>0</v>
      </c>
      <c r="I3" s="81"/>
      <c r="J3" s="68"/>
      <c r="K3" s="68"/>
      <c r="L3" s="68"/>
      <c r="M3" s="68"/>
      <c r="N3" s="68"/>
      <c r="O3" s="6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c r="AS3" s="68"/>
      <c r="AT3" s="68"/>
      <c r="AU3" s="68"/>
      <c r="AV3" s="68"/>
      <c r="AW3" s="68"/>
      <c r="AX3" s="68"/>
      <c r="AY3" s="68"/>
      <c r="AZ3" s="68"/>
      <c r="BA3" s="68"/>
      <c r="BB3" s="68"/>
      <c r="BC3" s="68"/>
      <c r="BD3" s="68"/>
      <c r="BE3" s="68"/>
      <c r="BF3" s="68"/>
      <c r="BG3" s="68"/>
      <c r="BH3" s="68"/>
      <c r="BI3" s="68"/>
      <c r="BJ3" s="68"/>
      <c r="BK3" s="68"/>
      <c r="BL3" s="68"/>
      <c r="BM3" s="68"/>
      <c r="BN3" s="68"/>
      <c r="BO3" s="68"/>
      <c r="BP3" s="68"/>
      <c r="BQ3" s="68"/>
      <c r="BR3" s="68"/>
      <c r="BS3" s="68"/>
      <c r="BT3" s="68"/>
      <c r="BU3" s="68"/>
      <c r="BV3" s="68"/>
      <c r="BW3" s="68"/>
      <c r="BX3" s="68"/>
      <c r="BY3" s="68"/>
      <c r="BZ3" s="68"/>
      <c r="CA3" s="68"/>
      <c r="CB3" s="68"/>
      <c r="CC3" s="68"/>
      <c r="CD3" s="68"/>
      <c r="CE3" s="68"/>
      <c r="CF3" s="68"/>
      <c r="CG3" s="68"/>
      <c r="CH3" s="68"/>
      <c r="CI3" s="68"/>
      <c r="CJ3" s="68"/>
      <c r="CK3" s="68"/>
      <c r="CL3" s="68"/>
      <c r="CM3" s="68"/>
      <c r="CN3" s="68"/>
      <c r="CO3" s="68"/>
      <c r="CP3" s="68"/>
      <c r="CQ3" s="68"/>
      <c r="CR3" s="68"/>
      <c r="CS3" s="68"/>
      <c r="CT3" s="68"/>
      <c r="CU3" s="68"/>
      <c r="CV3" s="68"/>
      <c r="CW3" s="68"/>
      <c r="CX3" s="68"/>
      <c r="CY3" s="68"/>
      <c r="CZ3" s="68"/>
      <c r="DA3" s="68"/>
      <c r="DB3" s="68"/>
      <c r="DC3" s="68"/>
      <c r="DD3" s="68"/>
      <c r="DE3" s="68"/>
      <c r="DF3" s="68"/>
      <c r="DG3" s="68"/>
      <c r="DH3" s="68"/>
      <c r="DI3" s="68"/>
      <c r="DJ3" s="68"/>
      <c r="DK3" s="68"/>
      <c r="DL3" s="68"/>
      <c r="DM3" s="68"/>
      <c r="DN3" s="68"/>
      <c r="DO3" s="68"/>
      <c r="DP3" s="68"/>
      <c r="DQ3" s="68"/>
      <c r="DR3" s="68"/>
      <c r="DS3" s="68"/>
      <c r="DT3" s="68"/>
      <c r="DU3" s="68"/>
      <c r="DV3" s="68"/>
      <c r="DW3" s="68"/>
      <c r="DX3" s="68"/>
      <c r="DY3" s="68"/>
      <c r="DZ3" s="68"/>
      <c r="EA3" s="68"/>
      <c r="EB3" s="68"/>
      <c r="EC3" s="68"/>
      <c r="ED3" s="68"/>
      <c r="EE3" s="68"/>
      <c r="EF3" s="68"/>
      <c r="EG3" s="68"/>
      <c r="EH3" s="68"/>
      <c r="EI3" s="68"/>
      <c r="EJ3" s="68"/>
      <c r="EK3" s="68"/>
      <c r="EL3" s="68"/>
      <c r="EM3" s="68"/>
      <c r="EN3" s="68"/>
      <c r="EO3" s="68"/>
      <c r="EP3" s="68"/>
      <c r="EQ3" s="68"/>
      <c r="ER3" s="68"/>
      <c r="ES3" s="68"/>
      <c r="ET3" s="68"/>
      <c r="EU3" s="68"/>
      <c r="EV3" s="68"/>
      <c r="EW3" s="68"/>
      <c r="EX3" s="68"/>
      <c r="EY3" s="68"/>
      <c r="EZ3" s="68"/>
      <c r="FA3" s="68"/>
      <c r="FB3" s="68"/>
      <c r="FC3" s="68"/>
      <c r="FD3" s="68"/>
      <c r="FE3" s="68"/>
      <c r="FF3" s="68"/>
      <c r="FG3" s="68"/>
      <c r="FH3" s="68"/>
      <c r="FI3" s="68"/>
      <c r="FJ3" s="68"/>
      <c r="FK3" s="68"/>
      <c r="FL3" s="68"/>
      <c r="FM3" s="68"/>
      <c r="FN3" s="68"/>
      <c r="FO3" s="68"/>
      <c r="FP3" s="68"/>
      <c r="FQ3" s="68"/>
      <c r="FR3" s="68"/>
      <c r="FS3" s="68"/>
      <c r="FT3" s="68"/>
      <c r="FU3" s="68"/>
      <c r="FV3" s="68"/>
      <c r="FW3" s="68"/>
      <c r="FX3" s="68"/>
      <c r="FY3" s="68"/>
      <c r="FZ3" s="68"/>
      <c r="GA3" s="68"/>
      <c r="GB3" s="68"/>
      <c r="GC3" s="68"/>
      <c r="GD3" s="68"/>
      <c r="GE3" s="68"/>
      <c r="GF3" s="68"/>
      <c r="GG3" s="68"/>
      <c r="GH3" s="68"/>
      <c r="GI3" s="68"/>
      <c r="GJ3" s="68"/>
      <c r="GK3" s="68"/>
      <c r="GL3" s="68"/>
      <c r="GM3" s="68"/>
      <c r="GN3" s="68"/>
      <c r="GO3" s="68"/>
      <c r="GP3" s="68"/>
      <c r="GQ3" s="68"/>
      <c r="GR3" s="68"/>
      <c r="GS3" s="68"/>
      <c r="GT3" s="68"/>
      <c r="GU3" s="68"/>
      <c r="GV3" s="68"/>
      <c r="GW3" s="68"/>
      <c r="GX3" s="68"/>
      <c r="GY3" s="68"/>
      <c r="GZ3" s="68"/>
      <c r="HA3" s="68"/>
      <c r="HB3" s="68"/>
      <c r="HC3" s="68"/>
      <c r="HD3" s="68"/>
      <c r="HE3" s="68"/>
      <c r="HF3" s="68"/>
      <c r="HG3" s="68"/>
      <c r="HH3" s="68"/>
      <c r="HI3" s="68"/>
      <c r="HJ3" s="68"/>
      <c r="HK3" s="68"/>
      <c r="HL3" s="68"/>
      <c r="HM3" s="68"/>
      <c r="HN3" s="68"/>
      <c r="HO3" s="68"/>
      <c r="HP3" s="68"/>
      <c r="HQ3" s="68"/>
      <c r="HR3" s="68"/>
      <c r="HS3" s="68"/>
      <c r="HT3" s="68"/>
      <c r="HU3" s="68"/>
      <c r="HV3" s="68"/>
      <c r="HW3" s="68"/>
      <c r="HX3" s="68"/>
      <c r="HY3" s="68"/>
      <c r="HZ3" s="68"/>
      <c r="IA3" s="68"/>
      <c r="IB3" s="68"/>
      <c r="IC3" s="68"/>
      <c r="ID3" s="68"/>
      <c r="IE3" s="68"/>
      <c r="IF3" s="68"/>
      <c r="IG3" s="68"/>
      <c r="IH3" s="68"/>
      <c r="II3" s="68"/>
      <c r="IJ3" s="68"/>
      <c r="IK3" s="68"/>
      <c r="IL3" s="68"/>
      <c r="IM3" s="68"/>
      <c r="IN3" s="68"/>
      <c r="IO3" s="68"/>
      <c r="IP3" s="68"/>
      <c r="IQ3" s="68"/>
      <c r="IR3" s="68"/>
      <c r="IS3" s="68"/>
      <c r="IT3" s="68"/>
      <c r="IU3" s="68"/>
      <c r="IV3" s="68"/>
      <c r="IW3" s="68"/>
      <c r="IX3" s="68"/>
      <c r="IY3" s="68"/>
      <c r="IZ3" s="68"/>
      <c r="JA3" s="68"/>
      <c r="JB3" s="68"/>
      <c r="JC3" s="68"/>
      <c r="JD3" s="68"/>
      <c r="JE3" s="68"/>
      <c r="JF3" s="68"/>
      <c r="JG3" s="68"/>
      <c r="JH3" s="68"/>
      <c r="JI3" s="68"/>
      <c r="JJ3" s="68"/>
      <c r="JK3" s="68"/>
      <c r="JL3" s="68"/>
      <c r="JM3" s="68"/>
      <c r="JN3" s="68"/>
      <c r="JO3" s="68"/>
      <c r="JP3" s="68"/>
      <c r="JQ3" s="68"/>
      <c r="JR3" s="68"/>
      <c r="JS3" s="68"/>
      <c r="JT3" s="68"/>
      <c r="JU3" s="68"/>
      <c r="JV3" s="68"/>
      <c r="JW3" s="68"/>
      <c r="JX3" s="68"/>
      <c r="JY3" s="68"/>
      <c r="JZ3" s="68"/>
      <c r="KA3" s="68"/>
      <c r="KB3" s="68"/>
      <c r="KC3" s="68"/>
      <c r="KD3" s="68"/>
      <c r="KE3" s="68"/>
      <c r="KF3" s="68"/>
      <c r="KG3" s="68"/>
      <c r="KH3" s="68"/>
      <c r="KI3" s="68"/>
      <c r="KJ3" s="68"/>
      <c r="KK3" s="68"/>
      <c r="KL3" s="68"/>
      <c r="KM3" s="68"/>
      <c r="KN3" s="68"/>
      <c r="KO3" s="68"/>
      <c r="KP3" s="68"/>
      <c r="KQ3" s="68"/>
      <c r="KR3" s="68"/>
      <c r="KS3" s="68"/>
      <c r="KT3" s="68"/>
      <c r="KU3" s="68"/>
      <c r="KV3" s="68"/>
      <c r="KW3" s="68"/>
      <c r="KX3" s="68"/>
      <c r="KY3" s="68"/>
      <c r="KZ3" s="68"/>
      <c r="LA3" s="68"/>
      <c r="LB3" s="68"/>
      <c r="LC3" s="68"/>
      <c r="LD3" s="68"/>
      <c r="LE3" s="68"/>
      <c r="LF3" s="68"/>
      <c r="LG3" s="68"/>
      <c r="LH3" s="68"/>
      <c r="LI3" s="68"/>
      <c r="LJ3" s="68"/>
      <c r="LK3" s="68"/>
      <c r="LL3" s="68"/>
      <c r="LM3" s="68"/>
      <c r="LN3" s="68"/>
      <c r="LO3" s="68"/>
      <c r="LP3" s="68"/>
      <c r="LQ3" s="68"/>
      <c r="LR3" s="68"/>
      <c r="LS3" s="68"/>
      <c r="LT3" s="68"/>
      <c r="LU3" s="68"/>
      <c r="LV3" s="68"/>
      <c r="LW3" s="68"/>
      <c r="LX3" s="68"/>
      <c r="LY3" s="68"/>
      <c r="LZ3" s="68"/>
      <c r="MA3" s="68"/>
      <c r="MB3" s="68"/>
      <c r="MC3" s="68"/>
      <c r="MD3" s="68"/>
      <c r="ME3" s="68"/>
      <c r="MF3" s="68"/>
      <c r="MG3" s="68"/>
      <c r="MH3" s="68"/>
      <c r="MI3" s="68"/>
      <c r="MJ3" s="68"/>
      <c r="MK3" s="68"/>
      <c r="ML3" s="68"/>
      <c r="MM3" s="68"/>
      <c r="MN3" s="68"/>
      <c r="MO3" s="68"/>
      <c r="MP3" s="68"/>
      <c r="MQ3" s="68"/>
      <c r="MR3" s="68"/>
      <c r="MS3" s="68"/>
      <c r="MT3" s="68"/>
      <c r="MU3" s="68"/>
      <c r="MV3" s="68"/>
      <c r="MW3" s="68"/>
      <c r="MX3" s="68"/>
      <c r="MY3" s="68"/>
      <c r="MZ3" s="68"/>
      <c r="NA3" s="68"/>
      <c r="NB3" s="68"/>
      <c r="NC3" s="68"/>
      <c r="ND3" s="68"/>
      <c r="NE3" s="68"/>
      <c r="NF3" s="68"/>
      <c r="NG3" s="68"/>
      <c r="NH3" s="68"/>
      <c r="NI3" s="68"/>
      <c r="NJ3" s="68"/>
      <c r="NK3" s="68"/>
      <c r="NL3" s="68"/>
      <c r="NM3" s="68"/>
      <c r="NN3" s="68"/>
      <c r="NO3" s="68"/>
      <c r="NP3" s="68"/>
      <c r="NQ3" s="68"/>
      <c r="NR3" s="68"/>
      <c r="NS3" s="68"/>
      <c r="NT3" s="68"/>
      <c r="NU3" s="68"/>
      <c r="NV3" s="68"/>
      <c r="NW3" s="68"/>
      <c r="NX3" s="68"/>
      <c r="NY3" s="68"/>
      <c r="NZ3" s="68"/>
      <c r="OA3" s="68"/>
      <c r="OB3" s="68"/>
      <c r="OC3" s="68"/>
      <c r="OD3" s="68"/>
      <c r="OE3" s="68"/>
      <c r="OF3" s="68"/>
      <c r="OG3" s="68"/>
      <c r="OH3" s="68"/>
      <c r="OI3" s="68"/>
      <c r="OJ3" s="68"/>
      <c r="OK3" s="68"/>
      <c r="OL3" s="68"/>
      <c r="OM3" s="68"/>
      <c r="ON3" s="68"/>
      <c r="OO3" s="68"/>
      <c r="OP3" s="68"/>
      <c r="OQ3" s="68"/>
      <c r="OR3" s="68"/>
      <c r="OS3" s="68"/>
      <c r="OT3" s="68"/>
      <c r="OU3" s="68"/>
      <c r="OV3" s="68"/>
      <c r="OW3" s="68"/>
      <c r="OX3" s="68"/>
      <c r="OY3" s="68"/>
      <c r="OZ3" s="68"/>
      <c r="PA3" s="68"/>
      <c r="PB3" s="68"/>
      <c r="PC3" s="68"/>
      <c r="PD3" s="68"/>
      <c r="PE3" s="68"/>
      <c r="PF3" s="68"/>
      <c r="PG3" s="68"/>
      <c r="PH3" s="68"/>
      <c r="PI3" s="68"/>
      <c r="PJ3" s="68"/>
      <c r="PK3" s="68"/>
      <c r="PL3" s="68"/>
      <c r="PM3" s="68"/>
      <c r="PN3" s="68"/>
      <c r="PO3" s="68"/>
      <c r="PP3" s="68"/>
      <c r="PQ3" s="68"/>
      <c r="PR3" s="68"/>
      <c r="PS3" s="68"/>
      <c r="PT3" s="68"/>
      <c r="PU3" s="68"/>
      <c r="PV3" s="68"/>
      <c r="PW3" s="68"/>
      <c r="PX3" s="68"/>
      <c r="PY3" s="68"/>
      <c r="PZ3" s="68"/>
      <c r="QA3" s="68"/>
      <c r="QB3" s="68"/>
      <c r="QC3" s="68"/>
      <c r="QD3" s="68"/>
      <c r="QE3" s="68"/>
      <c r="QF3" s="68"/>
      <c r="QG3" s="68"/>
      <c r="QH3" s="68"/>
      <c r="QI3" s="68"/>
      <c r="QJ3" s="68"/>
      <c r="QK3" s="68"/>
      <c r="QL3" s="68"/>
      <c r="QM3" s="68"/>
      <c r="QN3" s="68"/>
      <c r="QO3" s="68"/>
      <c r="QP3" s="68"/>
      <c r="QQ3" s="68"/>
      <c r="QR3" s="68"/>
      <c r="QS3" s="68"/>
      <c r="QT3" s="68"/>
      <c r="QU3" s="68"/>
      <c r="QV3" s="68"/>
      <c r="QW3" s="68"/>
      <c r="QX3" s="68"/>
      <c r="QY3" s="68"/>
      <c r="QZ3" s="68"/>
      <c r="RA3" s="68"/>
      <c r="RB3" s="68"/>
      <c r="RC3" s="68"/>
      <c r="RD3" s="68"/>
      <c r="RE3" s="68"/>
      <c r="RF3" s="68"/>
      <c r="RG3" s="68"/>
      <c r="RH3" s="68"/>
      <c r="RI3" s="68"/>
      <c r="RJ3" s="68"/>
      <c r="RK3" s="68"/>
      <c r="RL3" s="68"/>
      <c r="RM3" s="68"/>
      <c r="RN3" s="68"/>
      <c r="RO3" s="68"/>
      <c r="RP3" s="68"/>
      <c r="RQ3" s="68"/>
      <c r="RR3" s="68"/>
      <c r="RS3" s="68"/>
      <c r="RT3" s="68"/>
      <c r="RU3" s="68"/>
      <c r="RV3" s="68"/>
      <c r="RW3" s="68"/>
      <c r="RX3" s="68"/>
      <c r="RY3" s="68"/>
      <c r="RZ3" s="68"/>
      <c r="SA3" s="68"/>
      <c r="SB3" s="68"/>
      <c r="SC3" s="68"/>
      <c r="SD3" s="68"/>
      <c r="SE3" s="68"/>
      <c r="SF3" s="68"/>
      <c r="SG3" s="68"/>
      <c r="SH3" s="68"/>
      <c r="SI3" s="68"/>
      <c r="SJ3" s="68"/>
      <c r="SK3" s="68"/>
      <c r="SL3" s="68"/>
      <c r="SM3" s="68"/>
      <c r="SN3" s="68"/>
      <c r="SO3" s="68"/>
      <c r="SP3" s="68"/>
      <c r="SQ3" s="68"/>
      <c r="SR3" s="68"/>
      <c r="SS3" s="68"/>
      <c r="ST3" s="68"/>
      <c r="SU3" s="68"/>
      <c r="SV3" s="68"/>
      <c r="SW3" s="68"/>
      <c r="SX3" s="68"/>
      <c r="SY3" s="68"/>
      <c r="SZ3" s="68"/>
      <c r="TA3" s="68"/>
      <c r="TB3" s="68"/>
      <c r="TC3" s="68"/>
      <c r="TD3" s="68"/>
      <c r="TE3" s="68"/>
      <c r="TF3" s="68"/>
      <c r="TG3" s="68"/>
      <c r="TH3" s="68"/>
      <c r="TI3" s="68"/>
      <c r="TJ3" s="68"/>
      <c r="TK3" s="68"/>
      <c r="TL3" s="68"/>
      <c r="TM3" s="68"/>
      <c r="TN3" s="68"/>
      <c r="TO3" s="68"/>
      <c r="TP3" s="68"/>
      <c r="TQ3" s="68"/>
      <c r="TR3" s="68"/>
      <c r="TS3" s="68"/>
      <c r="TT3" s="68"/>
      <c r="TU3" s="68"/>
      <c r="TV3" s="68"/>
      <c r="TW3" s="68"/>
      <c r="TX3" s="68"/>
      <c r="TY3" s="68"/>
      <c r="TZ3" s="68"/>
      <c r="UA3" s="68"/>
      <c r="UB3" s="68"/>
      <c r="UC3" s="68"/>
      <c r="UD3" s="68"/>
      <c r="UE3" s="68"/>
      <c r="UF3" s="68"/>
      <c r="UG3" s="68"/>
      <c r="UH3" s="68"/>
      <c r="UI3" s="68"/>
      <c r="UJ3" s="68"/>
      <c r="UK3" s="68"/>
      <c r="UL3" s="68"/>
      <c r="UM3" s="68"/>
      <c r="UN3" s="68"/>
      <c r="UO3" s="68"/>
      <c r="UP3" s="68"/>
      <c r="UQ3" s="68"/>
      <c r="UR3" s="68"/>
      <c r="US3" s="68"/>
      <c r="UT3" s="68"/>
      <c r="UU3" s="68"/>
      <c r="UV3" s="68"/>
      <c r="UW3" s="68"/>
      <c r="UX3" s="68"/>
      <c r="UY3" s="68"/>
      <c r="UZ3" s="68"/>
      <c r="VA3" s="68"/>
      <c r="VB3" s="68"/>
      <c r="VC3" s="68"/>
      <c r="VD3" s="68"/>
      <c r="VE3" s="68"/>
      <c r="VF3" s="68"/>
      <c r="VG3" s="68"/>
      <c r="VH3" s="68"/>
      <c r="VI3" s="68"/>
      <c r="VJ3" s="68"/>
      <c r="VK3" s="68"/>
      <c r="VL3" s="68"/>
      <c r="VM3" s="68"/>
      <c r="VN3" s="68"/>
      <c r="VO3" s="68"/>
      <c r="VP3" s="68"/>
      <c r="VQ3" s="68"/>
      <c r="VR3" s="68"/>
      <c r="VS3" s="68"/>
      <c r="VT3" s="68"/>
      <c r="VU3" s="68"/>
      <c r="VV3" s="68"/>
      <c r="VW3" s="68"/>
      <c r="VX3" s="68"/>
      <c r="VY3" s="68"/>
      <c r="VZ3" s="68"/>
      <c r="WA3" s="68"/>
      <c r="WB3" s="68"/>
      <c r="WC3" s="68"/>
      <c r="WD3" s="68"/>
      <c r="WE3" s="68"/>
      <c r="WF3" s="68"/>
      <c r="WG3" s="68"/>
      <c r="WH3" s="68"/>
      <c r="WI3" s="68"/>
      <c r="WJ3" s="68"/>
      <c r="WK3" s="68"/>
      <c r="WL3" s="68"/>
      <c r="WM3" s="68"/>
      <c r="WN3" s="68"/>
      <c r="WO3" s="68"/>
      <c r="WP3" s="68"/>
      <c r="WQ3" s="68"/>
      <c r="WR3" s="68"/>
      <c r="WS3" s="68"/>
      <c r="WT3" s="68"/>
      <c r="WU3" s="68"/>
      <c r="WV3" s="68"/>
      <c r="WW3" s="68"/>
      <c r="WX3" s="68"/>
      <c r="WY3" s="68"/>
      <c r="WZ3" s="68"/>
      <c r="XA3" s="68"/>
      <c r="XB3" s="68"/>
      <c r="XC3" s="68"/>
      <c r="XD3" s="68"/>
      <c r="XE3" s="68"/>
      <c r="XF3" s="68"/>
      <c r="XG3" s="68"/>
      <c r="XH3" s="68"/>
      <c r="XI3" s="68"/>
      <c r="XJ3" s="68"/>
      <c r="XK3" s="68"/>
      <c r="XL3" s="68"/>
      <c r="XM3" s="68"/>
      <c r="XN3" s="68"/>
      <c r="XO3" s="68"/>
      <c r="XP3" s="68"/>
      <c r="XQ3" s="68"/>
      <c r="XR3" s="68"/>
      <c r="XS3" s="68"/>
      <c r="XT3" s="68"/>
      <c r="XU3" s="68"/>
      <c r="XV3" s="68"/>
      <c r="XW3" s="68"/>
      <c r="XX3" s="68"/>
      <c r="XY3" s="68"/>
      <c r="XZ3" s="68"/>
      <c r="YA3" s="68"/>
      <c r="YB3" s="68"/>
      <c r="YC3" s="68"/>
      <c r="YD3" s="68"/>
      <c r="YE3" s="68"/>
      <c r="YF3" s="68"/>
      <c r="YG3" s="68"/>
      <c r="YH3" s="68"/>
      <c r="YI3" s="68"/>
      <c r="YJ3" s="68"/>
      <c r="YK3" s="68"/>
      <c r="YL3" s="68"/>
      <c r="YM3" s="68"/>
      <c r="YN3" s="68"/>
      <c r="YO3" s="68"/>
      <c r="YP3" s="68"/>
      <c r="YQ3" s="68"/>
      <c r="YR3" s="68"/>
      <c r="YS3" s="68"/>
      <c r="YT3" s="68"/>
      <c r="YU3" s="68"/>
      <c r="YV3" s="68"/>
      <c r="YW3" s="68"/>
      <c r="YX3" s="68"/>
      <c r="YY3" s="68"/>
      <c r="YZ3" s="68"/>
      <c r="ZA3" s="68"/>
      <c r="ZB3" s="68"/>
      <c r="ZC3" s="68"/>
      <c r="ZD3" s="68"/>
      <c r="ZE3" s="68"/>
      <c r="ZF3" s="68"/>
      <c r="ZG3" s="68"/>
      <c r="ZH3" s="68"/>
      <c r="ZI3" s="68"/>
      <c r="ZJ3" s="68"/>
      <c r="ZK3" s="68"/>
      <c r="ZL3" s="68"/>
      <c r="ZM3" s="68"/>
      <c r="ZN3" s="68"/>
      <c r="ZO3" s="68"/>
      <c r="ZP3" s="68"/>
      <c r="ZQ3" s="68"/>
      <c r="ZR3" s="68"/>
      <c r="ZS3" s="68"/>
      <c r="ZT3" s="68"/>
      <c r="ZU3" s="68"/>
      <c r="ZV3" s="68"/>
      <c r="ZW3" s="68"/>
      <c r="ZX3" s="68"/>
      <c r="ZY3" s="68"/>
      <c r="ZZ3" s="68"/>
      <c r="AAA3" s="68"/>
      <c r="AAB3" s="68"/>
      <c r="AAC3" s="68"/>
      <c r="AAD3" s="68"/>
      <c r="AAE3" s="68"/>
      <c r="AAF3" s="68"/>
      <c r="AAG3" s="68"/>
      <c r="AAH3" s="68"/>
      <c r="AAI3" s="68"/>
      <c r="AAJ3" s="68"/>
      <c r="AAK3" s="68"/>
      <c r="AAL3" s="68"/>
      <c r="AAM3" s="68"/>
      <c r="AAN3" s="68"/>
      <c r="AAO3" s="68"/>
      <c r="AAP3" s="68"/>
      <c r="AAQ3" s="68"/>
      <c r="AAR3" s="68"/>
      <c r="AAS3" s="68"/>
      <c r="AAT3" s="68"/>
      <c r="AAU3" s="68"/>
      <c r="AAV3" s="68"/>
      <c r="AAW3" s="68"/>
      <c r="AAX3" s="68"/>
      <c r="AAY3" s="68"/>
      <c r="AAZ3" s="68"/>
      <c r="ABA3" s="68"/>
      <c r="ABB3" s="68"/>
      <c r="ABC3" s="68"/>
      <c r="ABD3" s="68"/>
      <c r="ABE3" s="68"/>
      <c r="ABF3" s="68"/>
      <c r="ABG3" s="68"/>
      <c r="ABH3" s="68"/>
      <c r="ABI3" s="68"/>
      <c r="ABJ3" s="68"/>
      <c r="ABK3" s="68"/>
      <c r="ABL3" s="68"/>
      <c r="ABM3" s="68"/>
      <c r="ABN3" s="68"/>
      <c r="ABO3" s="68"/>
      <c r="ABP3" s="68"/>
      <c r="ABQ3" s="68"/>
      <c r="ABR3" s="68"/>
      <c r="ABS3" s="68"/>
      <c r="ABT3" s="68"/>
      <c r="ABU3" s="68"/>
      <c r="ABV3" s="68"/>
      <c r="ABW3" s="68"/>
      <c r="ABX3" s="68"/>
      <c r="ABY3" s="68"/>
      <c r="ABZ3" s="68"/>
      <c r="ACA3" s="68"/>
      <c r="ACB3" s="68"/>
      <c r="ACC3" s="68"/>
      <c r="ACD3" s="68"/>
      <c r="ACE3" s="68"/>
      <c r="ACF3" s="68"/>
      <c r="ACG3" s="68"/>
      <c r="ACH3" s="68"/>
      <c r="ACI3" s="68"/>
      <c r="ACJ3" s="68"/>
      <c r="ACK3" s="68"/>
      <c r="ACL3" s="68"/>
      <c r="ACM3" s="68"/>
      <c r="ACN3" s="68"/>
      <c r="ACO3" s="68"/>
      <c r="ACP3" s="68"/>
      <c r="ACQ3" s="68"/>
      <c r="ACR3" s="68"/>
      <c r="ACS3" s="68"/>
      <c r="ACT3" s="68"/>
      <c r="ACU3" s="68"/>
      <c r="ACV3" s="68"/>
      <c r="ACW3" s="68"/>
      <c r="ACX3" s="68"/>
      <c r="ACY3" s="68"/>
      <c r="ACZ3" s="68"/>
      <c r="ADA3" s="68"/>
      <c r="ADB3" s="68"/>
      <c r="ADC3" s="68"/>
      <c r="ADD3" s="68"/>
      <c r="ADE3" s="68"/>
      <c r="ADF3" s="68"/>
      <c r="ADG3" s="68"/>
      <c r="ADH3" s="68"/>
      <c r="ADI3" s="68"/>
      <c r="ADJ3" s="68"/>
      <c r="ADK3" s="68"/>
      <c r="ADL3" s="68"/>
      <c r="ADM3" s="68"/>
      <c r="ADN3" s="68"/>
      <c r="ADO3" s="68"/>
      <c r="ADP3" s="68"/>
      <c r="ADQ3" s="68"/>
      <c r="ADR3" s="68"/>
      <c r="ADS3" s="68"/>
      <c r="ADT3" s="68"/>
      <c r="ADU3" s="68"/>
      <c r="ADV3" s="68"/>
      <c r="ADW3" s="68"/>
      <c r="ADX3" s="68"/>
      <c r="ADY3" s="68"/>
      <c r="ADZ3" s="68"/>
      <c r="AEA3" s="68"/>
      <c r="AEB3" s="68"/>
      <c r="AEC3" s="68"/>
      <c r="AED3" s="68"/>
      <c r="AEE3" s="68"/>
      <c r="AEF3" s="68"/>
      <c r="AEG3" s="68"/>
      <c r="AEH3" s="68"/>
      <c r="AEI3" s="68"/>
      <c r="AEJ3" s="68"/>
      <c r="AEK3" s="68"/>
      <c r="AEL3" s="68"/>
      <c r="AEM3" s="68"/>
      <c r="AEN3" s="68"/>
      <c r="AEO3" s="68"/>
      <c r="AEP3" s="68"/>
      <c r="AEQ3" s="68"/>
      <c r="AER3" s="68"/>
      <c r="AES3" s="68"/>
      <c r="AET3" s="68"/>
      <c r="AEU3" s="68"/>
      <c r="AEV3" s="68"/>
      <c r="AEW3" s="68"/>
      <c r="AEX3" s="68"/>
      <c r="AEY3" s="68"/>
      <c r="AEZ3" s="68"/>
      <c r="AFA3" s="68"/>
      <c r="AFB3" s="68"/>
      <c r="AFC3" s="68"/>
      <c r="AFD3" s="68"/>
      <c r="AFE3" s="68"/>
      <c r="AFF3" s="68"/>
      <c r="AFG3" s="68"/>
      <c r="AFH3" s="68"/>
      <c r="AFI3" s="68"/>
      <c r="AFJ3" s="68"/>
      <c r="AFK3" s="68"/>
      <c r="AFL3" s="68"/>
      <c r="AFM3" s="68"/>
      <c r="AFN3" s="68"/>
      <c r="AFO3" s="68"/>
      <c r="AFP3" s="68"/>
      <c r="AFQ3" s="68"/>
      <c r="AFR3" s="68"/>
      <c r="AFS3" s="68"/>
      <c r="AFT3" s="68"/>
      <c r="AFU3" s="68"/>
      <c r="AFV3" s="68"/>
      <c r="AFW3" s="68"/>
      <c r="AFX3" s="68"/>
      <c r="AFY3" s="68"/>
      <c r="AFZ3" s="68"/>
      <c r="AGA3" s="68"/>
      <c r="AGB3" s="68"/>
      <c r="AGC3" s="68"/>
      <c r="AGD3" s="68"/>
      <c r="AGE3" s="68"/>
      <c r="AGF3" s="68"/>
      <c r="AGG3" s="68"/>
      <c r="AGH3" s="68"/>
      <c r="AGI3" s="68"/>
      <c r="AGJ3" s="68"/>
      <c r="AGK3" s="68"/>
      <c r="AGL3" s="68"/>
      <c r="AGM3" s="68"/>
      <c r="AGN3" s="68"/>
      <c r="AGO3" s="68"/>
      <c r="AGP3" s="68"/>
      <c r="AGQ3" s="68"/>
      <c r="AGR3" s="68"/>
      <c r="AGS3" s="68"/>
      <c r="AGT3" s="68"/>
      <c r="AGU3" s="68"/>
      <c r="AGV3" s="68"/>
      <c r="AGW3" s="68"/>
      <c r="AGX3" s="68"/>
      <c r="AGY3" s="68"/>
      <c r="AGZ3" s="68"/>
      <c r="AHA3" s="68"/>
      <c r="AHB3" s="68"/>
      <c r="AHC3" s="68"/>
      <c r="AHD3" s="68"/>
      <c r="AHE3" s="68"/>
      <c r="AHF3" s="68"/>
      <c r="AHG3" s="68"/>
      <c r="AHH3" s="68"/>
      <c r="AHI3" s="68"/>
      <c r="AHJ3" s="68"/>
      <c r="AHK3" s="68"/>
      <c r="AHL3" s="68"/>
      <c r="AHM3" s="68"/>
      <c r="AHN3" s="68"/>
      <c r="AHO3" s="68"/>
      <c r="AHP3" s="68"/>
      <c r="AHQ3" s="68"/>
      <c r="AHR3" s="68"/>
      <c r="AHS3" s="68"/>
      <c r="AHT3" s="68"/>
      <c r="AHU3" s="68"/>
      <c r="AHV3" s="68"/>
      <c r="AHW3" s="68"/>
      <c r="AHX3" s="68"/>
      <c r="AHY3" s="68"/>
      <c r="AHZ3" s="68"/>
      <c r="AIA3" s="68"/>
      <c r="AIB3" s="68"/>
      <c r="AIC3" s="68"/>
      <c r="AID3" s="68"/>
      <c r="AIE3" s="68"/>
      <c r="AIF3" s="68"/>
      <c r="AIG3" s="68"/>
      <c r="AIH3" s="68"/>
      <c r="AII3" s="68"/>
      <c r="AIJ3" s="68"/>
      <c r="AIK3" s="68"/>
      <c r="AIL3" s="68"/>
      <c r="AIM3" s="68"/>
      <c r="AIN3" s="68"/>
      <c r="AIO3" s="68"/>
      <c r="AIP3" s="68"/>
      <c r="AIQ3" s="68"/>
      <c r="AIR3" s="68"/>
      <c r="AIS3" s="68"/>
      <c r="AIT3" s="68"/>
      <c r="AIU3" s="68"/>
      <c r="AIV3" s="68"/>
      <c r="AIW3" s="68"/>
      <c r="AIX3" s="68"/>
      <c r="AIY3" s="68"/>
      <c r="AIZ3" s="68"/>
      <c r="AJA3" s="68"/>
      <c r="AJB3" s="68"/>
      <c r="AJC3" s="68"/>
      <c r="AJD3" s="68"/>
      <c r="AJE3" s="68"/>
      <c r="AJF3" s="68"/>
      <c r="AJG3" s="68"/>
      <c r="AJH3" s="68"/>
      <c r="AJI3" s="68"/>
      <c r="AJJ3" s="68"/>
      <c r="AJK3" s="68"/>
      <c r="AJL3" s="68"/>
      <c r="AJM3" s="68"/>
      <c r="AJN3" s="68"/>
      <c r="AJO3" s="68"/>
      <c r="AJP3" s="68"/>
      <c r="AJQ3" s="68"/>
      <c r="AJR3" s="68"/>
      <c r="AJS3" s="68"/>
      <c r="AJT3" s="68"/>
      <c r="AJU3" s="68"/>
      <c r="AJV3" s="68"/>
      <c r="AJW3" s="68"/>
      <c r="AJX3" s="68"/>
      <c r="AJY3" s="68"/>
      <c r="AJZ3" s="68"/>
      <c r="AKA3" s="68"/>
      <c r="AKB3" s="68"/>
      <c r="AKC3" s="68"/>
      <c r="AKD3" s="68"/>
      <c r="AKE3" s="68"/>
      <c r="AKF3" s="68"/>
      <c r="AKG3" s="68"/>
      <c r="AKH3" s="68"/>
      <c r="AKI3" s="68"/>
      <c r="AKJ3" s="68"/>
      <c r="AKK3" s="68"/>
      <c r="AKL3" s="68"/>
      <c r="AKM3" s="68"/>
      <c r="AKN3" s="68"/>
      <c r="AKO3" s="68"/>
      <c r="AKP3" s="68"/>
      <c r="AKQ3" s="68"/>
      <c r="AKR3" s="68"/>
      <c r="AKS3" s="68"/>
      <c r="AKT3" s="68"/>
      <c r="AKU3" s="68"/>
      <c r="AKV3" s="68"/>
      <c r="AKW3" s="68"/>
      <c r="AKX3" s="68"/>
      <c r="AKY3" s="68"/>
      <c r="AKZ3" s="68"/>
      <c r="ALA3" s="68"/>
      <c r="ALB3" s="68"/>
      <c r="ALC3" s="68"/>
      <c r="ALD3" s="68"/>
      <c r="ALE3" s="68"/>
      <c r="ALF3" s="68"/>
      <c r="ALG3" s="68"/>
      <c r="ALH3" s="68"/>
      <c r="ALI3" s="68"/>
      <c r="ALJ3" s="68"/>
      <c r="ALK3" s="68"/>
      <c r="ALL3" s="68"/>
      <c r="ALM3" s="68"/>
      <c r="ALN3" s="68"/>
      <c r="ALO3" s="68"/>
      <c r="ALP3" s="68"/>
      <c r="ALQ3" s="68"/>
      <c r="ALR3" s="68"/>
      <c r="ALS3" s="68"/>
      <c r="ALT3" s="68"/>
      <c r="ALU3" s="68"/>
      <c r="ALV3" s="68"/>
      <c r="ALW3" s="68"/>
      <c r="ALX3" s="68"/>
      <c r="ALY3" s="68"/>
      <c r="ALZ3" s="68"/>
      <c r="AMA3" s="68"/>
      <c r="AMB3" s="68"/>
      <c r="AMC3" s="68"/>
      <c r="AMD3" s="68"/>
      <c r="AME3" s="68"/>
      <c r="AMF3" s="68"/>
      <c r="AMG3" s="68"/>
      <c r="AMH3" s="68"/>
      <c r="AMI3" s="68"/>
      <c r="AMJ3" s="68"/>
      <c r="AMK3" s="68"/>
      <c r="AML3" s="68"/>
      <c r="AMM3" s="68"/>
      <c r="AMN3" s="68"/>
      <c r="AMO3" s="68"/>
      <c r="AMP3" s="68"/>
      <c r="AMQ3" s="68"/>
      <c r="AMR3" s="68"/>
      <c r="AMS3" s="68"/>
      <c r="AMT3" s="68"/>
      <c r="AMU3" s="68"/>
      <c r="AMV3" s="68"/>
      <c r="AMW3" s="68"/>
      <c r="AMX3" s="68"/>
      <c r="AMY3" s="68"/>
      <c r="AMZ3" s="68"/>
      <c r="ANA3" s="68"/>
      <c r="ANB3" s="68"/>
      <c r="ANC3" s="68"/>
      <c r="AND3" s="68"/>
      <c r="ANE3" s="68"/>
      <c r="ANF3" s="68"/>
      <c r="ANG3" s="68"/>
      <c r="ANH3" s="68"/>
      <c r="ANI3" s="68"/>
      <c r="ANJ3" s="68"/>
      <c r="ANK3" s="68"/>
      <c r="ANL3" s="68"/>
      <c r="ANM3" s="68"/>
      <c r="ANN3" s="68"/>
      <c r="ANO3" s="68"/>
      <c r="ANP3" s="68"/>
      <c r="ANQ3" s="68"/>
      <c r="ANR3" s="68"/>
      <c r="ANS3" s="68"/>
      <c r="ANT3" s="68"/>
      <c r="ANU3" s="68"/>
      <c r="ANV3" s="68"/>
      <c r="ANW3" s="68"/>
      <c r="ANX3" s="68"/>
      <c r="ANY3" s="68"/>
      <c r="ANZ3" s="68"/>
      <c r="AOA3" s="68"/>
      <c r="AOB3" s="68"/>
      <c r="AOC3" s="68"/>
      <c r="AOD3" s="68"/>
      <c r="AOE3" s="68"/>
      <c r="AOF3" s="68"/>
      <c r="AOG3" s="68"/>
      <c r="AOH3" s="68"/>
      <c r="AOI3" s="68"/>
      <c r="AOJ3" s="68"/>
      <c r="AOK3" s="68"/>
      <c r="AOL3" s="68"/>
      <c r="AOM3" s="68"/>
      <c r="AON3" s="68"/>
      <c r="AOO3" s="68"/>
      <c r="AOP3" s="68"/>
      <c r="AOQ3" s="68"/>
      <c r="AOR3" s="68"/>
      <c r="AOS3" s="68"/>
      <c r="AOT3" s="68"/>
      <c r="AOU3" s="68"/>
      <c r="AOV3" s="68"/>
      <c r="AOW3" s="68"/>
      <c r="AOX3" s="68"/>
      <c r="AOY3" s="68"/>
      <c r="AOZ3" s="68"/>
      <c r="APA3" s="68"/>
      <c r="APB3" s="68"/>
      <c r="APC3" s="68"/>
      <c r="APD3" s="68"/>
      <c r="APE3" s="68"/>
      <c r="APF3" s="68"/>
      <c r="APG3" s="68"/>
      <c r="APH3" s="68"/>
      <c r="API3" s="68"/>
      <c r="APJ3" s="68"/>
      <c r="APK3" s="68"/>
      <c r="APL3" s="68"/>
      <c r="APM3" s="68"/>
      <c r="APN3" s="68"/>
      <c r="APO3" s="68"/>
      <c r="APP3" s="68"/>
      <c r="APQ3" s="68"/>
      <c r="APR3" s="68"/>
      <c r="APS3" s="68"/>
      <c r="APT3" s="68"/>
      <c r="APU3" s="68"/>
      <c r="APV3" s="68"/>
      <c r="APW3" s="68"/>
      <c r="APX3" s="68"/>
      <c r="APY3" s="68"/>
      <c r="APZ3" s="68"/>
      <c r="AQA3" s="68"/>
      <c r="AQB3" s="68"/>
      <c r="AQC3" s="68"/>
      <c r="AQD3" s="68"/>
      <c r="AQE3" s="68"/>
      <c r="AQF3" s="68"/>
      <c r="AQG3" s="68"/>
      <c r="AQH3" s="68"/>
      <c r="AQI3" s="68"/>
      <c r="AQJ3" s="68"/>
      <c r="AQK3" s="68"/>
      <c r="AQL3" s="68"/>
      <c r="AQM3" s="68"/>
      <c r="AQN3" s="68"/>
      <c r="AQO3" s="68"/>
      <c r="AQP3" s="68"/>
      <c r="AQQ3" s="68"/>
      <c r="AQR3" s="68"/>
      <c r="AQS3" s="68"/>
      <c r="AQT3" s="68"/>
      <c r="AQU3" s="68"/>
      <c r="AQV3" s="68"/>
      <c r="AQW3" s="68"/>
      <c r="AQX3" s="68"/>
      <c r="AQY3" s="68"/>
      <c r="AQZ3" s="68"/>
      <c r="ARA3" s="68"/>
      <c r="ARB3" s="68"/>
      <c r="ARC3" s="68"/>
      <c r="ARD3" s="68"/>
      <c r="ARE3" s="68"/>
      <c r="ARF3" s="68"/>
      <c r="ARG3" s="68"/>
      <c r="ARH3" s="68"/>
      <c r="ARI3" s="68"/>
      <c r="ARJ3" s="68"/>
      <c r="ARK3" s="68"/>
      <c r="ARL3" s="68"/>
      <c r="ARM3" s="68"/>
      <c r="ARN3" s="68"/>
      <c r="ARO3" s="68"/>
      <c r="ARP3" s="68"/>
      <c r="ARQ3" s="68"/>
      <c r="ARR3" s="68"/>
      <c r="ARS3" s="68"/>
      <c r="ART3" s="68"/>
      <c r="ARU3" s="68"/>
      <c r="ARV3" s="68"/>
      <c r="ARW3" s="68"/>
      <c r="ARX3" s="68"/>
      <c r="ARY3" s="68"/>
      <c r="ARZ3" s="68"/>
      <c r="ASA3" s="68"/>
      <c r="ASB3" s="68"/>
      <c r="ASC3" s="68"/>
      <c r="ASD3" s="68"/>
      <c r="ASE3" s="68"/>
      <c r="ASF3" s="68"/>
      <c r="ASG3" s="68"/>
      <c r="ASH3" s="68"/>
      <c r="ASI3" s="68"/>
      <c r="ASJ3" s="68"/>
      <c r="ASK3" s="68"/>
      <c r="ASL3" s="68"/>
      <c r="ASM3" s="68"/>
      <c r="ASN3" s="68"/>
      <c r="ASO3" s="68"/>
      <c r="ASP3" s="68"/>
      <c r="ASQ3" s="68"/>
      <c r="ASR3" s="68"/>
      <c r="ASS3" s="68"/>
      <c r="AST3" s="68"/>
      <c r="ASU3" s="68"/>
      <c r="ASV3" s="68"/>
      <c r="ASW3" s="68"/>
      <c r="ASX3" s="68"/>
      <c r="ASY3" s="68"/>
      <c r="ASZ3" s="68"/>
      <c r="ATA3" s="68"/>
    </row>
    <row r="4" spans="1:1197" s="69" customFormat="1" ht="15.75" thickBot="1" x14ac:dyDescent="0.3">
      <c r="A4" s="68"/>
      <c r="B4" s="81"/>
      <c r="C4" s="72" t="s">
        <v>220</v>
      </c>
      <c r="D4" s="72" t="s">
        <v>256</v>
      </c>
      <c r="E4" s="170">
        <f>SUM($D$5:$D$99)</f>
        <v>0</v>
      </c>
      <c r="F4" s="81"/>
      <c r="G4" s="81"/>
      <c r="H4" s="81"/>
      <c r="I4" s="81"/>
      <c r="J4" s="68"/>
      <c r="K4" s="68"/>
      <c r="L4" s="68"/>
      <c r="M4" s="68"/>
      <c r="N4" s="68"/>
      <c r="O4" s="68"/>
      <c r="P4" s="68"/>
      <c r="Q4" s="68"/>
      <c r="R4" s="68"/>
      <c r="S4" s="68"/>
      <c r="T4" s="68"/>
      <c r="U4" s="68"/>
      <c r="V4" s="68"/>
      <c r="W4" s="68"/>
      <c r="X4" s="68"/>
      <c r="Y4" s="68"/>
      <c r="Z4" s="68"/>
      <c r="AA4" s="68"/>
      <c r="AB4" s="68"/>
      <c r="AC4" s="68"/>
      <c r="AD4" s="68"/>
      <c r="AE4" s="68"/>
      <c r="AF4" s="68"/>
      <c r="AG4" s="68"/>
      <c r="AH4" s="68"/>
      <c r="AI4" s="68"/>
      <c r="AJ4" s="68"/>
      <c r="AK4" s="68"/>
      <c r="AL4" s="68"/>
      <c r="AM4" s="68"/>
      <c r="AN4" s="68"/>
      <c r="AO4" s="68"/>
      <c r="AP4" s="68"/>
      <c r="AQ4" s="68"/>
      <c r="AR4" s="68"/>
      <c r="AS4" s="68"/>
      <c r="AT4" s="68"/>
      <c r="AU4" s="68"/>
      <c r="AV4" s="68"/>
      <c r="AW4" s="68"/>
      <c r="AX4" s="68"/>
      <c r="AY4" s="68"/>
      <c r="AZ4" s="68"/>
      <c r="BA4" s="68"/>
      <c r="BB4" s="68"/>
      <c r="BC4" s="68"/>
      <c r="BD4" s="68"/>
      <c r="BE4" s="68"/>
      <c r="BF4" s="68"/>
      <c r="BG4" s="68"/>
      <c r="BH4" s="68"/>
      <c r="BI4" s="68"/>
      <c r="BJ4" s="68"/>
      <c r="BK4" s="68"/>
      <c r="BL4" s="68"/>
      <c r="BM4" s="68"/>
      <c r="BN4" s="68"/>
      <c r="BO4" s="68"/>
      <c r="BP4" s="68"/>
      <c r="BQ4" s="68"/>
      <c r="BR4" s="68"/>
      <c r="BS4" s="68"/>
      <c r="BT4" s="68"/>
      <c r="BU4" s="68"/>
      <c r="BV4" s="68"/>
      <c r="BW4" s="68"/>
      <c r="BX4" s="68"/>
      <c r="BY4" s="68"/>
      <c r="BZ4" s="68"/>
      <c r="CA4" s="68"/>
      <c r="CB4" s="68"/>
      <c r="CC4" s="68"/>
      <c r="CD4" s="68"/>
      <c r="CE4" s="68"/>
      <c r="CF4" s="68"/>
      <c r="CG4" s="68"/>
      <c r="CH4" s="68"/>
      <c r="CI4" s="68"/>
      <c r="CJ4" s="68"/>
      <c r="CK4" s="68"/>
      <c r="CL4" s="68"/>
      <c r="CM4" s="68"/>
      <c r="CN4" s="68"/>
      <c r="CO4" s="68"/>
      <c r="CP4" s="68"/>
      <c r="CQ4" s="68"/>
      <c r="CR4" s="68"/>
      <c r="CS4" s="68"/>
      <c r="CT4" s="68"/>
      <c r="CU4" s="68"/>
      <c r="CV4" s="68"/>
      <c r="CW4" s="68"/>
      <c r="CX4" s="68"/>
      <c r="CY4" s="68"/>
      <c r="CZ4" s="68"/>
      <c r="DA4" s="68"/>
      <c r="DB4" s="68"/>
      <c r="DC4" s="68"/>
      <c r="DD4" s="68"/>
      <c r="DE4" s="68"/>
      <c r="DF4" s="68"/>
      <c r="DG4" s="68"/>
      <c r="DH4" s="68"/>
      <c r="DI4" s="68"/>
      <c r="DJ4" s="68"/>
      <c r="DK4" s="68"/>
      <c r="DL4" s="68"/>
      <c r="DM4" s="68"/>
      <c r="DN4" s="68"/>
      <c r="DO4" s="68"/>
      <c r="DP4" s="68"/>
      <c r="DQ4" s="68"/>
      <c r="DR4" s="68"/>
      <c r="DS4" s="68"/>
      <c r="DT4" s="68"/>
      <c r="DU4" s="68"/>
      <c r="DV4" s="68"/>
      <c r="DW4" s="68"/>
      <c r="DX4" s="68"/>
      <c r="DY4" s="68"/>
      <c r="DZ4" s="68"/>
      <c r="EA4" s="68"/>
      <c r="EB4" s="68"/>
      <c r="EC4" s="68"/>
      <c r="ED4" s="68"/>
      <c r="EE4" s="68"/>
      <c r="EF4" s="68"/>
      <c r="EG4" s="68"/>
      <c r="EH4" s="68"/>
      <c r="EI4" s="68"/>
      <c r="EJ4" s="68"/>
      <c r="EK4" s="68"/>
      <c r="EL4" s="68"/>
      <c r="EM4" s="68"/>
      <c r="EN4" s="68"/>
      <c r="EO4" s="68"/>
      <c r="EP4" s="68"/>
      <c r="EQ4" s="68"/>
      <c r="ER4" s="68"/>
      <c r="ES4" s="68"/>
      <c r="ET4" s="68"/>
      <c r="EU4" s="68"/>
      <c r="EV4" s="68"/>
      <c r="EW4" s="68"/>
      <c r="EX4" s="68"/>
      <c r="EY4" s="68"/>
      <c r="EZ4" s="68"/>
      <c r="FA4" s="68"/>
      <c r="FB4" s="68"/>
      <c r="FC4" s="68"/>
      <c r="FD4" s="68"/>
      <c r="FE4" s="68"/>
      <c r="FF4" s="68"/>
      <c r="FG4" s="68"/>
      <c r="FH4" s="68"/>
      <c r="FI4" s="68"/>
      <c r="FJ4" s="68"/>
      <c r="FK4" s="68"/>
      <c r="FL4" s="68"/>
      <c r="FM4" s="68"/>
      <c r="FN4" s="68"/>
      <c r="FO4" s="68"/>
      <c r="FP4" s="68"/>
      <c r="FQ4" s="68"/>
      <c r="FR4" s="68"/>
      <c r="FS4" s="68"/>
      <c r="FT4" s="68"/>
      <c r="FU4" s="68"/>
      <c r="FV4" s="68"/>
      <c r="FW4" s="68"/>
      <c r="FX4" s="68"/>
      <c r="FY4" s="68"/>
      <c r="FZ4" s="68"/>
      <c r="GA4" s="68"/>
      <c r="GB4" s="68"/>
      <c r="GC4" s="68"/>
      <c r="GD4" s="68"/>
      <c r="GE4" s="68"/>
      <c r="GF4" s="68"/>
      <c r="GG4" s="68"/>
      <c r="GH4" s="68"/>
      <c r="GI4" s="68"/>
      <c r="GJ4" s="68"/>
      <c r="GK4" s="68"/>
      <c r="GL4" s="68"/>
      <c r="GM4" s="68"/>
      <c r="GN4" s="68"/>
      <c r="GO4" s="68"/>
      <c r="GP4" s="68"/>
      <c r="GQ4" s="68"/>
      <c r="GR4" s="68"/>
      <c r="GS4" s="68"/>
      <c r="GT4" s="68"/>
      <c r="GU4" s="68"/>
      <c r="GV4" s="68"/>
      <c r="GW4" s="68"/>
      <c r="GX4" s="68"/>
      <c r="GY4" s="68"/>
      <c r="GZ4" s="68"/>
      <c r="HA4" s="68"/>
      <c r="HB4" s="68"/>
      <c r="HC4" s="68"/>
      <c r="HD4" s="68"/>
      <c r="HE4" s="68"/>
      <c r="HF4" s="68"/>
      <c r="HG4" s="68"/>
      <c r="HH4" s="68"/>
      <c r="HI4" s="68"/>
      <c r="HJ4" s="68"/>
      <c r="HK4" s="68"/>
      <c r="HL4" s="68"/>
      <c r="HM4" s="68"/>
      <c r="HN4" s="68"/>
      <c r="HO4" s="68"/>
      <c r="HP4" s="68"/>
      <c r="HQ4" s="68"/>
      <c r="HR4" s="68"/>
      <c r="HS4" s="68"/>
      <c r="HT4" s="68"/>
      <c r="HU4" s="68"/>
      <c r="HV4" s="68"/>
      <c r="HW4" s="68"/>
      <c r="HX4" s="68"/>
      <c r="HY4" s="68"/>
      <c r="HZ4" s="68"/>
      <c r="IA4" s="68"/>
      <c r="IB4" s="68"/>
      <c r="IC4" s="68"/>
      <c r="ID4" s="68"/>
      <c r="IE4" s="68"/>
      <c r="IF4" s="68"/>
      <c r="IG4" s="68"/>
      <c r="IH4" s="68"/>
      <c r="II4" s="68"/>
      <c r="IJ4" s="68"/>
      <c r="IK4" s="68"/>
      <c r="IL4" s="68"/>
      <c r="IM4" s="68"/>
      <c r="IN4" s="68"/>
      <c r="IO4" s="68"/>
      <c r="IP4" s="68"/>
      <c r="IQ4" s="68"/>
      <c r="IR4" s="68"/>
      <c r="IS4" s="68"/>
      <c r="IT4" s="68"/>
      <c r="IU4" s="68"/>
      <c r="IV4" s="68"/>
      <c r="IW4" s="68"/>
      <c r="IX4" s="68"/>
      <c r="IY4" s="68"/>
      <c r="IZ4" s="68"/>
      <c r="JA4" s="68"/>
      <c r="JB4" s="68"/>
      <c r="JC4" s="68"/>
      <c r="JD4" s="68"/>
      <c r="JE4" s="68"/>
      <c r="JF4" s="68"/>
      <c r="JG4" s="68"/>
      <c r="JH4" s="68"/>
      <c r="JI4" s="68"/>
      <c r="JJ4" s="68"/>
      <c r="JK4" s="68"/>
      <c r="JL4" s="68"/>
      <c r="JM4" s="68"/>
      <c r="JN4" s="68"/>
      <c r="JO4" s="68"/>
      <c r="JP4" s="68"/>
      <c r="JQ4" s="68"/>
      <c r="JR4" s="68"/>
      <c r="JS4" s="68"/>
      <c r="JT4" s="68"/>
      <c r="JU4" s="68"/>
      <c r="JV4" s="68"/>
      <c r="JW4" s="68"/>
      <c r="JX4" s="68"/>
      <c r="JY4" s="68"/>
      <c r="JZ4" s="68"/>
      <c r="KA4" s="68"/>
      <c r="KB4" s="68"/>
      <c r="KC4" s="68"/>
      <c r="KD4" s="68"/>
      <c r="KE4" s="68"/>
      <c r="KF4" s="68"/>
      <c r="KG4" s="68"/>
      <c r="KH4" s="68"/>
      <c r="KI4" s="68"/>
      <c r="KJ4" s="68"/>
      <c r="KK4" s="68"/>
      <c r="KL4" s="68"/>
      <c r="KM4" s="68"/>
      <c r="KN4" s="68"/>
      <c r="KO4" s="68"/>
      <c r="KP4" s="68"/>
      <c r="KQ4" s="68"/>
      <c r="KR4" s="68"/>
      <c r="KS4" s="68"/>
      <c r="KT4" s="68"/>
      <c r="KU4" s="68"/>
      <c r="KV4" s="68"/>
      <c r="KW4" s="68"/>
      <c r="KX4" s="68"/>
      <c r="KY4" s="68"/>
      <c r="KZ4" s="68"/>
      <c r="LA4" s="68"/>
      <c r="LB4" s="68"/>
      <c r="LC4" s="68"/>
      <c r="LD4" s="68"/>
      <c r="LE4" s="68"/>
      <c r="LF4" s="68"/>
      <c r="LG4" s="68"/>
      <c r="LH4" s="68"/>
      <c r="LI4" s="68"/>
      <c r="LJ4" s="68"/>
      <c r="LK4" s="68"/>
      <c r="LL4" s="68"/>
      <c r="LM4" s="68"/>
      <c r="LN4" s="68"/>
      <c r="LO4" s="68"/>
      <c r="LP4" s="68"/>
      <c r="LQ4" s="68"/>
      <c r="LR4" s="68"/>
      <c r="LS4" s="68"/>
      <c r="LT4" s="68"/>
      <c r="LU4" s="68"/>
      <c r="LV4" s="68"/>
      <c r="LW4" s="68"/>
      <c r="LX4" s="68"/>
      <c r="LY4" s="68"/>
      <c r="LZ4" s="68"/>
      <c r="MA4" s="68"/>
      <c r="MB4" s="68"/>
      <c r="MC4" s="68"/>
      <c r="MD4" s="68"/>
      <c r="ME4" s="68"/>
      <c r="MF4" s="68"/>
      <c r="MG4" s="68"/>
      <c r="MH4" s="68"/>
      <c r="MI4" s="68"/>
      <c r="MJ4" s="68"/>
      <c r="MK4" s="68"/>
      <c r="ML4" s="68"/>
      <c r="MM4" s="68"/>
      <c r="MN4" s="68"/>
      <c r="MO4" s="68"/>
      <c r="MP4" s="68"/>
      <c r="MQ4" s="68"/>
      <c r="MR4" s="68"/>
      <c r="MS4" s="68"/>
      <c r="MT4" s="68"/>
      <c r="MU4" s="68"/>
      <c r="MV4" s="68"/>
      <c r="MW4" s="68"/>
      <c r="MX4" s="68"/>
      <c r="MY4" s="68"/>
      <c r="MZ4" s="68"/>
      <c r="NA4" s="68"/>
      <c r="NB4" s="68"/>
      <c r="NC4" s="68"/>
      <c r="ND4" s="68"/>
      <c r="NE4" s="68"/>
      <c r="NF4" s="68"/>
      <c r="NG4" s="68"/>
      <c r="NH4" s="68"/>
      <c r="NI4" s="68"/>
      <c r="NJ4" s="68"/>
      <c r="NK4" s="68"/>
      <c r="NL4" s="68"/>
      <c r="NM4" s="68"/>
      <c r="NN4" s="68"/>
      <c r="NO4" s="68"/>
      <c r="NP4" s="68"/>
      <c r="NQ4" s="68"/>
      <c r="NR4" s="68"/>
      <c r="NS4" s="68"/>
      <c r="NT4" s="68"/>
      <c r="NU4" s="68"/>
      <c r="NV4" s="68"/>
      <c r="NW4" s="68"/>
      <c r="NX4" s="68"/>
      <c r="NY4" s="68"/>
      <c r="NZ4" s="68"/>
      <c r="OA4" s="68"/>
      <c r="OB4" s="68"/>
      <c r="OC4" s="68"/>
      <c r="OD4" s="68"/>
      <c r="OE4" s="68"/>
      <c r="OF4" s="68"/>
      <c r="OG4" s="68"/>
      <c r="OH4" s="68"/>
      <c r="OI4" s="68"/>
      <c r="OJ4" s="68"/>
      <c r="OK4" s="68"/>
      <c r="OL4" s="68"/>
      <c r="OM4" s="68"/>
      <c r="ON4" s="68"/>
      <c r="OO4" s="68"/>
      <c r="OP4" s="68"/>
      <c r="OQ4" s="68"/>
      <c r="OR4" s="68"/>
      <c r="OS4" s="68"/>
      <c r="OT4" s="68"/>
      <c r="OU4" s="68"/>
      <c r="OV4" s="68"/>
      <c r="OW4" s="68"/>
      <c r="OX4" s="68"/>
      <c r="OY4" s="68"/>
      <c r="OZ4" s="68"/>
      <c r="PA4" s="68"/>
      <c r="PB4" s="68"/>
      <c r="PC4" s="68"/>
      <c r="PD4" s="68"/>
      <c r="PE4" s="68"/>
      <c r="PF4" s="68"/>
      <c r="PG4" s="68"/>
      <c r="PH4" s="68"/>
      <c r="PI4" s="68"/>
      <c r="PJ4" s="68"/>
      <c r="PK4" s="68"/>
      <c r="PL4" s="68"/>
      <c r="PM4" s="68"/>
      <c r="PN4" s="68"/>
      <c r="PO4" s="68"/>
      <c r="PP4" s="68"/>
      <c r="PQ4" s="68"/>
      <c r="PR4" s="68"/>
      <c r="PS4" s="68"/>
      <c r="PT4" s="68"/>
      <c r="PU4" s="68"/>
      <c r="PV4" s="68"/>
      <c r="PW4" s="68"/>
      <c r="PX4" s="68"/>
      <c r="PY4" s="68"/>
      <c r="PZ4" s="68"/>
      <c r="QA4" s="68"/>
      <c r="QB4" s="68"/>
      <c r="QC4" s="68"/>
      <c r="QD4" s="68"/>
      <c r="QE4" s="68"/>
      <c r="QF4" s="68"/>
      <c r="QG4" s="68"/>
      <c r="QH4" s="68"/>
      <c r="QI4" s="68"/>
      <c r="QJ4" s="68"/>
      <c r="QK4" s="68"/>
      <c r="QL4" s="68"/>
      <c r="QM4" s="68"/>
      <c r="QN4" s="68"/>
      <c r="QO4" s="68"/>
      <c r="QP4" s="68"/>
      <c r="QQ4" s="68"/>
      <c r="QR4" s="68"/>
      <c r="QS4" s="68"/>
      <c r="QT4" s="68"/>
      <c r="QU4" s="68"/>
      <c r="QV4" s="68"/>
      <c r="QW4" s="68"/>
      <c r="QX4" s="68"/>
      <c r="QY4" s="68"/>
      <c r="QZ4" s="68"/>
      <c r="RA4" s="68"/>
      <c r="RB4" s="68"/>
      <c r="RC4" s="68"/>
      <c r="RD4" s="68"/>
      <c r="RE4" s="68"/>
      <c r="RF4" s="68"/>
      <c r="RG4" s="68"/>
      <c r="RH4" s="68"/>
      <c r="RI4" s="68"/>
      <c r="RJ4" s="68"/>
      <c r="RK4" s="68"/>
      <c r="RL4" s="68"/>
      <c r="RM4" s="68"/>
      <c r="RN4" s="68"/>
      <c r="RO4" s="68"/>
      <c r="RP4" s="68"/>
      <c r="RQ4" s="68"/>
      <c r="RR4" s="68"/>
      <c r="RS4" s="68"/>
      <c r="RT4" s="68"/>
      <c r="RU4" s="68"/>
      <c r="RV4" s="68"/>
      <c r="RW4" s="68"/>
      <c r="RX4" s="68"/>
      <c r="RY4" s="68"/>
      <c r="RZ4" s="68"/>
      <c r="SA4" s="68"/>
      <c r="SB4" s="68"/>
      <c r="SC4" s="68"/>
      <c r="SD4" s="68"/>
      <c r="SE4" s="68"/>
      <c r="SF4" s="68"/>
      <c r="SG4" s="68"/>
      <c r="SH4" s="68"/>
      <c r="SI4" s="68"/>
      <c r="SJ4" s="68"/>
      <c r="SK4" s="68"/>
      <c r="SL4" s="68"/>
      <c r="SM4" s="68"/>
      <c r="SN4" s="68"/>
      <c r="SO4" s="68"/>
      <c r="SP4" s="68"/>
      <c r="SQ4" s="68"/>
      <c r="SR4" s="68"/>
      <c r="SS4" s="68"/>
      <c r="ST4" s="68"/>
      <c r="SU4" s="68"/>
      <c r="SV4" s="68"/>
      <c r="SW4" s="68"/>
      <c r="SX4" s="68"/>
      <c r="SY4" s="68"/>
      <c r="SZ4" s="68"/>
      <c r="TA4" s="68"/>
      <c r="TB4" s="68"/>
      <c r="TC4" s="68"/>
      <c r="TD4" s="68"/>
      <c r="TE4" s="68"/>
      <c r="TF4" s="68"/>
      <c r="TG4" s="68"/>
      <c r="TH4" s="68"/>
      <c r="TI4" s="68"/>
      <c r="TJ4" s="68"/>
      <c r="TK4" s="68"/>
      <c r="TL4" s="68"/>
      <c r="TM4" s="68"/>
      <c r="TN4" s="68"/>
      <c r="TO4" s="68"/>
      <c r="TP4" s="68"/>
      <c r="TQ4" s="68"/>
      <c r="TR4" s="68"/>
      <c r="TS4" s="68"/>
      <c r="TT4" s="68"/>
      <c r="TU4" s="68"/>
      <c r="TV4" s="68"/>
      <c r="TW4" s="68"/>
      <c r="TX4" s="68"/>
      <c r="TY4" s="68"/>
      <c r="TZ4" s="68"/>
      <c r="UA4" s="68"/>
      <c r="UB4" s="68"/>
      <c r="UC4" s="68"/>
      <c r="UD4" s="68"/>
      <c r="UE4" s="68"/>
      <c r="UF4" s="68"/>
      <c r="UG4" s="68"/>
      <c r="UH4" s="68"/>
      <c r="UI4" s="68"/>
      <c r="UJ4" s="68"/>
      <c r="UK4" s="68"/>
      <c r="UL4" s="68"/>
      <c r="UM4" s="68"/>
      <c r="UN4" s="68"/>
      <c r="UO4" s="68"/>
      <c r="UP4" s="68"/>
      <c r="UQ4" s="68"/>
      <c r="UR4" s="68"/>
      <c r="US4" s="68"/>
      <c r="UT4" s="68"/>
      <c r="UU4" s="68"/>
      <c r="UV4" s="68"/>
      <c r="UW4" s="68"/>
      <c r="UX4" s="68"/>
      <c r="UY4" s="68"/>
      <c r="UZ4" s="68"/>
      <c r="VA4" s="68"/>
      <c r="VB4" s="68"/>
      <c r="VC4" s="68"/>
      <c r="VD4" s="68"/>
      <c r="VE4" s="68"/>
      <c r="VF4" s="68"/>
      <c r="VG4" s="68"/>
      <c r="VH4" s="68"/>
      <c r="VI4" s="68"/>
      <c r="VJ4" s="68"/>
      <c r="VK4" s="68"/>
      <c r="VL4" s="68"/>
      <c r="VM4" s="68"/>
      <c r="VN4" s="68"/>
      <c r="VO4" s="68"/>
      <c r="VP4" s="68"/>
      <c r="VQ4" s="68"/>
      <c r="VR4" s="68"/>
      <c r="VS4" s="68"/>
      <c r="VT4" s="68"/>
      <c r="VU4" s="68"/>
      <c r="VV4" s="68"/>
      <c r="VW4" s="68"/>
      <c r="VX4" s="68"/>
      <c r="VY4" s="68"/>
      <c r="VZ4" s="68"/>
      <c r="WA4" s="68"/>
      <c r="WB4" s="68"/>
      <c r="WC4" s="68"/>
      <c r="WD4" s="68"/>
      <c r="WE4" s="68"/>
      <c r="WF4" s="68"/>
      <c r="WG4" s="68"/>
      <c r="WH4" s="68"/>
      <c r="WI4" s="68"/>
      <c r="WJ4" s="68"/>
      <c r="WK4" s="68"/>
      <c r="WL4" s="68"/>
      <c r="WM4" s="68"/>
      <c r="WN4" s="68"/>
      <c r="WO4" s="68"/>
      <c r="WP4" s="68"/>
      <c r="WQ4" s="68"/>
      <c r="WR4" s="68"/>
      <c r="WS4" s="68"/>
      <c r="WT4" s="68"/>
      <c r="WU4" s="68"/>
      <c r="WV4" s="68"/>
      <c r="WW4" s="68"/>
      <c r="WX4" s="68"/>
      <c r="WY4" s="68"/>
      <c r="WZ4" s="68"/>
      <c r="XA4" s="68"/>
      <c r="XB4" s="68"/>
      <c r="XC4" s="68"/>
      <c r="XD4" s="68"/>
      <c r="XE4" s="68"/>
      <c r="XF4" s="68"/>
      <c r="XG4" s="68"/>
      <c r="XH4" s="68"/>
      <c r="XI4" s="68"/>
      <c r="XJ4" s="68"/>
      <c r="XK4" s="68"/>
      <c r="XL4" s="68"/>
      <c r="XM4" s="68"/>
      <c r="XN4" s="68"/>
      <c r="XO4" s="68"/>
      <c r="XP4" s="68"/>
      <c r="XQ4" s="68"/>
      <c r="XR4" s="68"/>
      <c r="XS4" s="68"/>
      <c r="XT4" s="68"/>
      <c r="XU4" s="68"/>
      <c r="XV4" s="68"/>
      <c r="XW4" s="68"/>
      <c r="XX4" s="68"/>
      <c r="XY4" s="68"/>
      <c r="XZ4" s="68"/>
      <c r="YA4" s="68"/>
      <c r="YB4" s="68"/>
      <c r="YC4" s="68"/>
      <c r="YD4" s="68"/>
      <c r="YE4" s="68"/>
      <c r="YF4" s="68"/>
      <c r="YG4" s="68"/>
      <c r="YH4" s="68"/>
      <c r="YI4" s="68"/>
      <c r="YJ4" s="68"/>
      <c r="YK4" s="68"/>
      <c r="YL4" s="68"/>
      <c r="YM4" s="68"/>
      <c r="YN4" s="68"/>
      <c r="YO4" s="68"/>
      <c r="YP4" s="68"/>
      <c r="YQ4" s="68"/>
      <c r="YR4" s="68"/>
      <c r="YS4" s="68"/>
      <c r="YT4" s="68"/>
      <c r="YU4" s="68"/>
      <c r="YV4" s="68"/>
      <c r="YW4" s="68"/>
      <c r="YX4" s="68"/>
      <c r="YY4" s="68"/>
      <c r="YZ4" s="68"/>
      <c r="ZA4" s="68"/>
      <c r="ZB4" s="68"/>
      <c r="ZC4" s="68"/>
      <c r="ZD4" s="68"/>
      <c r="ZE4" s="68"/>
      <c r="ZF4" s="68"/>
      <c r="ZG4" s="68"/>
      <c r="ZH4" s="68"/>
      <c r="ZI4" s="68"/>
      <c r="ZJ4" s="68"/>
      <c r="ZK4" s="68"/>
      <c r="ZL4" s="68"/>
      <c r="ZM4" s="68"/>
      <c r="ZN4" s="68"/>
      <c r="ZO4" s="68"/>
      <c r="ZP4" s="68"/>
      <c r="ZQ4" s="68"/>
      <c r="ZR4" s="68"/>
      <c r="ZS4" s="68"/>
      <c r="ZT4" s="68"/>
      <c r="ZU4" s="68"/>
      <c r="ZV4" s="68"/>
      <c r="ZW4" s="68"/>
      <c r="ZX4" s="68"/>
      <c r="ZY4" s="68"/>
      <c r="ZZ4" s="68"/>
      <c r="AAA4" s="68"/>
      <c r="AAB4" s="68"/>
      <c r="AAC4" s="68"/>
      <c r="AAD4" s="68"/>
      <c r="AAE4" s="68"/>
      <c r="AAF4" s="68"/>
      <c r="AAG4" s="68"/>
      <c r="AAH4" s="68"/>
      <c r="AAI4" s="68"/>
      <c r="AAJ4" s="68"/>
      <c r="AAK4" s="68"/>
      <c r="AAL4" s="68"/>
      <c r="AAM4" s="68"/>
      <c r="AAN4" s="68"/>
      <c r="AAO4" s="68"/>
      <c r="AAP4" s="68"/>
      <c r="AAQ4" s="68"/>
      <c r="AAR4" s="68"/>
      <c r="AAS4" s="68"/>
      <c r="AAT4" s="68"/>
      <c r="AAU4" s="68"/>
      <c r="AAV4" s="68"/>
      <c r="AAW4" s="68"/>
      <c r="AAX4" s="68"/>
      <c r="AAY4" s="68"/>
      <c r="AAZ4" s="68"/>
      <c r="ABA4" s="68"/>
      <c r="ABB4" s="68"/>
      <c r="ABC4" s="68"/>
      <c r="ABD4" s="68"/>
      <c r="ABE4" s="68"/>
      <c r="ABF4" s="68"/>
      <c r="ABG4" s="68"/>
      <c r="ABH4" s="68"/>
      <c r="ABI4" s="68"/>
      <c r="ABJ4" s="68"/>
      <c r="ABK4" s="68"/>
      <c r="ABL4" s="68"/>
      <c r="ABM4" s="68"/>
      <c r="ABN4" s="68"/>
      <c r="ABO4" s="68"/>
      <c r="ABP4" s="68"/>
      <c r="ABQ4" s="68"/>
      <c r="ABR4" s="68"/>
      <c r="ABS4" s="68"/>
      <c r="ABT4" s="68"/>
      <c r="ABU4" s="68"/>
      <c r="ABV4" s="68"/>
      <c r="ABW4" s="68"/>
      <c r="ABX4" s="68"/>
      <c r="ABY4" s="68"/>
      <c r="ABZ4" s="68"/>
      <c r="ACA4" s="68"/>
      <c r="ACB4" s="68"/>
      <c r="ACC4" s="68"/>
      <c r="ACD4" s="68"/>
      <c r="ACE4" s="68"/>
      <c r="ACF4" s="68"/>
      <c r="ACG4" s="68"/>
      <c r="ACH4" s="68"/>
      <c r="ACI4" s="68"/>
      <c r="ACJ4" s="68"/>
      <c r="ACK4" s="68"/>
      <c r="ACL4" s="68"/>
      <c r="ACM4" s="68"/>
      <c r="ACN4" s="68"/>
      <c r="ACO4" s="68"/>
      <c r="ACP4" s="68"/>
      <c r="ACQ4" s="68"/>
      <c r="ACR4" s="68"/>
      <c r="ACS4" s="68"/>
      <c r="ACT4" s="68"/>
      <c r="ACU4" s="68"/>
      <c r="ACV4" s="68"/>
      <c r="ACW4" s="68"/>
      <c r="ACX4" s="68"/>
      <c r="ACY4" s="68"/>
      <c r="ACZ4" s="68"/>
      <c r="ADA4" s="68"/>
      <c r="ADB4" s="68"/>
      <c r="ADC4" s="68"/>
      <c r="ADD4" s="68"/>
      <c r="ADE4" s="68"/>
      <c r="ADF4" s="68"/>
      <c r="ADG4" s="68"/>
      <c r="ADH4" s="68"/>
      <c r="ADI4" s="68"/>
      <c r="ADJ4" s="68"/>
      <c r="ADK4" s="68"/>
      <c r="ADL4" s="68"/>
      <c r="ADM4" s="68"/>
      <c r="ADN4" s="68"/>
      <c r="ADO4" s="68"/>
      <c r="ADP4" s="68"/>
      <c r="ADQ4" s="68"/>
      <c r="ADR4" s="68"/>
      <c r="ADS4" s="68"/>
      <c r="ADT4" s="68"/>
      <c r="ADU4" s="68"/>
      <c r="ADV4" s="68"/>
      <c r="ADW4" s="68"/>
      <c r="ADX4" s="68"/>
      <c r="ADY4" s="68"/>
      <c r="ADZ4" s="68"/>
      <c r="AEA4" s="68"/>
      <c r="AEB4" s="68"/>
      <c r="AEC4" s="68"/>
      <c r="AED4" s="68"/>
      <c r="AEE4" s="68"/>
      <c r="AEF4" s="68"/>
      <c r="AEG4" s="68"/>
      <c r="AEH4" s="68"/>
      <c r="AEI4" s="68"/>
      <c r="AEJ4" s="68"/>
      <c r="AEK4" s="68"/>
      <c r="AEL4" s="68"/>
      <c r="AEM4" s="68"/>
      <c r="AEN4" s="68"/>
      <c r="AEO4" s="68"/>
      <c r="AEP4" s="68"/>
      <c r="AEQ4" s="68"/>
      <c r="AER4" s="68"/>
      <c r="AES4" s="68"/>
      <c r="AET4" s="68"/>
      <c r="AEU4" s="68"/>
      <c r="AEV4" s="68"/>
      <c r="AEW4" s="68"/>
      <c r="AEX4" s="68"/>
      <c r="AEY4" s="68"/>
      <c r="AEZ4" s="68"/>
      <c r="AFA4" s="68"/>
      <c r="AFB4" s="68"/>
      <c r="AFC4" s="68"/>
      <c r="AFD4" s="68"/>
      <c r="AFE4" s="68"/>
      <c r="AFF4" s="68"/>
      <c r="AFG4" s="68"/>
      <c r="AFH4" s="68"/>
      <c r="AFI4" s="68"/>
      <c r="AFJ4" s="68"/>
      <c r="AFK4" s="68"/>
      <c r="AFL4" s="68"/>
      <c r="AFM4" s="68"/>
      <c r="AFN4" s="68"/>
      <c r="AFO4" s="68"/>
      <c r="AFP4" s="68"/>
      <c r="AFQ4" s="68"/>
      <c r="AFR4" s="68"/>
      <c r="AFS4" s="68"/>
      <c r="AFT4" s="68"/>
      <c r="AFU4" s="68"/>
      <c r="AFV4" s="68"/>
      <c r="AFW4" s="68"/>
      <c r="AFX4" s="68"/>
      <c r="AFY4" s="68"/>
      <c r="AFZ4" s="68"/>
      <c r="AGA4" s="68"/>
      <c r="AGB4" s="68"/>
      <c r="AGC4" s="68"/>
      <c r="AGD4" s="68"/>
      <c r="AGE4" s="68"/>
      <c r="AGF4" s="68"/>
      <c r="AGG4" s="68"/>
      <c r="AGH4" s="68"/>
      <c r="AGI4" s="68"/>
      <c r="AGJ4" s="68"/>
      <c r="AGK4" s="68"/>
      <c r="AGL4" s="68"/>
      <c r="AGM4" s="68"/>
      <c r="AGN4" s="68"/>
      <c r="AGO4" s="68"/>
      <c r="AGP4" s="68"/>
      <c r="AGQ4" s="68"/>
      <c r="AGR4" s="68"/>
      <c r="AGS4" s="68"/>
      <c r="AGT4" s="68"/>
      <c r="AGU4" s="68"/>
      <c r="AGV4" s="68"/>
      <c r="AGW4" s="68"/>
      <c r="AGX4" s="68"/>
      <c r="AGY4" s="68"/>
      <c r="AGZ4" s="68"/>
      <c r="AHA4" s="68"/>
      <c r="AHB4" s="68"/>
      <c r="AHC4" s="68"/>
      <c r="AHD4" s="68"/>
      <c r="AHE4" s="68"/>
      <c r="AHF4" s="68"/>
      <c r="AHG4" s="68"/>
      <c r="AHH4" s="68"/>
      <c r="AHI4" s="68"/>
      <c r="AHJ4" s="68"/>
      <c r="AHK4" s="68"/>
      <c r="AHL4" s="68"/>
      <c r="AHM4" s="68"/>
      <c r="AHN4" s="68"/>
      <c r="AHO4" s="68"/>
      <c r="AHP4" s="68"/>
      <c r="AHQ4" s="68"/>
      <c r="AHR4" s="68"/>
      <c r="AHS4" s="68"/>
      <c r="AHT4" s="68"/>
      <c r="AHU4" s="68"/>
      <c r="AHV4" s="68"/>
      <c r="AHW4" s="68"/>
      <c r="AHX4" s="68"/>
      <c r="AHY4" s="68"/>
      <c r="AHZ4" s="68"/>
      <c r="AIA4" s="68"/>
      <c r="AIB4" s="68"/>
      <c r="AIC4" s="68"/>
      <c r="AID4" s="68"/>
      <c r="AIE4" s="68"/>
      <c r="AIF4" s="68"/>
      <c r="AIG4" s="68"/>
      <c r="AIH4" s="68"/>
      <c r="AII4" s="68"/>
      <c r="AIJ4" s="68"/>
      <c r="AIK4" s="68"/>
      <c r="AIL4" s="68"/>
      <c r="AIM4" s="68"/>
      <c r="AIN4" s="68"/>
      <c r="AIO4" s="68"/>
      <c r="AIP4" s="68"/>
      <c r="AIQ4" s="68"/>
      <c r="AIR4" s="68"/>
      <c r="AIS4" s="68"/>
      <c r="AIT4" s="68"/>
      <c r="AIU4" s="68"/>
      <c r="AIV4" s="68"/>
      <c r="AIW4" s="68"/>
      <c r="AIX4" s="68"/>
      <c r="AIY4" s="68"/>
      <c r="AIZ4" s="68"/>
      <c r="AJA4" s="68"/>
      <c r="AJB4" s="68"/>
      <c r="AJC4" s="68"/>
      <c r="AJD4" s="68"/>
      <c r="AJE4" s="68"/>
      <c r="AJF4" s="68"/>
      <c r="AJG4" s="68"/>
      <c r="AJH4" s="68"/>
      <c r="AJI4" s="68"/>
      <c r="AJJ4" s="68"/>
      <c r="AJK4" s="68"/>
      <c r="AJL4" s="68"/>
      <c r="AJM4" s="68"/>
      <c r="AJN4" s="68"/>
      <c r="AJO4" s="68"/>
      <c r="AJP4" s="68"/>
      <c r="AJQ4" s="68"/>
      <c r="AJR4" s="68"/>
      <c r="AJS4" s="68"/>
      <c r="AJT4" s="68"/>
      <c r="AJU4" s="68"/>
      <c r="AJV4" s="68"/>
      <c r="AJW4" s="68"/>
      <c r="AJX4" s="68"/>
      <c r="AJY4" s="68"/>
      <c r="AJZ4" s="68"/>
      <c r="AKA4" s="68"/>
      <c r="AKB4" s="68"/>
      <c r="AKC4" s="68"/>
      <c r="AKD4" s="68"/>
      <c r="AKE4" s="68"/>
      <c r="AKF4" s="68"/>
      <c r="AKG4" s="68"/>
      <c r="AKH4" s="68"/>
      <c r="AKI4" s="68"/>
      <c r="AKJ4" s="68"/>
      <c r="AKK4" s="68"/>
      <c r="AKL4" s="68"/>
      <c r="AKM4" s="68"/>
      <c r="AKN4" s="68"/>
      <c r="AKO4" s="68"/>
      <c r="AKP4" s="68"/>
      <c r="AKQ4" s="68"/>
      <c r="AKR4" s="68"/>
      <c r="AKS4" s="68"/>
      <c r="AKT4" s="68"/>
      <c r="AKU4" s="68"/>
      <c r="AKV4" s="68"/>
      <c r="AKW4" s="68"/>
      <c r="AKX4" s="68"/>
      <c r="AKY4" s="68"/>
      <c r="AKZ4" s="68"/>
      <c r="ALA4" s="68"/>
      <c r="ALB4" s="68"/>
      <c r="ALC4" s="68"/>
      <c r="ALD4" s="68"/>
      <c r="ALE4" s="68"/>
      <c r="ALF4" s="68"/>
      <c r="ALG4" s="68"/>
      <c r="ALH4" s="68"/>
      <c r="ALI4" s="68"/>
      <c r="ALJ4" s="68"/>
      <c r="ALK4" s="68"/>
      <c r="ALL4" s="68"/>
      <c r="ALM4" s="68"/>
      <c r="ALN4" s="68"/>
      <c r="ALO4" s="68"/>
      <c r="ALP4" s="68"/>
      <c r="ALQ4" s="68"/>
      <c r="ALR4" s="68"/>
      <c r="ALS4" s="68"/>
      <c r="ALT4" s="68"/>
      <c r="ALU4" s="68"/>
      <c r="ALV4" s="68"/>
      <c r="ALW4" s="68"/>
      <c r="ALX4" s="68"/>
      <c r="ALY4" s="68"/>
      <c r="ALZ4" s="68"/>
      <c r="AMA4" s="68"/>
      <c r="AMB4" s="68"/>
      <c r="AMC4" s="68"/>
      <c r="AMD4" s="68"/>
      <c r="AME4" s="68"/>
      <c r="AMF4" s="68"/>
      <c r="AMG4" s="68"/>
      <c r="AMH4" s="68"/>
      <c r="AMI4" s="68"/>
      <c r="AMJ4" s="68"/>
      <c r="AMK4" s="68"/>
      <c r="AML4" s="68"/>
      <c r="AMM4" s="68"/>
      <c r="AMN4" s="68"/>
      <c r="AMO4" s="68"/>
      <c r="AMP4" s="68"/>
      <c r="AMQ4" s="68"/>
      <c r="AMR4" s="68"/>
      <c r="AMS4" s="68"/>
      <c r="AMT4" s="68"/>
      <c r="AMU4" s="68"/>
      <c r="AMV4" s="68"/>
      <c r="AMW4" s="68"/>
      <c r="AMX4" s="68"/>
      <c r="AMY4" s="68"/>
      <c r="AMZ4" s="68"/>
      <c r="ANA4" s="68"/>
      <c r="ANB4" s="68"/>
      <c r="ANC4" s="68"/>
      <c r="AND4" s="68"/>
      <c r="ANE4" s="68"/>
      <c r="ANF4" s="68"/>
      <c r="ANG4" s="68"/>
      <c r="ANH4" s="68"/>
      <c r="ANI4" s="68"/>
      <c r="ANJ4" s="68"/>
      <c r="ANK4" s="68"/>
      <c r="ANL4" s="68"/>
      <c r="ANM4" s="68"/>
      <c r="ANN4" s="68"/>
      <c r="ANO4" s="68"/>
      <c r="ANP4" s="68"/>
      <c r="ANQ4" s="68"/>
      <c r="ANR4" s="68"/>
      <c r="ANS4" s="68"/>
      <c r="ANT4" s="68"/>
      <c r="ANU4" s="68"/>
      <c r="ANV4" s="68"/>
      <c r="ANW4" s="68"/>
      <c r="ANX4" s="68"/>
      <c r="ANY4" s="68"/>
      <c r="ANZ4" s="68"/>
      <c r="AOA4" s="68"/>
      <c r="AOB4" s="68"/>
      <c r="AOC4" s="68"/>
      <c r="AOD4" s="68"/>
      <c r="AOE4" s="68"/>
      <c r="AOF4" s="68"/>
      <c r="AOG4" s="68"/>
      <c r="AOH4" s="68"/>
      <c r="AOI4" s="68"/>
      <c r="AOJ4" s="68"/>
      <c r="AOK4" s="68"/>
      <c r="AOL4" s="68"/>
      <c r="AOM4" s="68"/>
      <c r="AON4" s="68"/>
      <c r="AOO4" s="68"/>
      <c r="AOP4" s="68"/>
      <c r="AOQ4" s="68"/>
      <c r="AOR4" s="68"/>
      <c r="AOS4" s="68"/>
      <c r="AOT4" s="68"/>
      <c r="AOU4" s="68"/>
      <c r="AOV4" s="68"/>
      <c r="AOW4" s="68"/>
      <c r="AOX4" s="68"/>
      <c r="AOY4" s="68"/>
      <c r="AOZ4" s="68"/>
      <c r="APA4" s="68"/>
      <c r="APB4" s="68"/>
      <c r="APC4" s="68"/>
      <c r="APD4" s="68"/>
      <c r="APE4" s="68"/>
      <c r="APF4" s="68"/>
      <c r="APG4" s="68"/>
      <c r="APH4" s="68"/>
      <c r="API4" s="68"/>
      <c r="APJ4" s="68"/>
      <c r="APK4" s="68"/>
      <c r="APL4" s="68"/>
      <c r="APM4" s="68"/>
      <c r="APN4" s="68"/>
      <c r="APO4" s="68"/>
      <c r="APP4" s="68"/>
      <c r="APQ4" s="68"/>
      <c r="APR4" s="68"/>
      <c r="APS4" s="68"/>
      <c r="APT4" s="68"/>
      <c r="APU4" s="68"/>
      <c r="APV4" s="68"/>
      <c r="APW4" s="68"/>
      <c r="APX4" s="68"/>
      <c r="APY4" s="68"/>
      <c r="APZ4" s="68"/>
      <c r="AQA4" s="68"/>
      <c r="AQB4" s="68"/>
      <c r="AQC4" s="68"/>
      <c r="AQD4" s="68"/>
      <c r="AQE4" s="68"/>
      <c r="AQF4" s="68"/>
      <c r="AQG4" s="68"/>
      <c r="AQH4" s="68"/>
      <c r="AQI4" s="68"/>
      <c r="AQJ4" s="68"/>
      <c r="AQK4" s="68"/>
      <c r="AQL4" s="68"/>
      <c r="AQM4" s="68"/>
      <c r="AQN4" s="68"/>
      <c r="AQO4" s="68"/>
      <c r="AQP4" s="68"/>
      <c r="AQQ4" s="68"/>
      <c r="AQR4" s="68"/>
      <c r="AQS4" s="68"/>
      <c r="AQT4" s="68"/>
      <c r="AQU4" s="68"/>
      <c r="AQV4" s="68"/>
      <c r="AQW4" s="68"/>
      <c r="AQX4" s="68"/>
      <c r="AQY4" s="68"/>
      <c r="AQZ4" s="68"/>
      <c r="ARA4" s="68"/>
      <c r="ARB4" s="68"/>
      <c r="ARC4" s="68"/>
      <c r="ARD4" s="68"/>
      <c r="ARE4" s="68"/>
      <c r="ARF4" s="68"/>
      <c r="ARG4" s="68"/>
      <c r="ARH4" s="68"/>
      <c r="ARI4" s="68"/>
      <c r="ARJ4" s="68"/>
      <c r="ARK4" s="68"/>
      <c r="ARL4" s="68"/>
      <c r="ARM4" s="68"/>
      <c r="ARN4" s="68"/>
      <c r="ARO4" s="68"/>
      <c r="ARP4" s="68"/>
      <c r="ARQ4" s="68"/>
      <c r="ARR4" s="68"/>
      <c r="ARS4" s="68"/>
      <c r="ART4" s="68"/>
      <c r="ARU4" s="68"/>
      <c r="ARV4" s="68"/>
      <c r="ARW4" s="68"/>
      <c r="ARX4" s="68"/>
      <c r="ARY4" s="68"/>
      <c r="ARZ4" s="68"/>
      <c r="ASA4" s="68"/>
      <c r="ASB4" s="68"/>
      <c r="ASC4" s="68"/>
      <c r="ASD4" s="68"/>
      <c r="ASE4" s="68"/>
      <c r="ASF4" s="68"/>
      <c r="ASG4" s="68"/>
      <c r="ASH4" s="68"/>
      <c r="ASI4" s="68"/>
      <c r="ASJ4" s="68"/>
      <c r="ASK4" s="68"/>
      <c r="ASL4" s="68"/>
      <c r="ASM4" s="68"/>
      <c r="ASN4" s="68"/>
      <c r="ASO4" s="68"/>
      <c r="ASP4" s="68"/>
      <c r="ASQ4" s="68"/>
      <c r="ASR4" s="68"/>
      <c r="ASS4" s="68"/>
      <c r="AST4" s="68"/>
      <c r="ASU4" s="68"/>
      <c r="ASV4" s="68"/>
      <c r="ASW4" s="68"/>
      <c r="ASX4" s="68"/>
      <c r="ASY4" s="68"/>
      <c r="ASZ4" s="68"/>
      <c r="ATA4" s="68"/>
    </row>
    <row r="5" spans="1:1197" x14ac:dyDescent="0.25">
      <c r="B5" s="79"/>
      <c r="C5" s="171"/>
      <c r="D5" s="171"/>
      <c r="E5" s="79"/>
      <c r="F5" s="79"/>
      <c r="G5" s="79"/>
      <c r="H5" s="79"/>
      <c r="I5" s="79"/>
    </row>
    <row r="6" spans="1:1197" ht="12" customHeight="1" x14ac:dyDescent="0.25">
      <c r="B6" s="79"/>
      <c r="C6" s="171"/>
      <c r="D6" s="171"/>
      <c r="E6" s="79"/>
      <c r="F6" s="79"/>
      <c r="G6" s="79"/>
      <c r="H6" s="79"/>
      <c r="I6" s="79"/>
    </row>
    <row r="7" spans="1:1197" ht="12" customHeight="1" x14ac:dyDescent="0.25">
      <c r="B7" s="79"/>
      <c r="C7" s="171"/>
      <c r="D7" s="171"/>
      <c r="E7" s="79"/>
      <c r="F7" s="79"/>
      <c r="G7" s="79"/>
      <c r="H7" s="79"/>
      <c r="I7" s="79"/>
    </row>
    <row r="8" spans="1:1197" ht="12" customHeight="1" x14ac:dyDescent="0.25">
      <c r="B8" s="79"/>
      <c r="C8" s="171"/>
      <c r="D8" s="171"/>
      <c r="E8" s="79"/>
      <c r="F8" s="79"/>
      <c r="G8" s="79"/>
      <c r="H8" s="79"/>
      <c r="I8" s="79"/>
    </row>
    <row r="9" spans="1:1197" ht="12" customHeight="1" x14ac:dyDescent="0.25">
      <c r="B9" s="79"/>
      <c r="C9" s="171"/>
      <c r="D9" s="171"/>
      <c r="E9" s="79"/>
      <c r="F9" s="79"/>
      <c r="G9" s="79"/>
      <c r="H9" s="79"/>
      <c r="I9" s="79"/>
    </row>
    <row r="10" spans="1:1197" ht="12" customHeight="1" x14ac:dyDescent="0.25">
      <c r="B10" s="79"/>
      <c r="C10" s="171"/>
      <c r="D10" s="171"/>
      <c r="E10" s="79"/>
      <c r="F10" s="79"/>
      <c r="G10" s="79"/>
      <c r="H10" s="79"/>
      <c r="I10" s="79"/>
    </row>
    <row r="11" spans="1:1197" ht="12" customHeight="1" x14ac:dyDescent="0.25">
      <c r="B11" s="79"/>
      <c r="C11" s="171"/>
      <c r="D11" s="171"/>
      <c r="E11" s="79"/>
      <c r="F11" s="79"/>
      <c r="G11" s="79"/>
      <c r="H11" s="79"/>
      <c r="I11" s="79"/>
    </row>
    <row r="12" spans="1:1197" ht="12" customHeight="1" x14ac:dyDescent="0.25">
      <c r="B12" s="79"/>
      <c r="C12" s="171"/>
      <c r="D12" s="171"/>
      <c r="E12" s="79"/>
      <c r="F12" s="79"/>
      <c r="G12" s="79"/>
      <c r="H12" s="79"/>
      <c r="I12" s="79"/>
    </row>
    <row r="13" spans="1:1197" ht="12" customHeight="1" x14ac:dyDescent="0.25">
      <c r="B13" s="79"/>
      <c r="C13" s="171"/>
      <c r="D13" s="171"/>
      <c r="E13" s="79"/>
      <c r="F13" s="79"/>
      <c r="G13" s="79"/>
      <c r="H13" s="79"/>
      <c r="I13" s="79"/>
    </row>
    <row r="14" spans="1:1197" ht="12" customHeight="1" x14ac:dyDescent="0.25">
      <c r="B14" s="79"/>
      <c r="C14" s="171"/>
      <c r="D14" s="171"/>
      <c r="E14" s="79"/>
      <c r="F14" s="79"/>
      <c r="G14" s="79"/>
      <c r="H14" s="79"/>
      <c r="I14" s="79"/>
    </row>
    <row r="15" spans="1:1197" ht="12" customHeight="1" x14ac:dyDescent="0.25">
      <c r="B15" s="79"/>
      <c r="C15" s="171"/>
      <c r="D15" s="171"/>
      <c r="E15" s="79"/>
      <c r="F15" s="79"/>
      <c r="G15" s="79"/>
      <c r="H15" s="79"/>
      <c r="I15" s="79"/>
    </row>
    <row r="16" spans="1:1197" ht="12" customHeight="1" x14ac:dyDescent="0.25">
      <c r="B16" s="79"/>
      <c r="C16" s="171"/>
      <c r="D16" s="171"/>
      <c r="E16" s="79"/>
      <c r="F16" s="79"/>
      <c r="G16" s="79"/>
      <c r="H16" s="79"/>
      <c r="I16" s="79"/>
    </row>
    <row r="17" spans="2:9" ht="12" customHeight="1" x14ac:dyDescent="0.25">
      <c r="B17" s="79"/>
      <c r="C17" s="171"/>
      <c r="D17" s="171"/>
      <c r="E17" s="79"/>
      <c r="F17" s="79"/>
      <c r="G17" s="79"/>
      <c r="H17" s="79"/>
      <c r="I17" s="79"/>
    </row>
    <row r="18" spans="2:9" ht="12" customHeight="1" x14ac:dyDescent="0.25">
      <c r="B18" s="79"/>
      <c r="C18" s="171"/>
      <c r="D18" s="171"/>
      <c r="E18" s="79"/>
      <c r="F18" s="79"/>
      <c r="G18" s="79"/>
      <c r="H18" s="79"/>
      <c r="I18" s="79"/>
    </row>
    <row r="19" spans="2:9" ht="12" customHeight="1" x14ac:dyDescent="0.25">
      <c r="B19" s="79"/>
      <c r="C19" s="171"/>
      <c r="D19" s="171"/>
      <c r="E19" s="79"/>
      <c r="F19" s="79"/>
      <c r="G19" s="79"/>
      <c r="H19" s="79"/>
      <c r="I19" s="79"/>
    </row>
    <row r="20" spans="2:9" ht="12" customHeight="1" x14ac:dyDescent="0.25">
      <c r="B20" s="79"/>
      <c r="C20" s="171"/>
      <c r="D20" s="171"/>
      <c r="E20" s="79"/>
      <c r="F20" s="79"/>
      <c r="G20" s="79"/>
      <c r="H20" s="79"/>
      <c r="I20" s="79"/>
    </row>
    <row r="21" spans="2:9" ht="12" customHeight="1" x14ac:dyDescent="0.25">
      <c r="B21" s="79"/>
      <c r="C21" s="171"/>
      <c r="D21" s="171"/>
      <c r="E21" s="79"/>
      <c r="F21" s="79"/>
      <c r="G21" s="79"/>
      <c r="H21" s="79"/>
      <c r="I21" s="79"/>
    </row>
    <row r="22" spans="2:9" ht="12" customHeight="1" x14ac:dyDescent="0.25">
      <c r="B22" s="79"/>
      <c r="C22" s="171"/>
      <c r="D22" s="171"/>
      <c r="E22" s="79"/>
      <c r="F22" s="79"/>
      <c r="G22" s="79"/>
      <c r="H22" s="79"/>
      <c r="I22" s="79"/>
    </row>
    <row r="23" spans="2:9" ht="12" customHeight="1" x14ac:dyDescent="0.25">
      <c r="B23" s="79"/>
      <c r="C23" s="171"/>
      <c r="D23" s="171"/>
      <c r="E23" s="79"/>
      <c r="F23" s="79"/>
      <c r="G23" s="79"/>
      <c r="H23" s="79"/>
      <c r="I23" s="79"/>
    </row>
    <row r="24" spans="2:9" ht="12" customHeight="1" x14ac:dyDescent="0.25">
      <c r="B24" s="79"/>
      <c r="C24" s="171"/>
      <c r="D24" s="171"/>
      <c r="E24" s="79"/>
      <c r="F24" s="79"/>
      <c r="G24" s="79"/>
      <c r="H24" s="79"/>
      <c r="I24" s="79"/>
    </row>
    <row r="25" spans="2:9" ht="12" customHeight="1" x14ac:dyDescent="0.25">
      <c r="B25" s="79"/>
      <c r="C25" s="171"/>
      <c r="D25" s="171"/>
      <c r="E25" s="79"/>
      <c r="F25" s="79"/>
      <c r="G25" s="79"/>
      <c r="H25" s="79"/>
      <c r="I25" s="79"/>
    </row>
    <row r="26" spans="2:9" ht="12" customHeight="1" x14ac:dyDescent="0.25">
      <c r="B26" s="79"/>
      <c r="C26" s="171"/>
      <c r="D26" s="171"/>
      <c r="E26" s="79"/>
      <c r="F26" s="79"/>
      <c r="G26" s="79"/>
      <c r="H26" s="79"/>
      <c r="I26" s="79"/>
    </row>
    <row r="27" spans="2:9" ht="12" customHeight="1" x14ac:dyDescent="0.25">
      <c r="B27" s="79"/>
      <c r="C27" s="171"/>
      <c r="D27" s="171"/>
      <c r="E27" s="79"/>
      <c r="F27" s="79"/>
      <c r="G27" s="79"/>
      <c r="H27" s="79"/>
      <c r="I27" s="79"/>
    </row>
    <row r="28" spans="2:9" ht="12" customHeight="1" x14ac:dyDescent="0.25">
      <c r="B28" s="79"/>
      <c r="C28" s="171"/>
      <c r="D28" s="171"/>
      <c r="E28" s="79"/>
      <c r="F28" s="79"/>
      <c r="G28" s="79"/>
      <c r="H28" s="79"/>
      <c r="I28" s="79"/>
    </row>
    <row r="29" spans="2:9" ht="12" customHeight="1" x14ac:dyDescent="0.25">
      <c r="B29" s="79"/>
      <c r="C29" s="171"/>
      <c r="D29" s="171"/>
      <c r="E29" s="79"/>
      <c r="F29" s="79"/>
      <c r="G29" s="79"/>
      <c r="H29" s="79"/>
      <c r="I29" s="79"/>
    </row>
    <row r="30" spans="2:9" ht="12" customHeight="1" x14ac:dyDescent="0.25">
      <c r="B30" s="79"/>
      <c r="C30" s="171"/>
      <c r="D30" s="171"/>
      <c r="E30" s="79"/>
      <c r="F30" s="79"/>
      <c r="G30" s="79"/>
      <c r="H30" s="79"/>
      <c r="I30" s="79"/>
    </row>
    <row r="31" spans="2:9" ht="12" customHeight="1" x14ac:dyDescent="0.25">
      <c r="B31" s="79"/>
      <c r="C31" s="171"/>
      <c r="D31" s="171"/>
      <c r="E31" s="79"/>
      <c r="F31" s="79"/>
      <c r="G31" s="79"/>
      <c r="H31" s="79"/>
      <c r="I31" s="79"/>
    </row>
    <row r="32" spans="2:9" ht="12" customHeight="1" x14ac:dyDescent="0.25">
      <c r="B32" s="79"/>
      <c r="C32" s="171"/>
      <c r="D32" s="171"/>
      <c r="E32" s="79"/>
      <c r="F32" s="79"/>
      <c r="G32" s="79"/>
      <c r="H32" s="79"/>
      <c r="I32" s="79"/>
    </row>
    <row r="33" spans="2:9" ht="12" customHeight="1" x14ac:dyDescent="0.25">
      <c r="B33" s="79"/>
      <c r="C33" s="171"/>
      <c r="D33" s="171"/>
      <c r="E33" s="79"/>
      <c r="F33" s="79"/>
      <c r="G33" s="79"/>
      <c r="H33" s="79"/>
      <c r="I33" s="79"/>
    </row>
    <row r="34" spans="2:9" ht="12" customHeight="1" x14ac:dyDescent="0.25">
      <c r="B34" s="79"/>
      <c r="C34" s="171"/>
      <c r="D34" s="171"/>
      <c r="E34" s="79"/>
      <c r="F34" s="79"/>
      <c r="G34" s="79"/>
      <c r="H34" s="79"/>
      <c r="I34" s="79"/>
    </row>
    <row r="35" spans="2:9" ht="12" customHeight="1" x14ac:dyDescent="0.25">
      <c r="B35" s="79"/>
      <c r="C35" s="171"/>
      <c r="D35" s="171"/>
      <c r="E35" s="79"/>
      <c r="F35" s="79"/>
      <c r="G35" s="79"/>
      <c r="H35" s="79"/>
      <c r="I35" s="79"/>
    </row>
    <row r="36" spans="2:9" ht="12" customHeight="1" x14ac:dyDescent="0.25">
      <c r="B36" s="79"/>
      <c r="C36" s="171"/>
      <c r="D36" s="171"/>
      <c r="E36" s="79"/>
      <c r="F36" s="79"/>
      <c r="G36" s="79"/>
      <c r="H36" s="79"/>
      <c r="I36" s="79"/>
    </row>
    <row r="37" spans="2:9" ht="12" customHeight="1" x14ac:dyDescent="0.25">
      <c r="B37" s="79"/>
      <c r="C37" s="171"/>
      <c r="D37" s="171"/>
      <c r="E37" s="79"/>
      <c r="F37" s="79"/>
      <c r="G37" s="79"/>
      <c r="H37" s="79"/>
      <c r="I37" s="79"/>
    </row>
    <row r="38" spans="2:9" ht="12" customHeight="1" x14ac:dyDescent="0.25">
      <c r="B38" s="79"/>
      <c r="C38" s="171"/>
      <c r="D38" s="171"/>
      <c r="E38" s="79"/>
      <c r="F38" s="79"/>
      <c r="G38" s="79"/>
      <c r="H38" s="79"/>
      <c r="I38" s="79"/>
    </row>
    <row r="39" spans="2:9" ht="12" customHeight="1" x14ac:dyDescent="0.25">
      <c r="B39" s="79"/>
      <c r="C39" s="171"/>
      <c r="D39" s="171"/>
      <c r="E39" s="79"/>
      <c r="F39" s="79"/>
      <c r="G39" s="79"/>
      <c r="H39" s="79"/>
      <c r="I39" s="79"/>
    </row>
    <row r="40" spans="2:9" ht="12" customHeight="1" x14ac:dyDescent="0.25">
      <c r="B40" s="79"/>
      <c r="C40" s="171"/>
      <c r="D40" s="171"/>
      <c r="E40" s="79"/>
      <c r="F40" s="79"/>
      <c r="G40" s="79"/>
      <c r="H40" s="79"/>
      <c r="I40" s="79"/>
    </row>
    <row r="41" spans="2:9" ht="12" customHeight="1" x14ac:dyDescent="0.25">
      <c r="B41" s="79"/>
      <c r="C41" s="171"/>
      <c r="D41" s="171"/>
      <c r="E41" s="79"/>
      <c r="F41" s="79"/>
      <c r="G41" s="79"/>
      <c r="H41" s="79"/>
      <c r="I41" s="79"/>
    </row>
    <row r="42" spans="2:9" ht="12" customHeight="1" x14ac:dyDescent="0.25">
      <c r="B42" s="79"/>
      <c r="C42" s="171"/>
      <c r="D42" s="171"/>
      <c r="E42" s="79"/>
      <c r="F42" s="79"/>
      <c r="G42" s="79"/>
      <c r="H42" s="79"/>
      <c r="I42" s="79"/>
    </row>
    <row r="43" spans="2:9" ht="12" customHeight="1" x14ac:dyDescent="0.25">
      <c r="B43" s="79"/>
      <c r="C43" s="171"/>
      <c r="D43" s="171"/>
      <c r="E43" s="79"/>
      <c r="F43" s="79"/>
      <c r="G43" s="79"/>
      <c r="H43" s="79"/>
      <c r="I43" s="79"/>
    </row>
    <row r="44" spans="2:9" ht="12" customHeight="1" x14ac:dyDescent="0.25">
      <c r="B44" s="79"/>
      <c r="C44" s="171"/>
      <c r="D44" s="171"/>
      <c r="E44" s="79"/>
      <c r="F44" s="79"/>
      <c r="G44" s="79"/>
      <c r="H44" s="79"/>
      <c r="I44" s="79"/>
    </row>
    <row r="45" spans="2:9" ht="12" customHeight="1" x14ac:dyDescent="0.25">
      <c r="B45" s="79"/>
      <c r="C45" s="171"/>
      <c r="D45" s="171"/>
      <c r="E45" s="79"/>
      <c r="F45" s="79"/>
      <c r="G45" s="79"/>
      <c r="H45" s="79"/>
      <c r="I45" s="79"/>
    </row>
    <row r="46" spans="2:9" ht="12" customHeight="1" x14ac:dyDescent="0.25">
      <c r="B46" s="79"/>
      <c r="C46" s="171"/>
      <c r="D46" s="171"/>
      <c r="E46" s="79"/>
      <c r="F46" s="79"/>
      <c r="G46" s="79"/>
      <c r="H46" s="79"/>
      <c r="I46" s="79"/>
    </row>
    <row r="47" spans="2:9" ht="12" customHeight="1" x14ac:dyDescent="0.25">
      <c r="B47" s="79"/>
      <c r="C47" s="171"/>
      <c r="D47" s="171"/>
      <c r="E47" s="79"/>
      <c r="F47" s="79"/>
      <c r="G47" s="79"/>
      <c r="H47" s="79"/>
      <c r="I47" s="79"/>
    </row>
    <row r="48" spans="2:9" ht="12" customHeight="1" x14ac:dyDescent="0.25">
      <c r="B48" s="79"/>
      <c r="C48" s="171"/>
      <c r="D48" s="171"/>
      <c r="E48" s="79"/>
      <c r="F48" s="79"/>
      <c r="G48" s="79"/>
      <c r="H48" s="79"/>
      <c r="I48" s="79"/>
    </row>
    <row r="49" spans="2:9" ht="12" customHeight="1" x14ac:dyDescent="0.25">
      <c r="B49" s="79"/>
      <c r="C49" s="171"/>
      <c r="D49" s="171"/>
      <c r="E49" s="79"/>
      <c r="F49" s="79"/>
      <c r="G49" s="79"/>
      <c r="H49" s="79"/>
      <c r="I49" s="79"/>
    </row>
    <row r="50" spans="2:9" ht="12" customHeight="1" x14ac:dyDescent="0.25">
      <c r="B50" s="79"/>
      <c r="C50" s="171"/>
      <c r="D50" s="171"/>
      <c r="E50" s="79"/>
      <c r="F50" s="79"/>
      <c r="G50" s="79"/>
      <c r="H50" s="79"/>
      <c r="I50" s="79"/>
    </row>
    <row r="51" spans="2:9" ht="12" customHeight="1" x14ac:dyDescent="0.25">
      <c r="B51" s="79"/>
      <c r="C51" s="171"/>
      <c r="D51" s="171"/>
      <c r="E51" s="79"/>
      <c r="F51" s="79"/>
      <c r="G51" s="79"/>
      <c r="H51" s="79"/>
      <c r="I51" s="79"/>
    </row>
    <row r="52" spans="2:9" ht="12" customHeight="1" x14ac:dyDescent="0.25">
      <c r="B52" s="79"/>
      <c r="C52" s="171"/>
      <c r="D52" s="171"/>
      <c r="E52" s="79"/>
      <c r="F52" s="79"/>
      <c r="G52" s="79"/>
      <c r="H52" s="79"/>
      <c r="I52" s="79"/>
    </row>
    <row r="53" spans="2:9" ht="12" customHeight="1" x14ac:dyDescent="0.25">
      <c r="B53" s="79"/>
      <c r="C53" s="171"/>
      <c r="D53" s="171"/>
      <c r="E53" s="79"/>
      <c r="F53" s="79"/>
      <c r="G53" s="79"/>
      <c r="H53" s="79"/>
      <c r="I53" s="79"/>
    </row>
    <row r="54" spans="2:9" ht="12" customHeight="1" x14ac:dyDescent="0.25">
      <c r="B54" s="79"/>
      <c r="C54" s="171"/>
      <c r="D54" s="171"/>
      <c r="E54" s="79"/>
      <c r="F54" s="79"/>
      <c r="G54" s="79"/>
      <c r="H54" s="79"/>
      <c r="I54" s="79"/>
    </row>
    <row r="55" spans="2:9" ht="12" customHeight="1" x14ac:dyDescent="0.25">
      <c r="B55" s="79"/>
      <c r="C55" s="171"/>
      <c r="D55" s="171"/>
      <c r="E55" s="79"/>
      <c r="F55" s="79"/>
      <c r="G55" s="79"/>
      <c r="H55" s="79"/>
      <c r="I55" s="79"/>
    </row>
    <row r="56" spans="2:9" ht="12" customHeight="1" x14ac:dyDescent="0.25">
      <c r="B56" s="79"/>
      <c r="C56" s="171"/>
      <c r="D56" s="171"/>
      <c r="E56" s="79"/>
      <c r="F56" s="79"/>
      <c r="G56" s="79"/>
      <c r="H56" s="79"/>
      <c r="I56" s="79"/>
    </row>
    <row r="57" spans="2:9" ht="12" customHeight="1" x14ac:dyDescent="0.25">
      <c r="B57" s="79"/>
      <c r="C57" s="171"/>
      <c r="D57" s="171"/>
      <c r="E57" s="79"/>
      <c r="F57" s="79"/>
      <c r="G57" s="79"/>
      <c r="H57" s="79"/>
      <c r="I57" s="79"/>
    </row>
    <row r="58" spans="2:9" ht="12" customHeight="1" x14ac:dyDescent="0.25">
      <c r="B58" s="79"/>
      <c r="C58" s="171"/>
      <c r="D58" s="171"/>
      <c r="E58" s="79"/>
      <c r="F58" s="79"/>
      <c r="G58" s="79"/>
      <c r="H58" s="79"/>
      <c r="I58" s="79"/>
    </row>
    <row r="59" spans="2:9" ht="12" customHeight="1" x14ac:dyDescent="0.25">
      <c r="B59" s="79"/>
      <c r="C59" s="171"/>
      <c r="D59" s="171"/>
      <c r="E59" s="79"/>
      <c r="F59" s="79"/>
      <c r="G59" s="79"/>
      <c r="H59" s="79"/>
      <c r="I59" s="79"/>
    </row>
    <row r="60" spans="2:9" ht="12" customHeight="1" x14ac:dyDescent="0.25">
      <c r="B60" s="79"/>
      <c r="C60" s="171"/>
      <c r="D60" s="171"/>
      <c r="E60" s="79"/>
      <c r="F60" s="79"/>
      <c r="G60" s="79"/>
      <c r="H60" s="79"/>
      <c r="I60" s="79"/>
    </row>
    <row r="61" spans="2:9" ht="12" customHeight="1" x14ac:dyDescent="0.25">
      <c r="B61" s="79"/>
      <c r="C61" s="171"/>
      <c r="D61" s="171"/>
      <c r="E61" s="79"/>
      <c r="F61" s="79"/>
      <c r="G61" s="79"/>
      <c r="H61" s="79"/>
      <c r="I61" s="79"/>
    </row>
    <row r="62" spans="2:9" ht="12" customHeight="1" x14ac:dyDescent="0.25">
      <c r="B62" s="79"/>
      <c r="C62" s="171"/>
      <c r="D62" s="171"/>
      <c r="E62" s="79"/>
      <c r="F62" s="79"/>
      <c r="G62" s="79"/>
      <c r="H62" s="79"/>
      <c r="I62" s="79"/>
    </row>
    <row r="63" spans="2:9" ht="12" customHeight="1" x14ac:dyDescent="0.25">
      <c r="B63" s="79"/>
      <c r="C63" s="171"/>
      <c r="D63" s="171"/>
      <c r="E63" s="79"/>
      <c r="F63" s="79"/>
      <c r="G63" s="79"/>
      <c r="H63" s="79"/>
      <c r="I63" s="79"/>
    </row>
    <row r="64" spans="2:9" ht="12" customHeight="1" x14ac:dyDescent="0.25">
      <c r="B64" s="79"/>
      <c r="C64" s="171"/>
      <c r="D64" s="171"/>
      <c r="E64" s="79"/>
      <c r="F64" s="79"/>
      <c r="G64" s="79"/>
      <c r="H64" s="79"/>
      <c r="I64" s="79"/>
    </row>
    <row r="65" spans="2:9" ht="12" customHeight="1" x14ac:dyDescent="0.25">
      <c r="B65" s="79"/>
      <c r="C65" s="171"/>
      <c r="D65" s="171"/>
      <c r="E65" s="79"/>
      <c r="F65" s="79"/>
      <c r="G65" s="79"/>
      <c r="H65" s="79"/>
      <c r="I65" s="79"/>
    </row>
    <row r="66" spans="2:9" ht="12" customHeight="1" x14ac:dyDescent="0.25">
      <c r="B66" s="79"/>
      <c r="C66" s="171"/>
      <c r="D66" s="171"/>
      <c r="E66" s="79"/>
      <c r="F66" s="79"/>
      <c r="G66" s="79"/>
      <c r="H66" s="79"/>
      <c r="I66" s="79"/>
    </row>
    <row r="67" spans="2:9" ht="12" customHeight="1" x14ac:dyDescent="0.25">
      <c r="B67" s="79"/>
      <c r="C67" s="171"/>
      <c r="D67" s="171"/>
      <c r="E67" s="79"/>
      <c r="F67" s="79"/>
      <c r="G67" s="79"/>
      <c r="H67" s="79"/>
      <c r="I67" s="79"/>
    </row>
    <row r="68" spans="2:9" ht="12" customHeight="1" x14ac:dyDescent="0.25">
      <c r="B68" s="79"/>
      <c r="C68" s="171"/>
      <c r="D68" s="171"/>
      <c r="E68" s="79"/>
      <c r="F68" s="79"/>
      <c r="G68" s="79"/>
      <c r="H68" s="79"/>
      <c r="I68" s="79"/>
    </row>
    <row r="69" spans="2:9" ht="12" customHeight="1" x14ac:dyDescent="0.25">
      <c r="B69" s="79"/>
      <c r="C69" s="171"/>
      <c r="D69" s="171"/>
      <c r="E69" s="79"/>
      <c r="F69" s="79"/>
      <c r="G69" s="79"/>
      <c r="H69" s="79"/>
      <c r="I69" s="79"/>
    </row>
    <row r="70" spans="2:9" ht="12" customHeight="1" x14ac:dyDescent="0.25">
      <c r="B70" s="79"/>
      <c r="C70" s="171"/>
      <c r="D70" s="171"/>
      <c r="E70" s="79"/>
      <c r="F70" s="79"/>
      <c r="G70" s="79"/>
      <c r="H70" s="79"/>
      <c r="I70" s="79"/>
    </row>
    <row r="71" spans="2:9" ht="12" customHeight="1" x14ac:dyDescent="0.25">
      <c r="B71" s="79"/>
      <c r="C71" s="171"/>
      <c r="D71" s="171"/>
      <c r="E71" s="79"/>
      <c r="F71" s="79"/>
      <c r="G71" s="79"/>
      <c r="H71" s="79"/>
      <c r="I71" s="79"/>
    </row>
    <row r="72" spans="2:9" ht="12" customHeight="1" x14ac:dyDescent="0.25">
      <c r="B72" s="79"/>
      <c r="C72" s="171"/>
      <c r="D72" s="171"/>
      <c r="E72" s="79"/>
      <c r="F72" s="79"/>
      <c r="G72" s="79"/>
      <c r="H72" s="79"/>
      <c r="I72" s="79"/>
    </row>
    <row r="73" spans="2:9" ht="12" customHeight="1" x14ac:dyDescent="0.25">
      <c r="B73" s="79"/>
      <c r="C73" s="171"/>
      <c r="D73" s="171"/>
      <c r="E73" s="79"/>
      <c r="F73" s="79"/>
      <c r="G73" s="79"/>
      <c r="H73" s="79"/>
      <c r="I73" s="79"/>
    </row>
    <row r="74" spans="2:9" ht="12" customHeight="1" x14ac:dyDescent="0.25">
      <c r="B74" s="79"/>
      <c r="C74" s="171"/>
      <c r="D74" s="171"/>
      <c r="E74" s="79"/>
      <c r="F74" s="79"/>
      <c r="G74" s="79"/>
      <c r="H74" s="79"/>
      <c r="I74" s="79"/>
    </row>
    <row r="75" spans="2:9" ht="12" customHeight="1" x14ac:dyDescent="0.25">
      <c r="B75" s="79"/>
      <c r="C75" s="171"/>
      <c r="D75" s="171"/>
      <c r="E75" s="79"/>
      <c r="F75" s="79"/>
      <c r="G75" s="79"/>
      <c r="H75" s="79"/>
      <c r="I75" s="79"/>
    </row>
    <row r="76" spans="2:9" ht="12" customHeight="1" x14ac:dyDescent="0.25">
      <c r="B76" s="79"/>
      <c r="C76" s="171"/>
      <c r="D76" s="171"/>
      <c r="E76" s="79"/>
      <c r="F76" s="79"/>
      <c r="G76" s="79"/>
      <c r="H76" s="79"/>
      <c r="I76" s="79"/>
    </row>
    <row r="77" spans="2:9" ht="12" customHeight="1" x14ac:dyDescent="0.25">
      <c r="B77" s="79"/>
      <c r="C77" s="171"/>
      <c r="D77" s="171"/>
      <c r="E77" s="79"/>
      <c r="F77" s="79"/>
      <c r="G77" s="79"/>
      <c r="H77" s="79"/>
      <c r="I77" s="79"/>
    </row>
    <row r="78" spans="2:9" ht="12" customHeight="1" x14ac:dyDescent="0.25">
      <c r="B78" s="79"/>
      <c r="C78" s="171"/>
      <c r="D78" s="171"/>
      <c r="E78" s="79"/>
      <c r="F78" s="79"/>
      <c r="G78" s="79"/>
      <c r="H78" s="79"/>
      <c r="I78" s="79"/>
    </row>
    <row r="79" spans="2:9" ht="12" customHeight="1" x14ac:dyDescent="0.25">
      <c r="B79" s="79"/>
      <c r="C79" s="171"/>
      <c r="D79" s="171"/>
      <c r="E79" s="79"/>
      <c r="F79" s="79"/>
      <c r="G79" s="79"/>
      <c r="H79" s="79"/>
      <c r="I79" s="79"/>
    </row>
    <row r="80" spans="2:9" ht="12" customHeight="1" x14ac:dyDescent="0.25">
      <c r="B80" s="79"/>
      <c r="C80" s="171"/>
      <c r="D80" s="171"/>
      <c r="E80" s="79"/>
      <c r="F80" s="79"/>
      <c r="G80" s="79"/>
      <c r="H80" s="79"/>
      <c r="I80" s="79"/>
    </row>
    <row r="81" spans="2:9" ht="12" customHeight="1" x14ac:dyDescent="0.25">
      <c r="B81" s="79"/>
      <c r="C81" s="171"/>
      <c r="D81" s="171"/>
      <c r="E81" s="79"/>
      <c r="F81" s="79"/>
      <c r="G81" s="79"/>
      <c r="H81" s="79"/>
      <c r="I81" s="79"/>
    </row>
    <row r="82" spans="2:9" ht="12" customHeight="1" x14ac:dyDescent="0.25">
      <c r="B82" s="79"/>
      <c r="C82" s="171"/>
      <c r="D82" s="171"/>
      <c r="E82" s="79"/>
      <c r="F82" s="79"/>
      <c r="G82" s="79"/>
      <c r="H82" s="79"/>
      <c r="I82" s="79"/>
    </row>
    <row r="83" spans="2:9" ht="12" customHeight="1" x14ac:dyDescent="0.25">
      <c r="B83" s="79"/>
      <c r="C83" s="171"/>
      <c r="D83" s="171"/>
      <c r="E83" s="79"/>
      <c r="F83" s="79"/>
      <c r="G83" s="79"/>
      <c r="H83" s="79"/>
      <c r="I83" s="79"/>
    </row>
    <row r="84" spans="2:9" ht="12" customHeight="1" x14ac:dyDescent="0.25">
      <c r="B84" s="79"/>
      <c r="C84" s="171"/>
      <c r="D84" s="171"/>
      <c r="E84" s="79"/>
      <c r="F84" s="79"/>
      <c r="G84" s="79"/>
      <c r="H84" s="79"/>
      <c r="I84" s="79"/>
    </row>
    <row r="85" spans="2:9" ht="12" customHeight="1" x14ac:dyDescent="0.25">
      <c r="B85" s="79"/>
      <c r="C85" s="171"/>
      <c r="D85" s="171"/>
      <c r="E85" s="79"/>
      <c r="F85" s="79"/>
      <c r="G85" s="79"/>
      <c r="H85" s="79"/>
      <c r="I85" s="79"/>
    </row>
    <row r="86" spans="2:9" ht="12" customHeight="1" x14ac:dyDescent="0.25">
      <c r="B86" s="79"/>
      <c r="C86" s="171"/>
      <c r="D86" s="171"/>
      <c r="E86" s="79"/>
      <c r="F86" s="79"/>
      <c r="G86" s="79"/>
      <c r="H86" s="79"/>
      <c r="I86" s="79"/>
    </row>
    <row r="87" spans="2:9" ht="12" customHeight="1" x14ac:dyDescent="0.25">
      <c r="B87" s="79"/>
      <c r="C87" s="171"/>
      <c r="D87" s="171"/>
      <c r="E87" s="79"/>
      <c r="F87" s="79"/>
      <c r="G87" s="79"/>
      <c r="H87" s="79"/>
      <c r="I87" s="79"/>
    </row>
    <row r="88" spans="2:9" ht="12" customHeight="1" x14ac:dyDescent="0.25">
      <c r="B88" s="79"/>
      <c r="C88" s="171"/>
      <c r="D88" s="171"/>
      <c r="E88" s="79"/>
      <c r="F88" s="79"/>
      <c r="G88" s="79"/>
      <c r="H88" s="79"/>
      <c r="I88" s="79"/>
    </row>
    <row r="89" spans="2:9" ht="12" customHeight="1" x14ac:dyDescent="0.25">
      <c r="B89" s="79"/>
      <c r="C89" s="171"/>
      <c r="D89" s="171"/>
      <c r="E89" s="79"/>
      <c r="F89" s="79"/>
      <c r="G89" s="79"/>
      <c r="H89" s="79"/>
      <c r="I89" s="79"/>
    </row>
    <row r="90" spans="2:9" ht="12" customHeight="1" x14ac:dyDescent="0.25">
      <c r="B90" s="79"/>
      <c r="C90" s="171"/>
      <c r="D90" s="171"/>
      <c r="E90" s="79"/>
      <c r="F90" s="79"/>
      <c r="G90" s="79"/>
      <c r="H90" s="79"/>
      <c r="I90" s="79"/>
    </row>
    <row r="91" spans="2:9" ht="12" customHeight="1" x14ac:dyDescent="0.25">
      <c r="B91" s="79"/>
      <c r="C91" s="171"/>
      <c r="D91" s="171"/>
      <c r="E91" s="79"/>
      <c r="F91" s="79"/>
      <c r="G91" s="79"/>
      <c r="H91" s="79"/>
      <c r="I91" s="79"/>
    </row>
    <row r="92" spans="2:9" ht="12" customHeight="1" x14ac:dyDescent="0.25">
      <c r="B92" s="79"/>
      <c r="C92" s="171"/>
      <c r="D92" s="171"/>
      <c r="E92" s="79"/>
      <c r="F92" s="79"/>
      <c r="G92" s="79"/>
      <c r="H92" s="79"/>
      <c r="I92" s="79"/>
    </row>
    <row r="93" spans="2:9" ht="12" customHeight="1" x14ac:dyDescent="0.25">
      <c r="B93" s="79"/>
      <c r="C93" s="171"/>
      <c r="D93" s="171"/>
      <c r="E93" s="79"/>
      <c r="F93" s="79"/>
      <c r="G93" s="79"/>
      <c r="H93" s="79"/>
      <c r="I93" s="79"/>
    </row>
    <row r="94" spans="2:9" ht="12" customHeight="1" x14ac:dyDescent="0.25">
      <c r="B94" s="79"/>
      <c r="C94" s="171"/>
      <c r="D94" s="171"/>
      <c r="E94" s="79"/>
      <c r="F94" s="79"/>
      <c r="G94" s="79"/>
      <c r="H94" s="79"/>
      <c r="I94" s="79"/>
    </row>
    <row r="95" spans="2:9" ht="12" customHeight="1" x14ac:dyDescent="0.25">
      <c r="B95" s="79"/>
      <c r="C95" s="171"/>
      <c r="D95" s="171"/>
      <c r="E95" s="79"/>
      <c r="F95" s="79"/>
      <c r="G95" s="79"/>
      <c r="H95" s="79"/>
      <c r="I95" s="79"/>
    </row>
    <row r="96" spans="2:9" ht="12" customHeight="1" x14ac:dyDescent="0.25">
      <c r="B96" s="79"/>
      <c r="C96" s="171"/>
      <c r="D96" s="171"/>
      <c r="E96" s="79"/>
      <c r="F96" s="79"/>
      <c r="G96" s="79"/>
      <c r="H96" s="79"/>
      <c r="I96" s="79"/>
    </row>
    <row r="97" spans="2:9" ht="12" customHeight="1" x14ac:dyDescent="0.25">
      <c r="B97" s="79"/>
      <c r="C97" s="171"/>
      <c r="D97" s="171"/>
      <c r="E97" s="79"/>
      <c r="F97" s="79"/>
      <c r="G97" s="79"/>
      <c r="H97" s="79"/>
      <c r="I97" s="79"/>
    </row>
    <row r="98" spans="2:9" ht="12" customHeight="1" x14ac:dyDescent="0.25">
      <c r="B98" s="79"/>
      <c r="C98" s="171"/>
      <c r="D98" s="171"/>
      <c r="E98" s="79"/>
      <c r="F98" s="79"/>
      <c r="G98" s="79"/>
      <c r="H98" s="79"/>
      <c r="I98" s="79"/>
    </row>
    <row r="99" spans="2:9" ht="12" customHeight="1" x14ac:dyDescent="0.25">
      <c r="B99" s="79"/>
      <c r="C99" s="171"/>
      <c r="D99" s="171"/>
      <c r="E99" s="79"/>
      <c r="F99" s="79"/>
      <c r="G99" s="79"/>
      <c r="H99" s="79"/>
      <c r="I99" s="79"/>
    </row>
    <row r="100" spans="2:9" s="66" customFormat="1" x14ac:dyDescent="0.25">
      <c r="C100" s="67"/>
      <c r="D100" s="67"/>
    </row>
    <row r="101" spans="2:9" s="66" customFormat="1" x14ac:dyDescent="0.25">
      <c r="C101" s="67"/>
      <c r="D101" s="67"/>
    </row>
    <row r="102" spans="2:9" s="66" customFormat="1" x14ac:dyDescent="0.25">
      <c r="C102" s="67"/>
      <c r="D102" s="67"/>
    </row>
    <row r="103" spans="2:9" s="66" customFormat="1" x14ac:dyDescent="0.25">
      <c r="C103" s="67"/>
      <c r="D103" s="67"/>
    </row>
    <row r="104" spans="2:9" s="66" customFormat="1" x14ac:dyDescent="0.25">
      <c r="C104" s="67"/>
      <c r="D104" s="67"/>
    </row>
    <row r="105" spans="2:9" s="66" customFormat="1" x14ac:dyDescent="0.25">
      <c r="C105" s="67"/>
      <c r="D105" s="67"/>
    </row>
    <row r="106" spans="2:9" s="66" customFormat="1" x14ac:dyDescent="0.25">
      <c r="C106" s="67"/>
      <c r="D106" s="67"/>
    </row>
    <row r="107" spans="2:9" s="66" customFormat="1" x14ac:dyDescent="0.25">
      <c r="C107" s="67"/>
      <c r="D107" s="67"/>
    </row>
    <row r="108" spans="2:9" s="66" customFormat="1" x14ac:dyDescent="0.25">
      <c r="C108" s="67"/>
      <c r="D108" s="67"/>
    </row>
    <row r="109" spans="2:9" s="66" customFormat="1" x14ac:dyDescent="0.25">
      <c r="C109" s="67"/>
      <c r="D109" s="67"/>
    </row>
    <row r="110" spans="2:9" s="66" customFormat="1" x14ac:dyDescent="0.25">
      <c r="C110" s="67"/>
      <c r="D110" s="67"/>
    </row>
    <row r="111" spans="2:9" s="66" customFormat="1" x14ac:dyDescent="0.25">
      <c r="C111" s="67"/>
      <c r="D111" s="67"/>
    </row>
    <row r="112" spans="2:9" s="66" customFormat="1" x14ac:dyDescent="0.25">
      <c r="C112" s="67"/>
      <c r="D112" s="67"/>
    </row>
    <row r="113" spans="3:4" s="66" customFormat="1" x14ac:dyDescent="0.25">
      <c r="C113" s="67"/>
      <c r="D113" s="67"/>
    </row>
    <row r="114" spans="3:4" s="66" customFormat="1" x14ac:dyDescent="0.25">
      <c r="C114" s="67"/>
      <c r="D114" s="67"/>
    </row>
    <row r="115" spans="3:4" s="66" customFormat="1" x14ac:dyDescent="0.25">
      <c r="C115" s="67"/>
      <c r="D115" s="67"/>
    </row>
    <row r="116" spans="3:4" s="66" customFormat="1" x14ac:dyDescent="0.25">
      <c r="C116" s="67"/>
      <c r="D116" s="67"/>
    </row>
    <row r="117" spans="3:4" s="66" customFormat="1" x14ac:dyDescent="0.25">
      <c r="C117" s="67"/>
      <c r="D117" s="67"/>
    </row>
    <row r="118" spans="3:4" s="66" customFormat="1" x14ac:dyDescent="0.25">
      <c r="C118" s="67"/>
      <c r="D118" s="67"/>
    </row>
    <row r="119" spans="3:4" s="66" customFormat="1" x14ac:dyDescent="0.25">
      <c r="C119" s="67"/>
      <c r="D119" s="67"/>
    </row>
    <row r="120" spans="3:4" s="66" customFormat="1" x14ac:dyDescent="0.25">
      <c r="C120" s="67"/>
      <c r="D120" s="67"/>
    </row>
    <row r="121" spans="3:4" s="66" customFormat="1" x14ac:dyDescent="0.25">
      <c r="C121" s="67"/>
      <c r="D121" s="67"/>
    </row>
    <row r="122" spans="3:4" s="66" customFormat="1" x14ac:dyDescent="0.25">
      <c r="C122" s="67"/>
      <c r="D122" s="67"/>
    </row>
    <row r="123" spans="3:4" s="66" customFormat="1" x14ac:dyDescent="0.25">
      <c r="C123" s="67"/>
      <c r="D123" s="67"/>
    </row>
    <row r="124" spans="3:4" s="66" customFormat="1" x14ac:dyDescent="0.25">
      <c r="C124" s="67"/>
      <c r="D124" s="67"/>
    </row>
    <row r="125" spans="3:4" s="66" customFormat="1" x14ac:dyDescent="0.25">
      <c r="C125" s="67"/>
      <c r="D125" s="67"/>
    </row>
    <row r="126" spans="3:4" s="66" customFormat="1" x14ac:dyDescent="0.25">
      <c r="C126" s="67"/>
      <c r="D126" s="67"/>
    </row>
    <row r="127" spans="3:4" s="66" customFormat="1" x14ac:dyDescent="0.25">
      <c r="C127" s="67"/>
      <c r="D127" s="67"/>
    </row>
    <row r="128" spans="3:4" s="66" customFormat="1" x14ac:dyDescent="0.25">
      <c r="C128" s="67"/>
      <c r="D128" s="67"/>
    </row>
    <row r="129" spans="3:4" s="66" customFormat="1" x14ac:dyDescent="0.25">
      <c r="C129" s="67"/>
      <c r="D129" s="67"/>
    </row>
    <row r="130" spans="3:4" s="66" customFormat="1" x14ac:dyDescent="0.25">
      <c r="C130" s="67"/>
      <c r="D130" s="67"/>
    </row>
    <row r="131" spans="3:4" s="66" customFormat="1" x14ac:dyDescent="0.25">
      <c r="C131" s="67"/>
      <c r="D131" s="67"/>
    </row>
    <row r="132" spans="3:4" s="66" customFormat="1" x14ac:dyDescent="0.25">
      <c r="C132" s="67"/>
      <c r="D132" s="67"/>
    </row>
    <row r="133" spans="3:4" s="66" customFormat="1" x14ac:dyDescent="0.25">
      <c r="C133" s="67"/>
      <c r="D133" s="67"/>
    </row>
    <row r="134" spans="3:4" s="66" customFormat="1" x14ac:dyDescent="0.25">
      <c r="C134" s="67"/>
      <c r="D134" s="67"/>
    </row>
    <row r="135" spans="3:4" s="66" customFormat="1" x14ac:dyDescent="0.25">
      <c r="C135" s="67"/>
      <c r="D135" s="67"/>
    </row>
    <row r="136" spans="3:4" s="66" customFormat="1" x14ac:dyDescent="0.25">
      <c r="C136" s="67"/>
      <c r="D136" s="67"/>
    </row>
    <row r="137" spans="3:4" s="66" customFormat="1" x14ac:dyDescent="0.25">
      <c r="C137" s="67"/>
      <c r="D137" s="67"/>
    </row>
    <row r="138" spans="3:4" s="66" customFormat="1" x14ac:dyDescent="0.25">
      <c r="C138" s="67"/>
      <c r="D138" s="67"/>
    </row>
    <row r="139" spans="3:4" s="66" customFormat="1" x14ac:dyDescent="0.25">
      <c r="C139" s="67"/>
      <c r="D139" s="67"/>
    </row>
    <row r="140" spans="3:4" s="66" customFormat="1" x14ac:dyDescent="0.25">
      <c r="C140" s="67"/>
      <c r="D140" s="67"/>
    </row>
    <row r="141" spans="3:4" s="66" customFormat="1" x14ac:dyDescent="0.25">
      <c r="C141" s="67"/>
      <c r="D141" s="67"/>
    </row>
    <row r="142" spans="3:4" s="66" customFormat="1" x14ac:dyDescent="0.25">
      <c r="C142" s="67"/>
      <c r="D142" s="67"/>
    </row>
    <row r="143" spans="3:4" s="66" customFormat="1" x14ac:dyDescent="0.25">
      <c r="C143" s="67"/>
      <c r="D143" s="67"/>
    </row>
    <row r="144" spans="3:4" s="66" customFormat="1" x14ac:dyDescent="0.25">
      <c r="C144" s="67"/>
      <c r="D144" s="67"/>
    </row>
    <row r="145" spans="3:4" s="66" customFormat="1" x14ac:dyDescent="0.25">
      <c r="C145" s="67"/>
      <c r="D145" s="67"/>
    </row>
    <row r="146" spans="3:4" s="66" customFormat="1" x14ac:dyDescent="0.25">
      <c r="C146" s="67"/>
      <c r="D146" s="67"/>
    </row>
    <row r="147" spans="3:4" s="66" customFormat="1" x14ac:dyDescent="0.25">
      <c r="C147" s="67"/>
      <c r="D147" s="67"/>
    </row>
    <row r="148" spans="3:4" s="66" customFormat="1" x14ac:dyDescent="0.25">
      <c r="C148" s="67"/>
      <c r="D148" s="67"/>
    </row>
    <row r="149" spans="3:4" s="66" customFormat="1" x14ac:dyDescent="0.25">
      <c r="C149" s="67"/>
      <c r="D149" s="67"/>
    </row>
    <row r="150" spans="3:4" s="66" customFormat="1" x14ac:dyDescent="0.25">
      <c r="C150" s="67"/>
      <c r="D150" s="67"/>
    </row>
    <row r="151" spans="3:4" s="66" customFormat="1" x14ac:dyDescent="0.25">
      <c r="C151" s="67"/>
      <c r="D151" s="67"/>
    </row>
    <row r="152" spans="3:4" s="66" customFormat="1" x14ac:dyDescent="0.25">
      <c r="C152" s="67"/>
      <c r="D152" s="67"/>
    </row>
    <row r="153" spans="3:4" s="66" customFormat="1" x14ac:dyDescent="0.25">
      <c r="C153" s="67"/>
      <c r="D153" s="67"/>
    </row>
    <row r="154" spans="3:4" s="66" customFormat="1" x14ac:dyDescent="0.25">
      <c r="C154" s="67"/>
      <c r="D154" s="67"/>
    </row>
    <row r="155" spans="3:4" s="66" customFormat="1" x14ac:dyDescent="0.25">
      <c r="C155" s="67"/>
      <c r="D155" s="67"/>
    </row>
    <row r="156" spans="3:4" s="66" customFormat="1" x14ac:dyDescent="0.25">
      <c r="C156" s="67"/>
      <c r="D156" s="67"/>
    </row>
    <row r="157" spans="3:4" s="66" customFormat="1" x14ac:dyDescent="0.25">
      <c r="C157" s="67"/>
      <c r="D157" s="67"/>
    </row>
    <row r="158" spans="3:4" s="66" customFormat="1" x14ac:dyDescent="0.25">
      <c r="C158" s="67"/>
      <c r="D158" s="67"/>
    </row>
    <row r="159" spans="3:4" s="66" customFormat="1" x14ac:dyDescent="0.25">
      <c r="C159" s="67"/>
      <c r="D159" s="67"/>
    </row>
    <row r="160" spans="3:4" s="66" customFormat="1" x14ac:dyDescent="0.25">
      <c r="C160" s="67"/>
      <c r="D160" s="67"/>
    </row>
    <row r="161" spans="3:4" s="66" customFormat="1" x14ac:dyDescent="0.25">
      <c r="C161" s="67"/>
      <c r="D161" s="67"/>
    </row>
    <row r="162" spans="3:4" s="66" customFormat="1" x14ac:dyDescent="0.25">
      <c r="C162" s="67"/>
      <c r="D162" s="67"/>
    </row>
    <row r="163" spans="3:4" s="66" customFormat="1" x14ac:dyDescent="0.25">
      <c r="C163" s="67"/>
      <c r="D163" s="67"/>
    </row>
    <row r="164" spans="3:4" s="66" customFormat="1" x14ac:dyDescent="0.25">
      <c r="C164" s="67"/>
      <c r="D164" s="67"/>
    </row>
    <row r="165" spans="3:4" s="66" customFormat="1" x14ac:dyDescent="0.25">
      <c r="C165" s="67"/>
      <c r="D165" s="67"/>
    </row>
    <row r="166" spans="3:4" s="66" customFormat="1" x14ac:dyDescent="0.25">
      <c r="C166" s="67"/>
      <c r="D166" s="67"/>
    </row>
    <row r="167" spans="3:4" s="66" customFormat="1" x14ac:dyDescent="0.25">
      <c r="C167" s="67"/>
      <c r="D167" s="67"/>
    </row>
    <row r="168" spans="3:4" s="66" customFormat="1" x14ac:dyDescent="0.25">
      <c r="C168" s="67"/>
      <c r="D168" s="67"/>
    </row>
    <row r="169" spans="3:4" s="66" customFormat="1" x14ac:dyDescent="0.25">
      <c r="C169" s="67"/>
      <c r="D169" s="67"/>
    </row>
    <row r="170" spans="3:4" s="66" customFormat="1" x14ac:dyDescent="0.25">
      <c r="C170" s="67"/>
      <c r="D170" s="67"/>
    </row>
    <row r="171" spans="3:4" s="66" customFormat="1" x14ac:dyDescent="0.25">
      <c r="C171" s="67"/>
      <c r="D171" s="67"/>
    </row>
    <row r="172" spans="3:4" s="66" customFormat="1" x14ac:dyDescent="0.25">
      <c r="C172" s="67"/>
      <c r="D172" s="67"/>
    </row>
    <row r="173" spans="3:4" s="66" customFormat="1" x14ac:dyDescent="0.25">
      <c r="C173" s="67"/>
      <c r="D173" s="67"/>
    </row>
    <row r="174" spans="3:4" s="66" customFormat="1" x14ac:dyDescent="0.25">
      <c r="C174" s="67"/>
      <c r="D174" s="67"/>
    </row>
    <row r="175" spans="3:4" s="66" customFormat="1" x14ac:dyDescent="0.25">
      <c r="C175" s="67"/>
      <c r="D175" s="67"/>
    </row>
    <row r="176" spans="3:4" s="66" customFormat="1" x14ac:dyDescent="0.25">
      <c r="C176" s="67"/>
      <c r="D176" s="67"/>
    </row>
    <row r="177" spans="3:4" s="66" customFormat="1" x14ac:dyDescent="0.25">
      <c r="C177" s="67"/>
      <c r="D177" s="67"/>
    </row>
    <row r="178" spans="3:4" s="66" customFormat="1" x14ac:dyDescent="0.25">
      <c r="C178" s="67"/>
      <c r="D178" s="67"/>
    </row>
    <row r="179" spans="3:4" s="66" customFormat="1" x14ac:dyDescent="0.25">
      <c r="C179" s="67"/>
      <c r="D179" s="67"/>
    </row>
    <row r="180" spans="3:4" s="66" customFormat="1" x14ac:dyDescent="0.25">
      <c r="C180" s="67"/>
      <c r="D180" s="67"/>
    </row>
    <row r="181" spans="3:4" s="66" customFormat="1" x14ac:dyDescent="0.25">
      <c r="C181" s="67"/>
      <c r="D181" s="67"/>
    </row>
    <row r="182" spans="3:4" s="66" customFormat="1" x14ac:dyDescent="0.25">
      <c r="C182" s="67"/>
      <c r="D182" s="67"/>
    </row>
    <row r="183" spans="3:4" s="66" customFormat="1" x14ac:dyDescent="0.25">
      <c r="C183" s="67"/>
      <c r="D183" s="67"/>
    </row>
    <row r="184" spans="3:4" s="66" customFormat="1" x14ac:dyDescent="0.25">
      <c r="C184" s="67"/>
      <c r="D184" s="67"/>
    </row>
    <row r="185" spans="3:4" s="66" customFormat="1" x14ac:dyDescent="0.25">
      <c r="C185" s="67"/>
      <c r="D185" s="67"/>
    </row>
    <row r="186" spans="3:4" s="66" customFormat="1" x14ac:dyDescent="0.25">
      <c r="C186" s="67"/>
      <c r="D186" s="67"/>
    </row>
    <row r="187" spans="3:4" s="66" customFormat="1" x14ac:dyDescent="0.25">
      <c r="C187" s="67"/>
      <c r="D187" s="67"/>
    </row>
    <row r="188" spans="3:4" s="66" customFormat="1" x14ac:dyDescent="0.25">
      <c r="C188" s="67"/>
      <c r="D188" s="67"/>
    </row>
    <row r="189" spans="3:4" s="66" customFormat="1" x14ac:dyDescent="0.25">
      <c r="C189" s="67"/>
      <c r="D189" s="67"/>
    </row>
    <row r="190" spans="3:4" s="66" customFormat="1" x14ac:dyDescent="0.25">
      <c r="C190" s="67"/>
      <c r="D190" s="67"/>
    </row>
    <row r="191" spans="3:4" s="66" customFormat="1" x14ac:dyDescent="0.25">
      <c r="C191" s="67"/>
      <c r="D191" s="67"/>
    </row>
    <row r="192" spans="3:4" s="66" customFormat="1" x14ac:dyDescent="0.25">
      <c r="C192" s="67"/>
      <c r="D192" s="67"/>
    </row>
    <row r="193" spans="3:4" s="66" customFormat="1" x14ac:dyDescent="0.25">
      <c r="C193" s="67"/>
      <c r="D193" s="67"/>
    </row>
    <row r="194" spans="3:4" s="66" customFormat="1" x14ac:dyDescent="0.25">
      <c r="C194" s="67"/>
      <c r="D194" s="67"/>
    </row>
    <row r="195" spans="3:4" s="66" customFormat="1" x14ac:dyDescent="0.25">
      <c r="C195" s="67"/>
      <c r="D195" s="67"/>
    </row>
    <row r="196" spans="3:4" s="66" customFormat="1" x14ac:dyDescent="0.25">
      <c r="C196" s="67"/>
      <c r="D196" s="67"/>
    </row>
    <row r="197" spans="3:4" s="66" customFormat="1" x14ac:dyDescent="0.25">
      <c r="C197" s="67"/>
      <c r="D197" s="67"/>
    </row>
    <row r="198" spans="3:4" s="66" customFormat="1" x14ac:dyDescent="0.25">
      <c r="C198" s="67"/>
      <c r="D198" s="67"/>
    </row>
    <row r="199" spans="3:4" s="66" customFormat="1" x14ac:dyDescent="0.25">
      <c r="C199" s="67"/>
      <c r="D199" s="67"/>
    </row>
    <row r="200" spans="3:4" s="66" customFormat="1" x14ac:dyDescent="0.25">
      <c r="C200" s="67"/>
      <c r="D200" s="67"/>
    </row>
    <row r="201" spans="3:4" s="66" customFormat="1" x14ac:dyDescent="0.25">
      <c r="C201" s="67"/>
      <c r="D201" s="67"/>
    </row>
    <row r="202" spans="3:4" s="66" customFormat="1" x14ac:dyDescent="0.25">
      <c r="C202" s="67"/>
      <c r="D202" s="67"/>
    </row>
    <row r="203" spans="3:4" s="66" customFormat="1" x14ac:dyDescent="0.25">
      <c r="C203" s="67"/>
      <c r="D203" s="67"/>
    </row>
    <row r="204" spans="3:4" s="66" customFormat="1" x14ac:dyDescent="0.25">
      <c r="C204" s="67"/>
      <c r="D204" s="67"/>
    </row>
    <row r="205" spans="3:4" s="66" customFormat="1" x14ac:dyDescent="0.25">
      <c r="C205" s="67"/>
      <c r="D205" s="67"/>
    </row>
    <row r="206" spans="3:4" s="66" customFormat="1" x14ac:dyDescent="0.25">
      <c r="C206" s="67"/>
      <c r="D206" s="67"/>
    </row>
    <row r="207" spans="3:4" s="66" customFormat="1" x14ac:dyDescent="0.25">
      <c r="C207" s="67"/>
      <c r="D207" s="67"/>
    </row>
    <row r="208" spans="3:4" s="66" customFormat="1" x14ac:dyDescent="0.25">
      <c r="C208" s="67"/>
      <c r="D208" s="67"/>
    </row>
    <row r="209" spans="3:4" s="66" customFormat="1" x14ac:dyDescent="0.25">
      <c r="C209" s="67"/>
      <c r="D209" s="67"/>
    </row>
    <row r="210" spans="3:4" s="66" customFormat="1" x14ac:dyDescent="0.25">
      <c r="C210" s="67"/>
      <c r="D210" s="67"/>
    </row>
    <row r="211" spans="3:4" s="66" customFormat="1" x14ac:dyDescent="0.25">
      <c r="C211" s="67"/>
      <c r="D211" s="67"/>
    </row>
    <row r="212" spans="3:4" s="66" customFormat="1" x14ac:dyDescent="0.25">
      <c r="C212" s="67"/>
      <c r="D212" s="67"/>
    </row>
    <row r="213" spans="3:4" s="66" customFormat="1" x14ac:dyDescent="0.25">
      <c r="C213" s="67"/>
      <c r="D213" s="67"/>
    </row>
    <row r="214" spans="3:4" s="66" customFormat="1" x14ac:dyDescent="0.25">
      <c r="C214" s="67"/>
      <c r="D214" s="67"/>
    </row>
    <row r="215" spans="3:4" s="66" customFormat="1" x14ac:dyDescent="0.25">
      <c r="C215" s="67"/>
      <c r="D215" s="67"/>
    </row>
    <row r="216" spans="3:4" s="66" customFormat="1" x14ac:dyDescent="0.25">
      <c r="C216" s="67"/>
      <c r="D216" s="67"/>
    </row>
    <row r="217" spans="3:4" s="66" customFormat="1" x14ac:dyDescent="0.25">
      <c r="C217" s="67"/>
      <c r="D217" s="67"/>
    </row>
    <row r="218" spans="3:4" s="66" customFormat="1" x14ac:dyDescent="0.25">
      <c r="C218" s="67"/>
      <c r="D218" s="67"/>
    </row>
    <row r="219" spans="3:4" s="66" customFormat="1" x14ac:dyDescent="0.25">
      <c r="C219" s="67"/>
      <c r="D219" s="67"/>
    </row>
    <row r="220" spans="3:4" s="66" customFormat="1" x14ac:dyDescent="0.25">
      <c r="C220" s="67"/>
      <c r="D220" s="67"/>
    </row>
    <row r="221" spans="3:4" s="66" customFormat="1" x14ac:dyDescent="0.25">
      <c r="C221" s="67"/>
      <c r="D221" s="67"/>
    </row>
    <row r="222" spans="3:4" s="66" customFormat="1" x14ac:dyDescent="0.25">
      <c r="C222" s="67"/>
      <c r="D222" s="67"/>
    </row>
    <row r="223" spans="3:4" s="66" customFormat="1" x14ac:dyDescent="0.25">
      <c r="C223" s="67"/>
      <c r="D223" s="67"/>
    </row>
    <row r="224" spans="3:4" s="66" customFormat="1" x14ac:dyDescent="0.25">
      <c r="C224" s="67"/>
      <c r="D224" s="67"/>
    </row>
    <row r="225" spans="3:4" s="66" customFormat="1" x14ac:dyDescent="0.25">
      <c r="C225" s="67"/>
      <c r="D225" s="67"/>
    </row>
    <row r="226" spans="3:4" s="66" customFormat="1" x14ac:dyDescent="0.25">
      <c r="C226" s="67"/>
      <c r="D226" s="67"/>
    </row>
    <row r="227" spans="3:4" s="66" customFormat="1" x14ac:dyDescent="0.25">
      <c r="C227" s="67"/>
      <c r="D227" s="67"/>
    </row>
    <row r="228" spans="3:4" s="66" customFormat="1" x14ac:dyDescent="0.25">
      <c r="C228" s="67"/>
      <c r="D228" s="67"/>
    </row>
    <row r="229" spans="3:4" s="66" customFormat="1" x14ac:dyDescent="0.25">
      <c r="C229" s="67"/>
      <c r="D229" s="67"/>
    </row>
    <row r="230" spans="3:4" s="66" customFormat="1" x14ac:dyDescent="0.25">
      <c r="C230" s="67"/>
      <c r="D230" s="67"/>
    </row>
    <row r="231" spans="3:4" s="66" customFormat="1" x14ac:dyDescent="0.25">
      <c r="C231" s="67"/>
      <c r="D231" s="67"/>
    </row>
    <row r="232" spans="3:4" s="66" customFormat="1" x14ac:dyDescent="0.25">
      <c r="C232" s="67"/>
      <c r="D232" s="67"/>
    </row>
    <row r="233" spans="3:4" s="66" customFormat="1" x14ac:dyDescent="0.25">
      <c r="C233" s="67"/>
      <c r="D233" s="67"/>
    </row>
    <row r="234" spans="3:4" s="66" customFormat="1" x14ac:dyDescent="0.25">
      <c r="C234" s="67"/>
      <c r="D234" s="67"/>
    </row>
    <row r="235" spans="3:4" s="66" customFormat="1" x14ac:dyDescent="0.25">
      <c r="C235" s="67"/>
      <c r="D235" s="67"/>
    </row>
    <row r="236" spans="3:4" s="66" customFormat="1" x14ac:dyDescent="0.25">
      <c r="C236" s="67"/>
      <c r="D236" s="67"/>
    </row>
    <row r="237" spans="3:4" s="66" customFormat="1" x14ac:dyDescent="0.25">
      <c r="C237" s="67"/>
      <c r="D237" s="67"/>
    </row>
    <row r="238" spans="3:4" s="66" customFormat="1" x14ac:dyDescent="0.25">
      <c r="C238" s="67"/>
      <c r="D238" s="67"/>
    </row>
    <row r="239" spans="3:4" s="66" customFormat="1" x14ac:dyDescent="0.25">
      <c r="C239" s="67"/>
      <c r="D239" s="67"/>
    </row>
    <row r="240" spans="3:4" s="66" customFormat="1" x14ac:dyDescent="0.25">
      <c r="C240" s="67"/>
      <c r="D240" s="67"/>
    </row>
    <row r="241" spans="3:4" s="66" customFormat="1" x14ac:dyDescent="0.25">
      <c r="C241" s="67"/>
      <c r="D241" s="67"/>
    </row>
    <row r="242" spans="3:4" s="66" customFormat="1" x14ac:dyDescent="0.25">
      <c r="C242" s="67"/>
      <c r="D242" s="67"/>
    </row>
    <row r="243" spans="3:4" s="66" customFormat="1" x14ac:dyDescent="0.25">
      <c r="C243" s="67"/>
      <c r="D243" s="67"/>
    </row>
    <row r="244" spans="3:4" s="66" customFormat="1" x14ac:dyDescent="0.25">
      <c r="C244" s="67"/>
      <c r="D244" s="67"/>
    </row>
    <row r="245" spans="3:4" s="66" customFormat="1" x14ac:dyDescent="0.25">
      <c r="C245" s="67"/>
      <c r="D245" s="67"/>
    </row>
    <row r="246" spans="3:4" s="66" customFormat="1" x14ac:dyDescent="0.25">
      <c r="C246" s="67"/>
      <c r="D246" s="67"/>
    </row>
    <row r="247" spans="3:4" s="66" customFormat="1" x14ac:dyDescent="0.25">
      <c r="C247" s="67"/>
      <c r="D247" s="67"/>
    </row>
    <row r="248" spans="3:4" s="66" customFormat="1" x14ac:dyDescent="0.25">
      <c r="C248" s="67"/>
      <c r="D248" s="67"/>
    </row>
    <row r="249" spans="3:4" s="66" customFormat="1" x14ac:dyDescent="0.25">
      <c r="C249" s="67"/>
      <c r="D249" s="67"/>
    </row>
    <row r="250" spans="3:4" s="66" customFormat="1" x14ac:dyDescent="0.25">
      <c r="C250" s="67"/>
      <c r="D250" s="67"/>
    </row>
    <row r="251" spans="3:4" s="66" customFormat="1" x14ac:dyDescent="0.25">
      <c r="C251" s="67"/>
      <c r="D251" s="67"/>
    </row>
    <row r="252" spans="3:4" s="66" customFormat="1" x14ac:dyDescent="0.25">
      <c r="C252" s="67"/>
      <c r="D252" s="67"/>
    </row>
    <row r="253" spans="3:4" s="66" customFormat="1" x14ac:dyDescent="0.25">
      <c r="C253" s="67"/>
      <c r="D253" s="67"/>
    </row>
    <row r="254" spans="3:4" s="66" customFormat="1" x14ac:dyDescent="0.25">
      <c r="C254" s="67"/>
      <c r="D254" s="67"/>
    </row>
    <row r="255" spans="3:4" s="66" customFormat="1" x14ac:dyDescent="0.25">
      <c r="C255" s="67"/>
      <c r="D255" s="67"/>
    </row>
    <row r="256" spans="3:4" s="66" customFormat="1" x14ac:dyDescent="0.25">
      <c r="C256" s="67"/>
      <c r="D256" s="67"/>
    </row>
    <row r="257" spans="3:4" s="66" customFormat="1" x14ac:dyDescent="0.25">
      <c r="C257" s="67"/>
      <c r="D257" s="67"/>
    </row>
    <row r="258" spans="3:4" s="66" customFormat="1" x14ac:dyDescent="0.25">
      <c r="C258" s="67"/>
      <c r="D258" s="67"/>
    </row>
    <row r="259" spans="3:4" s="66" customFormat="1" x14ac:dyDescent="0.25">
      <c r="C259" s="67"/>
      <c r="D259" s="67"/>
    </row>
    <row r="260" spans="3:4" s="66" customFormat="1" x14ac:dyDescent="0.25">
      <c r="C260" s="67"/>
      <c r="D260" s="67"/>
    </row>
    <row r="261" spans="3:4" s="66" customFormat="1" x14ac:dyDescent="0.25">
      <c r="C261" s="67"/>
      <c r="D261" s="67"/>
    </row>
    <row r="262" spans="3:4" s="66" customFormat="1" x14ac:dyDescent="0.25">
      <c r="C262" s="67"/>
      <c r="D262" s="67"/>
    </row>
    <row r="263" spans="3:4" s="66" customFormat="1" x14ac:dyDescent="0.25">
      <c r="C263" s="67"/>
      <c r="D263" s="67"/>
    </row>
    <row r="264" spans="3:4" s="66" customFormat="1" x14ac:dyDescent="0.25">
      <c r="C264" s="67"/>
      <c r="D264" s="67"/>
    </row>
    <row r="265" spans="3:4" s="66" customFormat="1" x14ac:dyDescent="0.25">
      <c r="C265" s="67"/>
      <c r="D265" s="67"/>
    </row>
    <row r="266" spans="3:4" s="66" customFormat="1" x14ac:dyDescent="0.25">
      <c r="C266" s="67"/>
      <c r="D266" s="67"/>
    </row>
    <row r="267" spans="3:4" s="66" customFormat="1" x14ac:dyDescent="0.25">
      <c r="C267" s="67"/>
      <c r="D267" s="67"/>
    </row>
    <row r="268" spans="3:4" s="66" customFormat="1" x14ac:dyDescent="0.25">
      <c r="C268" s="67"/>
      <c r="D268" s="67"/>
    </row>
    <row r="269" spans="3:4" s="66" customFormat="1" x14ac:dyDescent="0.25">
      <c r="C269" s="67"/>
      <c r="D269" s="67"/>
    </row>
    <row r="270" spans="3:4" s="66" customFormat="1" x14ac:dyDescent="0.25">
      <c r="C270" s="67"/>
      <c r="D270" s="67"/>
    </row>
    <row r="271" spans="3:4" s="66" customFormat="1" x14ac:dyDescent="0.25">
      <c r="C271" s="67"/>
      <c r="D271" s="67"/>
    </row>
    <row r="272" spans="3:4" s="66" customFormat="1" x14ac:dyDescent="0.25">
      <c r="C272" s="67"/>
      <c r="D272" s="67"/>
    </row>
    <row r="273" spans="3:4" s="66" customFormat="1" x14ac:dyDescent="0.25">
      <c r="C273" s="67"/>
      <c r="D273" s="67"/>
    </row>
    <row r="274" spans="3:4" s="66" customFormat="1" x14ac:dyDescent="0.25">
      <c r="C274" s="67"/>
      <c r="D274" s="67"/>
    </row>
    <row r="275" spans="3:4" s="66" customFormat="1" x14ac:dyDescent="0.25">
      <c r="C275" s="67"/>
      <c r="D275" s="67"/>
    </row>
    <row r="276" spans="3:4" s="66" customFormat="1" x14ac:dyDescent="0.25">
      <c r="C276" s="67"/>
      <c r="D276" s="67"/>
    </row>
    <row r="277" spans="3:4" s="66" customFormat="1" x14ac:dyDescent="0.25">
      <c r="C277" s="67"/>
      <c r="D277" s="67"/>
    </row>
    <row r="278" spans="3:4" s="66" customFormat="1" x14ac:dyDescent="0.25">
      <c r="C278" s="67"/>
      <c r="D278" s="67"/>
    </row>
    <row r="279" spans="3:4" s="66" customFormat="1" x14ac:dyDescent="0.25">
      <c r="C279" s="67"/>
      <c r="D279" s="67"/>
    </row>
    <row r="280" spans="3:4" s="66" customFormat="1" x14ac:dyDescent="0.25">
      <c r="C280" s="67"/>
      <c r="D280" s="67"/>
    </row>
    <row r="281" spans="3:4" s="66" customFormat="1" x14ac:dyDescent="0.25">
      <c r="C281" s="67"/>
      <c r="D281" s="67"/>
    </row>
    <row r="282" spans="3:4" s="66" customFormat="1" x14ac:dyDescent="0.25">
      <c r="C282" s="67"/>
      <c r="D282" s="67"/>
    </row>
    <row r="283" spans="3:4" s="66" customFormat="1" x14ac:dyDescent="0.25">
      <c r="C283" s="67"/>
      <c r="D283" s="67"/>
    </row>
    <row r="284" spans="3:4" s="66" customFormat="1" x14ac:dyDescent="0.25">
      <c r="C284" s="67"/>
      <c r="D284" s="67"/>
    </row>
    <row r="285" spans="3:4" s="66" customFormat="1" x14ac:dyDescent="0.25">
      <c r="C285" s="67"/>
      <c r="D285" s="67"/>
    </row>
    <row r="286" spans="3:4" s="66" customFormat="1" x14ac:dyDescent="0.25">
      <c r="C286" s="67"/>
      <c r="D286" s="67"/>
    </row>
    <row r="287" spans="3:4" s="66" customFormat="1" x14ac:dyDescent="0.25">
      <c r="C287" s="67"/>
      <c r="D287" s="67"/>
    </row>
    <row r="288" spans="3:4" s="66" customFormat="1" x14ac:dyDescent="0.25">
      <c r="C288" s="67"/>
      <c r="D288" s="67"/>
    </row>
    <row r="289" spans="3:4" s="66" customFormat="1" x14ac:dyDescent="0.25">
      <c r="C289" s="67"/>
      <c r="D289" s="67"/>
    </row>
    <row r="290" spans="3:4" s="66" customFormat="1" x14ac:dyDescent="0.25">
      <c r="C290" s="67"/>
      <c r="D290" s="67"/>
    </row>
    <row r="291" spans="3:4" s="66" customFormat="1" x14ac:dyDescent="0.25">
      <c r="C291" s="67"/>
      <c r="D291" s="67"/>
    </row>
    <row r="292" spans="3:4" s="66" customFormat="1" x14ac:dyDescent="0.25">
      <c r="C292" s="67"/>
      <c r="D292" s="67"/>
    </row>
    <row r="293" spans="3:4" s="66" customFormat="1" x14ac:dyDescent="0.25">
      <c r="C293" s="67"/>
      <c r="D293" s="67"/>
    </row>
    <row r="294" spans="3:4" s="66" customFormat="1" x14ac:dyDescent="0.25">
      <c r="C294" s="67"/>
      <c r="D294" s="67"/>
    </row>
    <row r="295" spans="3:4" s="66" customFormat="1" x14ac:dyDescent="0.25">
      <c r="C295" s="67"/>
      <c r="D295" s="67"/>
    </row>
    <row r="296" spans="3:4" s="66" customFormat="1" x14ac:dyDescent="0.25">
      <c r="C296" s="67"/>
      <c r="D296" s="67"/>
    </row>
    <row r="297" spans="3:4" s="66" customFormat="1" x14ac:dyDescent="0.25">
      <c r="C297" s="67"/>
      <c r="D297" s="67"/>
    </row>
    <row r="298" spans="3:4" s="66" customFormat="1" x14ac:dyDescent="0.25">
      <c r="C298" s="67"/>
      <c r="D298" s="67"/>
    </row>
    <row r="299" spans="3:4" s="66" customFormat="1" x14ac:dyDescent="0.25">
      <c r="C299" s="67"/>
      <c r="D299" s="67"/>
    </row>
    <row r="300" spans="3:4" s="66" customFormat="1" x14ac:dyDescent="0.25">
      <c r="C300" s="67"/>
      <c r="D300" s="67"/>
    </row>
    <row r="301" spans="3:4" s="66" customFormat="1" x14ac:dyDescent="0.25">
      <c r="C301" s="67"/>
      <c r="D301" s="67"/>
    </row>
    <row r="302" spans="3:4" s="66" customFormat="1" x14ac:dyDescent="0.25">
      <c r="C302" s="67"/>
      <c r="D302" s="67"/>
    </row>
    <row r="303" spans="3:4" s="66" customFormat="1" x14ac:dyDescent="0.25">
      <c r="C303" s="67"/>
      <c r="D303" s="67"/>
    </row>
    <row r="304" spans="3:4" s="66" customFormat="1" x14ac:dyDescent="0.25">
      <c r="C304" s="67"/>
      <c r="D304" s="67"/>
    </row>
    <row r="305" spans="3:4" s="66" customFormat="1" x14ac:dyDescent="0.25">
      <c r="C305" s="67"/>
      <c r="D305" s="67"/>
    </row>
    <row r="306" spans="3:4" s="66" customFormat="1" x14ac:dyDescent="0.25">
      <c r="C306" s="67"/>
      <c r="D306" s="67"/>
    </row>
    <row r="307" spans="3:4" s="66" customFormat="1" x14ac:dyDescent="0.25">
      <c r="C307" s="67"/>
      <c r="D307" s="67"/>
    </row>
    <row r="308" spans="3:4" s="66" customFormat="1" x14ac:dyDescent="0.25">
      <c r="C308" s="67"/>
      <c r="D308" s="67"/>
    </row>
    <row r="309" spans="3:4" s="66" customFormat="1" x14ac:dyDescent="0.25">
      <c r="C309" s="67"/>
      <c r="D309" s="67"/>
    </row>
    <row r="310" spans="3:4" s="66" customFormat="1" x14ac:dyDescent="0.25">
      <c r="C310" s="67"/>
      <c r="D310" s="67"/>
    </row>
    <row r="311" spans="3:4" s="66" customFormat="1" x14ac:dyDescent="0.25">
      <c r="C311" s="67"/>
      <c r="D311" s="67"/>
    </row>
    <row r="312" spans="3:4" s="66" customFormat="1" x14ac:dyDescent="0.25">
      <c r="C312" s="67"/>
      <c r="D312" s="67"/>
    </row>
    <row r="313" spans="3:4" s="66" customFormat="1" x14ac:dyDescent="0.25">
      <c r="C313" s="67"/>
      <c r="D313" s="67"/>
    </row>
    <row r="314" spans="3:4" s="66" customFormat="1" x14ac:dyDescent="0.25">
      <c r="C314" s="67"/>
      <c r="D314" s="67"/>
    </row>
    <row r="315" spans="3:4" s="66" customFormat="1" x14ac:dyDescent="0.25">
      <c r="C315" s="67"/>
      <c r="D315" s="67"/>
    </row>
    <row r="316" spans="3:4" s="66" customFormat="1" x14ac:dyDescent="0.25">
      <c r="C316" s="67"/>
      <c r="D316" s="67"/>
    </row>
    <row r="317" spans="3:4" s="66" customFormat="1" x14ac:dyDescent="0.25">
      <c r="C317" s="67"/>
      <c r="D317" s="67"/>
    </row>
    <row r="318" spans="3:4" s="66" customFormat="1" x14ac:dyDescent="0.25">
      <c r="C318" s="67"/>
      <c r="D318" s="67"/>
    </row>
    <row r="319" spans="3:4" s="66" customFormat="1" x14ac:dyDescent="0.25">
      <c r="C319" s="67"/>
      <c r="D319" s="67"/>
    </row>
    <row r="320" spans="3:4" s="66" customFormat="1" x14ac:dyDescent="0.25">
      <c r="C320" s="67"/>
      <c r="D320" s="67"/>
    </row>
    <row r="321" spans="3:4" s="66" customFormat="1" x14ac:dyDescent="0.25">
      <c r="C321" s="67"/>
      <c r="D321" s="67"/>
    </row>
    <row r="322" spans="3:4" s="66" customFormat="1" x14ac:dyDescent="0.25">
      <c r="C322" s="67"/>
      <c r="D322" s="67"/>
    </row>
    <row r="323" spans="3:4" s="66" customFormat="1" x14ac:dyDescent="0.25">
      <c r="C323" s="67"/>
      <c r="D323" s="67"/>
    </row>
    <row r="324" spans="3:4" s="66" customFormat="1" x14ac:dyDescent="0.25">
      <c r="C324" s="67"/>
      <c r="D324" s="67"/>
    </row>
    <row r="325" spans="3:4" s="66" customFormat="1" x14ac:dyDescent="0.25">
      <c r="C325" s="67"/>
      <c r="D325" s="67"/>
    </row>
    <row r="326" spans="3:4" s="66" customFormat="1" x14ac:dyDescent="0.25">
      <c r="C326" s="67"/>
      <c r="D326" s="67"/>
    </row>
    <row r="327" spans="3:4" s="66" customFormat="1" x14ac:dyDescent="0.25">
      <c r="C327" s="67"/>
      <c r="D327" s="67"/>
    </row>
    <row r="328" spans="3:4" s="66" customFormat="1" x14ac:dyDescent="0.25">
      <c r="C328" s="67"/>
      <c r="D328" s="67"/>
    </row>
    <row r="329" spans="3:4" s="66" customFormat="1" x14ac:dyDescent="0.25">
      <c r="C329" s="67"/>
      <c r="D329" s="67"/>
    </row>
    <row r="330" spans="3:4" s="66" customFormat="1" x14ac:dyDescent="0.25">
      <c r="C330" s="67"/>
      <c r="D330" s="67"/>
    </row>
    <row r="331" spans="3:4" s="66" customFormat="1" x14ac:dyDescent="0.25">
      <c r="C331" s="67"/>
      <c r="D331" s="67"/>
    </row>
    <row r="332" spans="3:4" s="66" customFormat="1" x14ac:dyDescent="0.25">
      <c r="C332" s="67"/>
      <c r="D332" s="67"/>
    </row>
    <row r="333" spans="3:4" s="66" customFormat="1" x14ac:dyDescent="0.25">
      <c r="C333" s="67"/>
      <c r="D333" s="67"/>
    </row>
    <row r="334" spans="3:4" s="66" customFormat="1" x14ac:dyDescent="0.25">
      <c r="C334" s="67"/>
      <c r="D334" s="67"/>
    </row>
    <row r="335" spans="3:4" s="66" customFormat="1" x14ac:dyDescent="0.25">
      <c r="C335" s="67"/>
      <c r="D335" s="67"/>
    </row>
    <row r="336" spans="3:4" s="66" customFormat="1" x14ac:dyDescent="0.25">
      <c r="C336" s="67"/>
      <c r="D336" s="67"/>
    </row>
    <row r="337" spans="3:4" s="66" customFormat="1" x14ac:dyDescent="0.25">
      <c r="C337" s="67"/>
      <c r="D337" s="67"/>
    </row>
    <row r="338" spans="3:4" s="66" customFormat="1" x14ac:dyDescent="0.25">
      <c r="C338" s="67"/>
      <c r="D338" s="67"/>
    </row>
    <row r="339" spans="3:4" s="66" customFormat="1" x14ac:dyDescent="0.25">
      <c r="C339" s="67"/>
      <c r="D339" s="67"/>
    </row>
    <row r="340" spans="3:4" s="66" customFormat="1" x14ac:dyDescent="0.25">
      <c r="C340" s="67"/>
      <c r="D340" s="67"/>
    </row>
    <row r="341" spans="3:4" s="66" customFormat="1" x14ac:dyDescent="0.25">
      <c r="C341" s="67"/>
      <c r="D341" s="67"/>
    </row>
    <row r="342" spans="3:4" s="66" customFormat="1" x14ac:dyDescent="0.25">
      <c r="C342" s="67"/>
      <c r="D342" s="67"/>
    </row>
    <row r="343" spans="3:4" s="66" customFormat="1" x14ac:dyDescent="0.25">
      <c r="C343" s="67"/>
      <c r="D343" s="67"/>
    </row>
    <row r="344" spans="3:4" s="66" customFormat="1" x14ac:dyDescent="0.25">
      <c r="C344" s="67"/>
      <c r="D344" s="67"/>
    </row>
    <row r="345" spans="3:4" s="66" customFormat="1" x14ac:dyDescent="0.25">
      <c r="C345" s="67"/>
      <c r="D345" s="67"/>
    </row>
    <row r="346" spans="3:4" s="66" customFormat="1" x14ac:dyDescent="0.25">
      <c r="C346" s="67"/>
      <c r="D346" s="67"/>
    </row>
    <row r="347" spans="3:4" s="66" customFormat="1" x14ac:dyDescent="0.25">
      <c r="C347" s="67"/>
      <c r="D347" s="67"/>
    </row>
    <row r="348" spans="3:4" s="66" customFormat="1" x14ac:dyDescent="0.25">
      <c r="C348" s="67"/>
      <c r="D348" s="67"/>
    </row>
    <row r="349" spans="3:4" s="66" customFormat="1" x14ac:dyDescent="0.25">
      <c r="C349" s="67"/>
      <c r="D349" s="67"/>
    </row>
    <row r="350" spans="3:4" s="66" customFormat="1" x14ac:dyDescent="0.25">
      <c r="C350" s="67"/>
      <c r="D350" s="67"/>
    </row>
    <row r="351" spans="3:4" s="66" customFormat="1" x14ac:dyDescent="0.25">
      <c r="C351" s="67"/>
      <c r="D351" s="67"/>
    </row>
    <row r="352" spans="3:4" s="66" customFormat="1" x14ac:dyDescent="0.25">
      <c r="C352" s="67"/>
      <c r="D352" s="67"/>
    </row>
    <row r="353" spans="3:4" s="66" customFormat="1" x14ac:dyDescent="0.25">
      <c r="C353" s="67"/>
      <c r="D353" s="67"/>
    </row>
    <row r="354" spans="3:4" s="66" customFormat="1" x14ac:dyDescent="0.25">
      <c r="C354" s="67"/>
      <c r="D354" s="67"/>
    </row>
    <row r="355" spans="3:4" s="66" customFormat="1" x14ac:dyDescent="0.25">
      <c r="C355" s="67"/>
      <c r="D355" s="67"/>
    </row>
    <row r="356" spans="3:4" s="66" customFormat="1" x14ac:dyDescent="0.25">
      <c r="C356" s="67"/>
      <c r="D356" s="67"/>
    </row>
    <row r="357" spans="3:4" s="66" customFormat="1" x14ac:dyDescent="0.25">
      <c r="C357" s="67"/>
      <c r="D357" s="67"/>
    </row>
    <row r="358" spans="3:4" s="66" customFormat="1" x14ac:dyDescent="0.25">
      <c r="C358" s="67"/>
      <c r="D358" s="67"/>
    </row>
    <row r="359" spans="3:4" s="66" customFormat="1" x14ac:dyDescent="0.25">
      <c r="C359" s="67"/>
      <c r="D359" s="67"/>
    </row>
    <row r="360" spans="3:4" s="66" customFormat="1" x14ac:dyDescent="0.25">
      <c r="C360" s="67"/>
      <c r="D360" s="67"/>
    </row>
    <row r="361" spans="3:4" s="66" customFormat="1" x14ac:dyDescent="0.25">
      <c r="C361" s="67"/>
      <c r="D361" s="67"/>
    </row>
    <row r="362" spans="3:4" s="66" customFormat="1" x14ac:dyDescent="0.25">
      <c r="C362" s="67"/>
      <c r="D362" s="67"/>
    </row>
    <row r="363" spans="3:4" s="66" customFormat="1" x14ac:dyDescent="0.25">
      <c r="C363" s="67"/>
      <c r="D363" s="67"/>
    </row>
    <row r="364" spans="3:4" s="66" customFormat="1" x14ac:dyDescent="0.25">
      <c r="C364" s="67"/>
      <c r="D364" s="67"/>
    </row>
    <row r="365" spans="3:4" s="66" customFormat="1" x14ac:dyDescent="0.25">
      <c r="C365" s="67"/>
      <c r="D365" s="67"/>
    </row>
    <row r="366" spans="3:4" s="66" customFormat="1" x14ac:dyDescent="0.25">
      <c r="C366" s="67"/>
      <c r="D366" s="67"/>
    </row>
    <row r="367" spans="3:4" s="66" customFormat="1" x14ac:dyDescent="0.25">
      <c r="C367" s="67"/>
      <c r="D367" s="67"/>
    </row>
    <row r="368" spans="3:4" s="66" customFormat="1" x14ac:dyDescent="0.25">
      <c r="C368" s="67"/>
      <c r="D368" s="67"/>
    </row>
    <row r="369" spans="3:4" s="66" customFormat="1" x14ac:dyDescent="0.25">
      <c r="C369" s="67"/>
      <c r="D369" s="67"/>
    </row>
    <row r="370" spans="3:4" s="66" customFormat="1" x14ac:dyDescent="0.25">
      <c r="C370" s="67"/>
      <c r="D370" s="67"/>
    </row>
    <row r="371" spans="3:4" s="66" customFormat="1" x14ac:dyDescent="0.25">
      <c r="C371" s="67"/>
      <c r="D371" s="67"/>
    </row>
    <row r="372" spans="3:4" s="66" customFormat="1" x14ac:dyDescent="0.25">
      <c r="C372" s="67"/>
      <c r="D372" s="67"/>
    </row>
    <row r="373" spans="3:4" s="66" customFormat="1" x14ac:dyDescent="0.25">
      <c r="C373" s="67"/>
      <c r="D373" s="67"/>
    </row>
    <row r="374" spans="3:4" s="66" customFormat="1" x14ac:dyDescent="0.25">
      <c r="C374" s="67"/>
      <c r="D374" s="67"/>
    </row>
    <row r="375" spans="3:4" s="66" customFormat="1" x14ac:dyDescent="0.25">
      <c r="C375" s="67"/>
      <c r="D375" s="67"/>
    </row>
    <row r="376" spans="3:4" s="66" customFormat="1" x14ac:dyDescent="0.25">
      <c r="C376" s="67"/>
      <c r="D376" s="67"/>
    </row>
    <row r="377" spans="3:4" s="66" customFormat="1" x14ac:dyDescent="0.25">
      <c r="C377" s="67"/>
      <c r="D377" s="67"/>
    </row>
    <row r="378" spans="3:4" s="66" customFormat="1" x14ac:dyDescent="0.25">
      <c r="C378" s="67"/>
      <c r="D378" s="67"/>
    </row>
    <row r="379" spans="3:4" s="66" customFormat="1" x14ac:dyDescent="0.25">
      <c r="C379" s="67"/>
      <c r="D379" s="67"/>
    </row>
    <row r="380" spans="3:4" s="66" customFormat="1" x14ac:dyDescent="0.25">
      <c r="C380" s="67"/>
      <c r="D380" s="67"/>
    </row>
    <row r="381" spans="3:4" s="66" customFormat="1" x14ac:dyDescent="0.25">
      <c r="C381" s="67"/>
      <c r="D381" s="67"/>
    </row>
    <row r="382" spans="3:4" s="66" customFormat="1" x14ac:dyDescent="0.25">
      <c r="C382" s="67"/>
      <c r="D382" s="67"/>
    </row>
    <row r="383" spans="3:4" s="66" customFormat="1" x14ac:dyDescent="0.25">
      <c r="C383" s="67"/>
      <c r="D383" s="67"/>
    </row>
    <row r="384" spans="3:4" s="66" customFormat="1" x14ac:dyDescent="0.25">
      <c r="C384" s="67"/>
      <c r="D384" s="67"/>
    </row>
    <row r="385" spans="3:4" s="66" customFormat="1" x14ac:dyDescent="0.25">
      <c r="C385" s="67"/>
      <c r="D385" s="67"/>
    </row>
    <row r="386" spans="3:4" s="66" customFormat="1" x14ac:dyDescent="0.25">
      <c r="C386" s="67"/>
      <c r="D386" s="67"/>
    </row>
    <row r="387" spans="3:4" s="66" customFormat="1" x14ac:dyDescent="0.25">
      <c r="C387" s="67"/>
      <c r="D387" s="67"/>
    </row>
    <row r="388" spans="3:4" s="66" customFormat="1" x14ac:dyDescent="0.25">
      <c r="C388" s="67"/>
      <c r="D388" s="67"/>
    </row>
    <row r="389" spans="3:4" s="66" customFormat="1" x14ac:dyDescent="0.25">
      <c r="C389" s="67"/>
      <c r="D389" s="67"/>
    </row>
    <row r="390" spans="3:4" s="66" customFormat="1" x14ac:dyDescent="0.25">
      <c r="C390" s="67"/>
      <c r="D390" s="67"/>
    </row>
    <row r="391" spans="3:4" s="66" customFormat="1" x14ac:dyDescent="0.25">
      <c r="C391" s="67"/>
      <c r="D391" s="67"/>
    </row>
    <row r="392" spans="3:4" s="66" customFormat="1" x14ac:dyDescent="0.25">
      <c r="C392" s="67"/>
      <c r="D392" s="67"/>
    </row>
    <row r="393" spans="3:4" s="66" customFormat="1" x14ac:dyDescent="0.25">
      <c r="C393" s="67"/>
      <c r="D393" s="67"/>
    </row>
    <row r="394" spans="3:4" s="66" customFormat="1" x14ac:dyDescent="0.25">
      <c r="C394" s="67"/>
      <c r="D394" s="67"/>
    </row>
    <row r="395" spans="3:4" s="66" customFormat="1" x14ac:dyDescent="0.25">
      <c r="C395" s="67"/>
      <c r="D395" s="67"/>
    </row>
    <row r="396" spans="3:4" s="66" customFormat="1" x14ac:dyDescent="0.25">
      <c r="C396" s="67"/>
      <c r="D396" s="67"/>
    </row>
    <row r="397" spans="3:4" s="66" customFormat="1" x14ac:dyDescent="0.25">
      <c r="C397" s="67"/>
      <c r="D397" s="67"/>
    </row>
    <row r="398" spans="3:4" s="66" customFormat="1" x14ac:dyDescent="0.25">
      <c r="C398" s="67"/>
      <c r="D398" s="67"/>
    </row>
    <row r="399" spans="3:4" s="66" customFormat="1" x14ac:dyDescent="0.25">
      <c r="C399" s="67"/>
      <c r="D399" s="67"/>
    </row>
    <row r="400" spans="3:4" s="66" customFormat="1" x14ac:dyDescent="0.25">
      <c r="C400" s="67"/>
      <c r="D400" s="67"/>
    </row>
    <row r="401" spans="3:4" s="66" customFormat="1" x14ac:dyDescent="0.25">
      <c r="C401" s="67"/>
      <c r="D401" s="67"/>
    </row>
    <row r="402" spans="3:4" s="66" customFormat="1" x14ac:dyDescent="0.25">
      <c r="C402" s="67"/>
      <c r="D402" s="67"/>
    </row>
    <row r="403" spans="3:4" s="66" customFormat="1" x14ac:dyDescent="0.25">
      <c r="C403" s="67"/>
      <c r="D403" s="67"/>
    </row>
    <row r="404" spans="3:4" s="66" customFormat="1" x14ac:dyDescent="0.25">
      <c r="C404" s="67"/>
      <c r="D404" s="67"/>
    </row>
    <row r="405" spans="3:4" s="66" customFormat="1" x14ac:dyDescent="0.25">
      <c r="C405" s="67"/>
      <c r="D405" s="67"/>
    </row>
    <row r="406" spans="3:4" s="66" customFormat="1" x14ac:dyDescent="0.25">
      <c r="C406" s="67"/>
      <c r="D406" s="67"/>
    </row>
    <row r="407" spans="3:4" s="66" customFormat="1" x14ac:dyDescent="0.25">
      <c r="C407" s="67"/>
      <c r="D407" s="67"/>
    </row>
    <row r="408" spans="3:4" s="66" customFormat="1" x14ac:dyDescent="0.25">
      <c r="C408" s="67"/>
      <c r="D408" s="67"/>
    </row>
    <row r="409" spans="3:4" s="66" customFormat="1" x14ac:dyDescent="0.25">
      <c r="C409" s="67"/>
      <c r="D409" s="67"/>
    </row>
    <row r="410" spans="3:4" s="66" customFormat="1" x14ac:dyDescent="0.25">
      <c r="C410" s="67"/>
      <c r="D410" s="67"/>
    </row>
    <row r="411" spans="3:4" s="66" customFormat="1" x14ac:dyDescent="0.25">
      <c r="C411" s="67"/>
      <c r="D411" s="67"/>
    </row>
    <row r="412" spans="3:4" s="66" customFormat="1" x14ac:dyDescent="0.25">
      <c r="C412" s="67"/>
      <c r="D412" s="67"/>
    </row>
    <row r="413" spans="3:4" s="66" customFormat="1" x14ac:dyDescent="0.25">
      <c r="C413" s="67"/>
      <c r="D413" s="67"/>
    </row>
    <row r="414" spans="3:4" s="66" customFormat="1" x14ac:dyDescent="0.25">
      <c r="C414" s="67"/>
      <c r="D414" s="67"/>
    </row>
    <row r="415" spans="3:4" s="66" customFormat="1" x14ac:dyDescent="0.25">
      <c r="C415" s="67"/>
      <c r="D415" s="67"/>
    </row>
    <row r="416" spans="3:4" s="66" customFormat="1" x14ac:dyDescent="0.25">
      <c r="C416" s="67"/>
      <c r="D416" s="67"/>
    </row>
    <row r="417" spans="3:4" s="66" customFormat="1" x14ac:dyDescent="0.25">
      <c r="C417" s="67"/>
      <c r="D417" s="67"/>
    </row>
    <row r="418" spans="3:4" s="66" customFormat="1" x14ac:dyDescent="0.25">
      <c r="C418" s="67"/>
      <c r="D418" s="67"/>
    </row>
    <row r="419" spans="3:4" s="66" customFormat="1" x14ac:dyDescent="0.25">
      <c r="C419" s="67"/>
      <c r="D419" s="67"/>
    </row>
    <row r="420" spans="3:4" s="66" customFormat="1" x14ac:dyDescent="0.25">
      <c r="C420" s="67"/>
      <c r="D420" s="67"/>
    </row>
    <row r="421" spans="3:4" s="66" customFormat="1" x14ac:dyDescent="0.25">
      <c r="C421" s="67"/>
      <c r="D421" s="67"/>
    </row>
    <row r="422" spans="3:4" s="66" customFormat="1" x14ac:dyDescent="0.25">
      <c r="C422" s="67"/>
      <c r="D422" s="67"/>
    </row>
    <row r="423" spans="3:4" s="66" customFormat="1" x14ac:dyDescent="0.25">
      <c r="C423" s="67"/>
      <c r="D423" s="67"/>
    </row>
    <row r="424" spans="3:4" s="66" customFormat="1" x14ac:dyDescent="0.25">
      <c r="C424" s="67"/>
      <c r="D424" s="67"/>
    </row>
    <row r="425" spans="3:4" s="66" customFormat="1" x14ac:dyDescent="0.25">
      <c r="C425" s="67"/>
      <c r="D425" s="67"/>
    </row>
    <row r="426" spans="3:4" s="66" customFormat="1" x14ac:dyDescent="0.25">
      <c r="C426" s="67"/>
      <c r="D426" s="67"/>
    </row>
    <row r="427" spans="3:4" s="66" customFormat="1" x14ac:dyDescent="0.25">
      <c r="C427" s="67"/>
      <c r="D427" s="67"/>
    </row>
    <row r="428" spans="3:4" s="66" customFormat="1" x14ac:dyDescent="0.25">
      <c r="C428" s="67"/>
      <c r="D428" s="67"/>
    </row>
    <row r="429" spans="3:4" s="66" customFormat="1" x14ac:dyDescent="0.25">
      <c r="C429" s="67"/>
      <c r="D429" s="67"/>
    </row>
    <row r="430" spans="3:4" s="66" customFormat="1" x14ac:dyDescent="0.25">
      <c r="C430" s="67"/>
      <c r="D430" s="67"/>
    </row>
    <row r="431" spans="3:4" s="66" customFormat="1" x14ac:dyDescent="0.25">
      <c r="C431" s="67"/>
      <c r="D431" s="67"/>
    </row>
    <row r="432" spans="3:4" s="66" customFormat="1" x14ac:dyDescent="0.25">
      <c r="C432" s="67"/>
      <c r="D432" s="67"/>
    </row>
    <row r="433" spans="3:4" s="66" customFormat="1" x14ac:dyDescent="0.25">
      <c r="C433" s="67"/>
      <c r="D433" s="67"/>
    </row>
    <row r="434" spans="3:4" s="66" customFormat="1" x14ac:dyDescent="0.25">
      <c r="C434" s="67"/>
      <c r="D434" s="67"/>
    </row>
    <row r="435" spans="3:4" s="66" customFormat="1" x14ac:dyDescent="0.25">
      <c r="C435" s="67"/>
      <c r="D435" s="67"/>
    </row>
    <row r="436" spans="3:4" s="66" customFormat="1" x14ac:dyDescent="0.25">
      <c r="C436" s="67"/>
      <c r="D436" s="67"/>
    </row>
    <row r="437" spans="3:4" s="66" customFormat="1" x14ac:dyDescent="0.25">
      <c r="C437" s="67"/>
      <c r="D437" s="67"/>
    </row>
    <row r="438" spans="3:4" s="66" customFormat="1" x14ac:dyDescent="0.25">
      <c r="C438" s="67"/>
      <c r="D438" s="67"/>
    </row>
    <row r="439" spans="3:4" s="66" customFormat="1" x14ac:dyDescent="0.25">
      <c r="C439" s="67"/>
      <c r="D439" s="67"/>
    </row>
    <row r="440" spans="3:4" s="66" customFormat="1" x14ac:dyDescent="0.25">
      <c r="C440" s="67"/>
      <c r="D440" s="67"/>
    </row>
    <row r="441" spans="3:4" s="66" customFormat="1" x14ac:dyDescent="0.25">
      <c r="C441" s="67"/>
      <c r="D441" s="67"/>
    </row>
    <row r="442" spans="3:4" s="66" customFormat="1" x14ac:dyDescent="0.25">
      <c r="C442" s="67"/>
      <c r="D442" s="67"/>
    </row>
    <row r="443" spans="3:4" s="66" customFormat="1" x14ac:dyDescent="0.25">
      <c r="C443" s="67"/>
      <c r="D443" s="67"/>
    </row>
    <row r="444" spans="3:4" s="66" customFormat="1" x14ac:dyDescent="0.25">
      <c r="C444" s="67"/>
      <c r="D444" s="67"/>
    </row>
    <row r="445" spans="3:4" s="66" customFormat="1" x14ac:dyDescent="0.25">
      <c r="C445" s="67"/>
      <c r="D445" s="67"/>
    </row>
    <row r="446" spans="3:4" s="66" customFormat="1" x14ac:dyDescent="0.25">
      <c r="C446" s="67"/>
      <c r="D446" s="67"/>
    </row>
    <row r="447" spans="3:4" s="66" customFormat="1" x14ac:dyDescent="0.25">
      <c r="C447" s="67"/>
      <c r="D447" s="67"/>
    </row>
    <row r="448" spans="3:4" s="66" customFormat="1" x14ac:dyDescent="0.25">
      <c r="C448" s="67"/>
      <c r="D448" s="67"/>
    </row>
    <row r="449" spans="3:4" s="66" customFormat="1" x14ac:dyDescent="0.25">
      <c r="C449" s="67"/>
      <c r="D449" s="67"/>
    </row>
    <row r="450" spans="3:4" s="66" customFormat="1" x14ac:dyDescent="0.25">
      <c r="C450" s="67"/>
      <c r="D450" s="67"/>
    </row>
    <row r="451" spans="3:4" s="66" customFormat="1" x14ac:dyDescent="0.25">
      <c r="C451" s="67"/>
      <c r="D451" s="67"/>
    </row>
    <row r="452" spans="3:4" s="66" customFormat="1" x14ac:dyDescent="0.25">
      <c r="C452" s="67"/>
      <c r="D452" s="67"/>
    </row>
    <row r="453" spans="3:4" s="66" customFormat="1" x14ac:dyDescent="0.25">
      <c r="C453" s="67"/>
      <c r="D453" s="67"/>
    </row>
    <row r="454" spans="3:4" s="66" customFormat="1" x14ac:dyDescent="0.25">
      <c r="C454" s="67"/>
      <c r="D454" s="67"/>
    </row>
    <row r="455" spans="3:4" s="66" customFormat="1" x14ac:dyDescent="0.25">
      <c r="C455" s="67"/>
      <c r="D455" s="67"/>
    </row>
    <row r="456" spans="3:4" s="66" customFormat="1" x14ac:dyDescent="0.25">
      <c r="C456" s="67"/>
      <c r="D456" s="67"/>
    </row>
    <row r="457" spans="3:4" s="66" customFormat="1" x14ac:dyDescent="0.25">
      <c r="C457" s="67"/>
      <c r="D457" s="67"/>
    </row>
    <row r="458" spans="3:4" s="66" customFormat="1" x14ac:dyDescent="0.25">
      <c r="C458" s="67"/>
      <c r="D458" s="67"/>
    </row>
    <row r="459" spans="3:4" s="66" customFormat="1" x14ac:dyDescent="0.25">
      <c r="C459" s="67"/>
      <c r="D459" s="67"/>
    </row>
    <row r="460" spans="3:4" s="66" customFormat="1" x14ac:dyDescent="0.25">
      <c r="C460" s="67"/>
      <c r="D460" s="67"/>
    </row>
    <row r="461" spans="3:4" s="66" customFormat="1" x14ac:dyDescent="0.25">
      <c r="C461" s="67"/>
      <c r="D461" s="67"/>
    </row>
    <row r="462" spans="3:4" s="66" customFormat="1" x14ac:dyDescent="0.25">
      <c r="C462" s="67"/>
      <c r="D462" s="67"/>
    </row>
    <row r="463" spans="3:4" s="66" customFormat="1" x14ac:dyDescent="0.25">
      <c r="C463" s="67"/>
      <c r="D463" s="67"/>
    </row>
    <row r="464" spans="3:4" s="66" customFormat="1" x14ac:dyDescent="0.25">
      <c r="C464" s="67"/>
      <c r="D464" s="67"/>
    </row>
    <row r="465" spans="3:4" s="66" customFormat="1" x14ac:dyDescent="0.25">
      <c r="C465" s="67"/>
      <c r="D465" s="67"/>
    </row>
    <row r="466" spans="3:4" s="66" customFormat="1" x14ac:dyDescent="0.25">
      <c r="C466" s="67"/>
      <c r="D466" s="67"/>
    </row>
    <row r="467" spans="3:4" s="66" customFormat="1" x14ac:dyDescent="0.25">
      <c r="C467" s="67"/>
      <c r="D467" s="67"/>
    </row>
    <row r="468" spans="3:4" s="66" customFormat="1" x14ac:dyDescent="0.25">
      <c r="C468" s="67"/>
      <c r="D468" s="67"/>
    </row>
    <row r="469" spans="3:4" s="66" customFormat="1" x14ac:dyDescent="0.25">
      <c r="C469" s="67"/>
      <c r="D469" s="67"/>
    </row>
    <row r="470" spans="3:4" s="66" customFormat="1" x14ac:dyDescent="0.25">
      <c r="C470" s="67"/>
      <c r="D470" s="67"/>
    </row>
    <row r="471" spans="3:4" s="66" customFormat="1" x14ac:dyDescent="0.25">
      <c r="C471" s="67"/>
      <c r="D471" s="67"/>
    </row>
    <row r="472" spans="3:4" s="66" customFormat="1" x14ac:dyDescent="0.25">
      <c r="C472" s="67"/>
      <c r="D472" s="67"/>
    </row>
    <row r="473" spans="3:4" s="66" customFormat="1" x14ac:dyDescent="0.25">
      <c r="C473" s="67"/>
      <c r="D473" s="67"/>
    </row>
    <row r="474" spans="3:4" s="66" customFormat="1" x14ac:dyDescent="0.25">
      <c r="C474" s="67"/>
      <c r="D474" s="67"/>
    </row>
    <row r="475" spans="3:4" s="66" customFormat="1" x14ac:dyDescent="0.25">
      <c r="C475" s="67"/>
      <c r="D475" s="67"/>
    </row>
    <row r="476" spans="3:4" s="66" customFormat="1" x14ac:dyDescent="0.25">
      <c r="C476" s="67"/>
      <c r="D476" s="67"/>
    </row>
    <row r="477" spans="3:4" s="66" customFormat="1" x14ac:dyDescent="0.25">
      <c r="C477" s="67"/>
      <c r="D477" s="67"/>
    </row>
    <row r="478" spans="3:4" s="66" customFormat="1" x14ac:dyDescent="0.25">
      <c r="C478" s="67"/>
      <c r="D478" s="67"/>
    </row>
    <row r="479" spans="3:4" s="66" customFormat="1" x14ac:dyDescent="0.25">
      <c r="C479" s="67"/>
      <c r="D479" s="67"/>
    </row>
    <row r="480" spans="3:4" s="66" customFormat="1" x14ac:dyDescent="0.25">
      <c r="C480" s="67"/>
      <c r="D480" s="67"/>
    </row>
    <row r="481" spans="3:4" s="66" customFormat="1" x14ac:dyDescent="0.25">
      <c r="C481" s="67"/>
      <c r="D481" s="67"/>
    </row>
    <row r="482" spans="3:4" s="66" customFormat="1" x14ac:dyDescent="0.25">
      <c r="C482" s="67"/>
      <c r="D482" s="67"/>
    </row>
    <row r="483" spans="3:4" s="66" customFormat="1" x14ac:dyDescent="0.25">
      <c r="C483" s="67"/>
      <c r="D483" s="67"/>
    </row>
    <row r="484" spans="3:4" s="66" customFormat="1" x14ac:dyDescent="0.25">
      <c r="C484" s="67"/>
      <c r="D484" s="67"/>
    </row>
    <row r="485" spans="3:4" s="66" customFormat="1" x14ac:dyDescent="0.25">
      <c r="C485" s="67"/>
      <c r="D485" s="67"/>
    </row>
    <row r="486" spans="3:4" s="66" customFormat="1" x14ac:dyDescent="0.25">
      <c r="C486" s="67"/>
      <c r="D486" s="67"/>
    </row>
    <row r="487" spans="3:4" s="66" customFormat="1" x14ac:dyDescent="0.25">
      <c r="C487" s="67"/>
      <c r="D487" s="67"/>
    </row>
    <row r="488" spans="3:4" s="66" customFormat="1" x14ac:dyDescent="0.25">
      <c r="C488" s="67"/>
      <c r="D488" s="67"/>
    </row>
    <row r="489" spans="3:4" s="66" customFormat="1" x14ac:dyDescent="0.25">
      <c r="C489" s="67"/>
      <c r="D489" s="67"/>
    </row>
    <row r="490" spans="3:4" s="66" customFormat="1" x14ac:dyDescent="0.25">
      <c r="C490" s="67"/>
      <c r="D490" s="67"/>
    </row>
    <row r="491" spans="3:4" s="66" customFormat="1" x14ac:dyDescent="0.25">
      <c r="C491" s="67"/>
      <c r="D491" s="67"/>
    </row>
    <row r="492" spans="3:4" s="66" customFormat="1" x14ac:dyDescent="0.25">
      <c r="C492" s="67"/>
      <c r="D492" s="67"/>
    </row>
    <row r="493" spans="3:4" s="66" customFormat="1" x14ac:dyDescent="0.25">
      <c r="C493" s="67"/>
      <c r="D493" s="67"/>
    </row>
    <row r="494" spans="3:4" s="66" customFormat="1" x14ac:dyDescent="0.25">
      <c r="C494" s="67"/>
      <c r="D494" s="67"/>
    </row>
    <row r="495" spans="3:4" s="66" customFormat="1" x14ac:dyDescent="0.25">
      <c r="C495" s="67"/>
      <c r="D495" s="67"/>
    </row>
    <row r="496" spans="3:4" s="66" customFormat="1" x14ac:dyDescent="0.25">
      <c r="C496" s="67"/>
      <c r="D496" s="67"/>
    </row>
    <row r="497" spans="3:4" s="66" customFormat="1" x14ac:dyDescent="0.25">
      <c r="C497" s="67"/>
      <c r="D497" s="67"/>
    </row>
    <row r="498" spans="3:4" s="66" customFormat="1" x14ac:dyDescent="0.25">
      <c r="C498" s="67"/>
      <c r="D498" s="67"/>
    </row>
    <row r="499" spans="3:4" s="66" customFormat="1" x14ac:dyDescent="0.25">
      <c r="C499" s="67"/>
      <c r="D499" s="67"/>
    </row>
    <row r="500" spans="3:4" s="66" customFormat="1" x14ac:dyDescent="0.25">
      <c r="C500" s="67"/>
      <c r="D500" s="67"/>
    </row>
    <row r="501" spans="3:4" s="66" customFormat="1" x14ac:dyDescent="0.25">
      <c r="C501" s="67"/>
      <c r="D501" s="67"/>
    </row>
    <row r="502" spans="3:4" s="66" customFormat="1" x14ac:dyDescent="0.25">
      <c r="C502" s="67"/>
      <c r="D502" s="67"/>
    </row>
    <row r="503" spans="3:4" s="66" customFormat="1" x14ac:dyDescent="0.25">
      <c r="C503" s="67"/>
      <c r="D503" s="67"/>
    </row>
    <row r="504" spans="3:4" s="66" customFormat="1" x14ac:dyDescent="0.25">
      <c r="C504" s="67"/>
      <c r="D504" s="67"/>
    </row>
    <row r="505" spans="3:4" s="66" customFormat="1" x14ac:dyDescent="0.25">
      <c r="C505" s="67"/>
      <c r="D505" s="67"/>
    </row>
    <row r="506" spans="3:4" s="66" customFormat="1" x14ac:dyDescent="0.25">
      <c r="C506" s="67"/>
      <c r="D506" s="67"/>
    </row>
    <row r="507" spans="3:4" s="66" customFormat="1" x14ac:dyDescent="0.25">
      <c r="C507" s="67"/>
      <c r="D507" s="67"/>
    </row>
    <row r="508" spans="3:4" s="66" customFormat="1" x14ac:dyDescent="0.25">
      <c r="C508" s="67"/>
      <c r="D508" s="67"/>
    </row>
    <row r="509" spans="3:4" s="66" customFormat="1" x14ac:dyDescent="0.25">
      <c r="C509" s="67"/>
      <c r="D509" s="67"/>
    </row>
    <row r="510" spans="3:4" s="66" customFormat="1" x14ac:dyDescent="0.25">
      <c r="C510" s="67"/>
      <c r="D510" s="67"/>
    </row>
    <row r="511" spans="3:4" s="66" customFormat="1" x14ac:dyDescent="0.25">
      <c r="C511" s="67"/>
      <c r="D511" s="67"/>
    </row>
    <row r="512" spans="3:4" s="66" customFormat="1" x14ac:dyDescent="0.25">
      <c r="C512" s="67"/>
      <c r="D512" s="67"/>
    </row>
    <row r="513" spans="3:4" s="66" customFormat="1" x14ac:dyDescent="0.25">
      <c r="C513" s="67"/>
      <c r="D513" s="67"/>
    </row>
    <row r="514" spans="3:4" s="66" customFormat="1" x14ac:dyDescent="0.25">
      <c r="C514" s="67"/>
      <c r="D514" s="67"/>
    </row>
    <row r="515" spans="3:4" s="66" customFormat="1" x14ac:dyDescent="0.25">
      <c r="C515" s="67"/>
      <c r="D515" s="67"/>
    </row>
    <row r="516" spans="3:4" s="66" customFormat="1" x14ac:dyDescent="0.25">
      <c r="C516" s="67"/>
      <c r="D516" s="67"/>
    </row>
    <row r="517" spans="3:4" s="66" customFormat="1" x14ac:dyDescent="0.25">
      <c r="C517" s="67"/>
      <c r="D517" s="67"/>
    </row>
    <row r="518" spans="3:4" s="66" customFormat="1" x14ac:dyDescent="0.25">
      <c r="C518" s="67"/>
      <c r="D518" s="67"/>
    </row>
    <row r="519" spans="3:4" s="66" customFormat="1" x14ac:dyDescent="0.25">
      <c r="C519" s="67"/>
      <c r="D519" s="67"/>
    </row>
    <row r="520" spans="3:4" s="66" customFormat="1" x14ac:dyDescent="0.25">
      <c r="C520" s="67"/>
      <c r="D520" s="67"/>
    </row>
    <row r="521" spans="3:4" s="66" customFormat="1" x14ac:dyDescent="0.25">
      <c r="C521" s="67"/>
      <c r="D521" s="67"/>
    </row>
    <row r="522" spans="3:4" s="66" customFormat="1" x14ac:dyDescent="0.25">
      <c r="C522" s="67"/>
      <c r="D522" s="67"/>
    </row>
    <row r="523" spans="3:4" s="66" customFormat="1" x14ac:dyDescent="0.25">
      <c r="C523" s="67"/>
      <c r="D523" s="67"/>
    </row>
    <row r="524" spans="3:4" s="66" customFormat="1" x14ac:dyDescent="0.25">
      <c r="C524" s="67"/>
      <c r="D524" s="67"/>
    </row>
    <row r="525" spans="3:4" s="66" customFormat="1" x14ac:dyDescent="0.25">
      <c r="C525" s="67"/>
      <c r="D525" s="67"/>
    </row>
    <row r="526" spans="3:4" s="66" customFormat="1" x14ac:dyDescent="0.25">
      <c r="C526" s="67"/>
      <c r="D526" s="67"/>
    </row>
    <row r="527" spans="3:4" s="66" customFormat="1" x14ac:dyDescent="0.25">
      <c r="C527" s="67"/>
      <c r="D527" s="67"/>
    </row>
    <row r="528" spans="3:4" s="66" customFormat="1" x14ac:dyDescent="0.25">
      <c r="C528" s="67"/>
      <c r="D528" s="67"/>
    </row>
    <row r="529" spans="3:4" s="66" customFormat="1" x14ac:dyDescent="0.25">
      <c r="C529" s="67"/>
      <c r="D529" s="67"/>
    </row>
    <row r="530" spans="3:4" s="66" customFormat="1" x14ac:dyDescent="0.25">
      <c r="C530" s="67"/>
      <c r="D530" s="67"/>
    </row>
    <row r="531" spans="3:4" s="66" customFormat="1" x14ac:dyDescent="0.25">
      <c r="C531" s="67"/>
      <c r="D531" s="67"/>
    </row>
    <row r="532" spans="3:4" s="66" customFormat="1" x14ac:dyDescent="0.25">
      <c r="C532" s="67"/>
      <c r="D532" s="67"/>
    </row>
    <row r="533" spans="3:4" s="66" customFormat="1" x14ac:dyDescent="0.25">
      <c r="C533" s="67"/>
      <c r="D533" s="67"/>
    </row>
    <row r="534" spans="3:4" s="66" customFormat="1" x14ac:dyDescent="0.25">
      <c r="C534" s="67"/>
      <c r="D534" s="67"/>
    </row>
    <row r="535" spans="3:4" s="66" customFormat="1" x14ac:dyDescent="0.25">
      <c r="C535" s="67"/>
      <c r="D535" s="67"/>
    </row>
    <row r="536" spans="3:4" s="66" customFormat="1" x14ac:dyDescent="0.25">
      <c r="C536" s="67"/>
      <c r="D536" s="67"/>
    </row>
    <row r="537" spans="3:4" s="66" customFormat="1" x14ac:dyDescent="0.25">
      <c r="C537" s="67"/>
      <c r="D537" s="67"/>
    </row>
    <row r="538" spans="3:4" s="66" customFormat="1" x14ac:dyDescent="0.25">
      <c r="C538" s="67"/>
      <c r="D538" s="67"/>
    </row>
    <row r="539" spans="3:4" s="66" customFormat="1" x14ac:dyDescent="0.25">
      <c r="C539" s="67"/>
      <c r="D539" s="67"/>
    </row>
    <row r="540" spans="3:4" s="66" customFormat="1" x14ac:dyDescent="0.25">
      <c r="C540" s="67"/>
      <c r="D540" s="67"/>
    </row>
    <row r="541" spans="3:4" s="66" customFormat="1" x14ac:dyDescent="0.25">
      <c r="C541" s="67"/>
      <c r="D541" s="67"/>
    </row>
    <row r="542" spans="3:4" s="66" customFormat="1" x14ac:dyDescent="0.25">
      <c r="C542" s="67"/>
      <c r="D542" s="67"/>
    </row>
    <row r="543" spans="3:4" s="66" customFormat="1" x14ac:dyDescent="0.25">
      <c r="C543" s="67"/>
      <c r="D543" s="67"/>
    </row>
    <row r="544" spans="3:4" s="66" customFormat="1" x14ac:dyDescent="0.25">
      <c r="C544" s="67"/>
      <c r="D544" s="67"/>
    </row>
    <row r="545" spans="3:4" s="66" customFormat="1" x14ac:dyDescent="0.25">
      <c r="C545" s="67"/>
      <c r="D545" s="67"/>
    </row>
    <row r="546" spans="3:4" s="66" customFormat="1" x14ac:dyDescent="0.25">
      <c r="C546" s="67"/>
      <c r="D546" s="67"/>
    </row>
    <row r="547" spans="3:4" s="66" customFormat="1" x14ac:dyDescent="0.25">
      <c r="C547" s="67"/>
      <c r="D547" s="67"/>
    </row>
    <row r="548" spans="3:4" s="66" customFormat="1" x14ac:dyDescent="0.25">
      <c r="C548" s="67"/>
      <c r="D548" s="67"/>
    </row>
    <row r="549" spans="3:4" s="66" customFormat="1" x14ac:dyDescent="0.25">
      <c r="C549" s="67"/>
      <c r="D549" s="67"/>
    </row>
    <row r="550" spans="3:4" s="66" customFormat="1" x14ac:dyDescent="0.25">
      <c r="C550" s="67"/>
      <c r="D550" s="67"/>
    </row>
    <row r="551" spans="3:4" s="66" customFormat="1" x14ac:dyDescent="0.25">
      <c r="C551" s="67"/>
      <c r="D551" s="67"/>
    </row>
    <row r="552" spans="3:4" s="66" customFormat="1" x14ac:dyDescent="0.25">
      <c r="C552" s="67"/>
      <c r="D552" s="67"/>
    </row>
    <row r="553" spans="3:4" s="66" customFormat="1" x14ac:dyDescent="0.25">
      <c r="C553" s="67"/>
      <c r="D553" s="67"/>
    </row>
    <row r="554" spans="3:4" s="66" customFormat="1" x14ac:dyDescent="0.25">
      <c r="C554" s="67"/>
      <c r="D554" s="67"/>
    </row>
    <row r="555" spans="3:4" s="66" customFormat="1" x14ac:dyDescent="0.25">
      <c r="C555" s="67"/>
      <c r="D555" s="67"/>
    </row>
    <row r="556" spans="3:4" s="66" customFormat="1" x14ac:dyDescent="0.25">
      <c r="C556" s="67"/>
      <c r="D556" s="67"/>
    </row>
    <row r="557" spans="3:4" s="66" customFormat="1" x14ac:dyDescent="0.25">
      <c r="C557" s="67"/>
      <c r="D557" s="67"/>
    </row>
    <row r="558" spans="3:4" s="66" customFormat="1" x14ac:dyDescent="0.25">
      <c r="C558" s="67"/>
      <c r="D558" s="67"/>
    </row>
    <row r="559" spans="3:4" s="66" customFormat="1" x14ac:dyDescent="0.25">
      <c r="C559" s="67"/>
      <c r="D559" s="67"/>
    </row>
    <row r="560" spans="3:4" s="66" customFormat="1" x14ac:dyDescent="0.25">
      <c r="C560" s="67"/>
      <c r="D560" s="67"/>
    </row>
    <row r="561" spans="3:4" s="66" customFormat="1" x14ac:dyDescent="0.25">
      <c r="C561" s="67"/>
      <c r="D561" s="67"/>
    </row>
    <row r="562" spans="3:4" s="66" customFormat="1" x14ac:dyDescent="0.25">
      <c r="C562" s="67"/>
      <c r="D562" s="67"/>
    </row>
    <row r="563" spans="3:4" s="66" customFormat="1" x14ac:dyDescent="0.25">
      <c r="C563" s="67"/>
      <c r="D563" s="67"/>
    </row>
    <row r="564" spans="3:4" s="66" customFormat="1" x14ac:dyDescent="0.25">
      <c r="C564" s="67"/>
      <c r="D564" s="67"/>
    </row>
    <row r="565" spans="3:4" s="66" customFormat="1" x14ac:dyDescent="0.25">
      <c r="C565" s="67"/>
      <c r="D565" s="67"/>
    </row>
    <row r="566" spans="3:4" s="66" customFormat="1" x14ac:dyDescent="0.25">
      <c r="C566" s="67"/>
      <c r="D566" s="67"/>
    </row>
    <row r="567" spans="3:4" s="66" customFormat="1" x14ac:dyDescent="0.25">
      <c r="C567" s="67"/>
      <c r="D567" s="67"/>
    </row>
    <row r="568" spans="3:4" s="66" customFormat="1" x14ac:dyDescent="0.25">
      <c r="C568" s="67"/>
      <c r="D568" s="67"/>
    </row>
    <row r="569" spans="3:4" s="66" customFormat="1" x14ac:dyDescent="0.25">
      <c r="C569" s="67"/>
      <c r="D569" s="67"/>
    </row>
    <row r="570" spans="3:4" s="66" customFormat="1" x14ac:dyDescent="0.25">
      <c r="C570" s="67"/>
      <c r="D570" s="67"/>
    </row>
    <row r="571" spans="3:4" s="66" customFormat="1" x14ac:dyDescent="0.25">
      <c r="C571" s="67"/>
      <c r="D571" s="67"/>
    </row>
    <row r="572" spans="3:4" s="66" customFormat="1" x14ac:dyDescent="0.25">
      <c r="C572" s="67"/>
      <c r="D572" s="67"/>
    </row>
    <row r="573" spans="3:4" s="66" customFormat="1" x14ac:dyDescent="0.25">
      <c r="C573" s="67"/>
      <c r="D573" s="67"/>
    </row>
    <row r="574" spans="3:4" s="66" customFormat="1" x14ac:dyDescent="0.25">
      <c r="C574" s="67"/>
      <c r="D574" s="67"/>
    </row>
    <row r="575" spans="3:4" s="66" customFormat="1" x14ac:dyDescent="0.25">
      <c r="C575" s="67"/>
      <c r="D575" s="67"/>
    </row>
    <row r="576" spans="3:4" s="66" customFormat="1" x14ac:dyDescent="0.25">
      <c r="C576" s="67"/>
      <c r="D576" s="67"/>
    </row>
    <row r="577" spans="3:4" s="66" customFormat="1" x14ac:dyDescent="0.25">
      <c r="C577" s="67"/>
      <c r="D577" s="67"/>
    </row>
    <row r="578" spans="3:4" s="66" customFormat="1" x14ac:dyDescent="0.25">
      <c r="C578" s="67"/>
      <c r="D578" s="67"/>
    </row>
    <row r="579" spans="3:4" s="66" customFormat="1" x14ac:dyDescent="0.25">
      <c r="C579" s="67"/>
      <c r="D579" s="67"/>
    </row>
    <row r="580" spans="3:4" s="66" customFormat="1" x14ac:dyDescent="0.25">
      <c r="C580" s="67"/>
      <c r="D580" s="67"/>
    </row>
    <row r="581" spans="3:4" s="66" customFormat="1" x14ac:dyDescent="0.25">
      <c r="C581" s="67"/>
      <c r="D581" s="67"/>
    </row>
    <row r="582" spans="3:4" s="66" customFormat="1" x14ac:dyDescent="0.25">
      <c r="C582" s="67"/>
      <c r="D582" s="67"/>
    </row>
    <row r="583" spans="3:4" s="66" customFormat="1" x14ac:dyDescent="0.25">
      <c r="C583" s="67"/>
      <c r="D583" s="67"/>
    </row>
    <row r="584" spans="3:4" s="66" customFormat="1" x14ac:dyDescent="0.25">
      <c r="C584" s="67"/>
      <c r="D584" s="67"/>
    </row>
    <row r="585" spans="3:4" s="66" customFormat="1" x14ac:dyDescent="0.25">
      <c r="C585" s="67"/>
      <c r="D585" s="67"/>
    </row>
    <row r="586" spans="3:4" s="66" customFormat="1" x14ac:dyDescent="0.25">
      <c r="C586" s="67"/>
      <c r="D586" s="67"/>
    </row>
    <row r="587" spans="3:4" s="66" customFormat="1" x14ac:dyDescent="0.25">
      <c r="C587" s="67"/>
      <c r="D587" s="67"/>
    </row>
    <row r="588" spans="3:4" s="66" customFormat="1" x14ac:dyDescent="0.25">
      <c r="C588" s="67"/>
      <c r="D588" s="67"/>
    </row>
    <row r="589" spans="3:4" s="66" customFormat="1" x14ac:dyDescent="0.25">
      <c r="C589" s="67"/>
      <c r="D589" s="67"/>
    </row>
    <row r="590" spans="3:4" s="66" customFormat="1" x14ac:dyDescent="0.25">
      <c r="C590" s="67"/>
      <c r="D590" s="67"/>
    </row>
    <row r="591" spans="3:4" s="66" customFormat="1" x14ac:dyDescent="0.25">
      <c r="C591" s="67"/>
      <c r="D591" s="67"/>
    </row>
    <row r="592" spans="3:4" s="66" customFormat="1" x14ac:dyDescent="0.25">
      <c r="C592" s="67"/>
      <c r="D592" s="67"/>
    </row>
    <row r="593" spans="3:4" s="66" customFormat="1" x14ac:dyDescent="0.25">
      <c r="C593" s="67"/>
      <c r="D593" s="67"/>
    </row>
    <row r="594" spans="3:4" s="66" customFormat="1" x14ac:dyDescent="0.25">
      <c r="C594" s="67"/>
      <c r="D594" s="67"/>
    </row>
    <row r="595" spans="3:4" s="66" customFormat="1" x14ac:dyDescent="0.25">
      <c r="C595" s="67"/>
      <c r="D595" s="67"/>
    </row>
    <row r="596" spans="3:4" s="66" customFormat="1" x14ac:dyDescent="0.25">
      <c r="C596" s="67"/>
      <c r="D596" s="67"/>
    </row>
    <row r="597" spans="3:4" s="66" customFormat="1" x14ac:dyDescent="0.25">
      <c r="C597" s="67"/>
      <c r="D597" s="67"/>
    </row>
    <row r="598" spans="3:4" s="66" customFormat="1" x14ac:dyDescent="0.25">
      <c r="C598" s="67"/>
      <c r="D598" s="67"/>
    </row>
    <row r="599" spans="3:4" s="66" customFormat="1" x14ac:dyDescent="0.25">
      <c r="C599" s="67"/>
      <c r="D599" s="67"/>
    </row>
    <row r="600" spans="3:4" s="66" customFormat="1" x14ac:dyDescent="0.25">
      <c r="C600" s="67"/>
      <c r="D600" s="67"/>
    </row>
    <row r="601" spans="3:4" s="66" customFormat="1" x14ac:dyDescent="0.25">
      <c r="C601" s="67"/>
      <c r="D601" s="67"/>
    </row>
    <row r="602" spans="3:4" s="66" customFormat="1" x14ac:dyDescent="0.25">
      <c r="C602" s="67"/>
      <c r="D602" s="67"/>
    </row>
    <row r="603" spans="3:4" s="66" customFormat="1" x14ac:dyDescent="0.25">
      <c r="C603" s="67"/>
      <c r="D603" s="67"/>
    </row>
    <row r="604" spans="3:4" s="66" customFormat="1" x14ac:dyDescent="0.25">
      <c r="C604" s="67"/>
      <c r="D604" s="67"/>
    </row>
    <row r="605" spans="3:4" s="66" customFormat="1" x14ac:dyDescent="0.25">
      <c r="C605" s="67"/>
      <c r="D605" s="67"/>
    </row>
    <row r="606" spans="3:4" s="66" customFormat="1" x14ac:dyDescent="0.25">
      <c r="C606" s="67"/>
      <c r="D606" s="67"/>
    </row>
    <row r="607" spans="3:4" s="66" customFormat="1" x14ac:dyDescent="0.25">
      <c r="C607" s="67"/>
      <c r="D607" s="67"/>
    </row>
    <row r="608" spans="3:4" s="66" customFormat="1" x14ac:dyDescent="0.25">
      <c r="C608" s="67"/>
      <c r="D608" s="67"/>
    </row>
    <row r="609" spans="3:4" s="66" customFormat="1" x14ac:dyDescent="0.25">
      <c r="C609" s="67"/>
      <c r="D609" s="67"/>
    </row>
    <row r="610" spans="3:4" s="66" customFormat="1" x14ac:dyDescent="0.25">
      <c r="C610" s="67"/>
      <c r="D610" s="67"/>
    </row>
    <row r="611" spans="3:4" s="66" customFormat="1" x14ac:dyDescent="0.25">
      <c r="C611" s="67"/>
      <c r="D611" s="67"/>
    </row>
    <row r="612" spans="3:4" s="66" customFormat="1" x14ac:dyDescent="0.25">
      <c r="C612" s="67"/>
      <c r="D612" s="67"/>
    </row>
    <row r="613" spans="3:4" s="66" customFormat="1" x14ac:dyDescent="0.25">
      <c r="C613" s="67"/>
      <c r="D613" s="67"/>
    </row>
    <row r="614" spans="3:4" s="66" customFormat="1" x14ac:dyDescent="0.25">
      <c r="C614" s="67"/>
      <c r="D614" s="67"/>
    </row>
    <row r="615" spans="3:4" s="66" customFormat="1" x14ac:dyDescent="0.25">
      <c r="C615" s="67"/>
      <c r="D615" s="67"/>
    </row>
    <row r="616" spans="3:4" s="66" customFormat="1" x14ac:dyDescent="0.25">
      <c r="C616" s="67"/>
      <c r="D616" s="67"/>
    </row>
    <row r="617" spans="3:4" s="66" customFormat="1" x14ac:dyDescent="0.25">
      <c r="C617" s="67"/>
      <c r="D617" s="67"/>
    </row>
    <row r="618" spans="3:4" s="66" customFormat="1" x14ac:dyDescent="0.25">
      <c r="C618" s="67"/>
      <c r="D618" s="67"/>
    </row>
    <row r="619" spans="3:4" s="66" customFormat="1" x14ac:dyDescent="0.25">
      <c r="C619" s="67"/>
      <c r="D619" s="67"/>
    </row>
    <row r="620" spans="3:4" s="66" customFormat="1" x14ac:dyDescent="0.25">
      <c r="C620" s="67"/>
      <c r="D620" s="67"/>
    </row>
    <row r="621" spans="3:4" s="66" customFormat="1" x14ac:dyDescent="0.25">
      <c r="C621" s="67"/>
      <c r="D621" s="67"/>
    </row>
    <row r="622" spans="3:4" s="66" customFormat="1" x14ac:dyDescent="0.25">
      <c r="C622" s="67"/>
      <c r="D622" s="67"/>
    </row>
    <row r="623" spans="3:4" s="66" customFormat="1" x14ac:dyDescent="0.25">
      <c r="C623" s="67"/>
      <c r="D623" s="67"/>
    </row>
    <row r="624" spans="3:4" s="66" customFormat="1" x14ac:dyDescent="0.25">
      <c r="C624" s="67"/>
      <c r="D624" s="67"/>
    </row>
    <row r="625" spans="3:4" s="66" customFormat="1" x14ac:dyDescent="0.25">
      <c r="C625" s="67"/>
      <c r="D625" s="67"/>
    </row>
    <row r="626" spans="3:4" s="66" customFormat="1" x14ac:dyDescent="0.25">
      <c r="C626" s="67"/>
      <c r="D626" s="67"/>
    </row>
    <row r="627" spans="3:4" s="66" customFormat="1" x14ac:dyDescent="0.25">
      <c r="C627" s="67"/>
      <c r="D627" s="67"/>
    </row>
    <row r="628" spans="3:4" s="66" customFormat="1" x14ac:dyDescent="0.25">
      <c r="C628" s="67"/>
      <c r="D628" s="67"/>
    </row>
    <row r="629" spans="3:4" s="66" customFormat="1" x14ac:dyDescent="0.25">
      <c r="C629" s="67"/>
      <c r="D629" s="67"/>
    </row>
    <row r="630" spans="3:4" s="66" customFormat="1" x14ac:dyDescent="0.25">
      <c r="C630" s="67"/>
      <c r="D630" s="67"/>
    </row>
    <row r="631" spans="3:4" s="66" customFormat="1" x14ac:dyDescent="0.25">
      <c r="C631" s="67"/>
      <c r="D631" s="67"/>
    </row>
    <row r="632" spans="3:4" s="66" customFormat="1" x14ac:dyDescent="0.25">
      <c r="C632" s="67"/>
      <c r="D632" s="67"/>
    </row>
    <row r="633" spans="3:4" s="66" customFormat="1" x14ac:dyDescent="0.25">
      <c r="C633" s="67"/>
      <c r="D633" s="67"/>
    </row>
    <row r="634" spans="3:4" s="66" customFormat="1" x14ac:dyDescent="0.25">
      <c r="C634" s="67"/>
      <c r="D634" s="67"/>
    </row>
    <row r="635" spans="3:4" s="66" customFormat="1" x14ac:dyDescent="0.25">
      <c r="C635" s="67"/>
      <c r="D635" s="67"/>
    </row>
    <row r="636" spans="3:4" s="66" customFormat="1" x14ac:dyDescent="0.25">
      <c r="C636" s="67"/>
      <c r="D636" s="67"/>
    </row>
    <row r="637" spans="3:4" s="66" customFormat="1" x14ac:dyDescent="0.25">
      <c r="C637" s="67"/>
      <c r="D637" s="67"/>
    </row>
    <row r="638" spans="3:4" s="66" customFormat="1" x14ac:dyDescent="0.25">
      <c r="C638" s="67"/>
      <c r="D638" s="67"/>
    </row>
    <row r="639" spans="3:4" s="66" customFormat="1" x14ac:dyDescent="0.25">
      <c r="C639" s="67"/>
      <c r="D639" s="67"/>
    </row>
    <row r="640" spans="3:4" s="66" customFormat="1" x14ac:dyDescent="0.25">
      <c r="C640" s="67"/>
      <c r="D640" s="67"/>
    </row>
    <row r="641" spans="3:4" s="66" customFormat="1" x14ac:dyDescent="0.25">
      <c r="C641" s="67"/>
      <c r="D641" s="67"/>
    </row>
    <row r="642" spans="3:4" s="66" customFormat="1" x14ac:dyDescent="0.25">
      <c r="C642" s="67"/>
      <c r="D642" s="67"/>
    </row>
    <row r="643" spans="3:4" s="66" customFormat="1" x14ac:dyDescent="0.25">
      <c r="C643" s="67"/>
      <c r="D643" s="67"/>
    </row>
    <row r="644" spans="3:4" s="66" customFormat="1" x14ac:dyDescent="0.25">
      <c r="C644" s="67"/>
      <c r="D644" s="67"/>
    </row>
    <row r="645" spans="3:4" s="66" customFormat="1" x14ac:dyDescent="0.25">
      <c r="C645" s="67"/>
      <c r="D645" s="67"/>
    </row>
    <row r="646" spans="3:4" s="66" customFormat="1" x14ac:dyDescent="0.25">
      <c r="C646" s="67"/>
      <c r="D646" s="67"/>
    </row>
    <row r="647" spans="3:4" s="66" customFormat="1" x14ac:dyDescent="0.25">
      <c r="C647" s="67"/>
      <c r="D647" s="67"/>
    </row>
    <row r="648" spans="3:4" s="66" customFormat="1" x14ac:dyDescent="0.25">
      <c r="C648" s="67"/>
      <c r="D648" s="67"/>
    </row>
    <row r="649" spans="3:4" s="66" customFormat="1" x14ac:dyDescent="0.25">
      <c r="C649" s="67"/>
      <c r="D649" s="67"/>
    </row>
    <row r="650" spans="3:4" s="66" customFormat="1" x14ac:dyDescent="0.25">
      <c r="C650" s="67"/>
      <c r="D650" s="67"/>
    </row>
    <row r="651" spans="3:4" s="66" customFormat="1" x14ac:dyDescent="0.25">
      <c r="C651" s="67"/>
      <c r="D651" s="67"/>
    </row>
    <row r="652" spans="3:4" s="66" customFormat="1" x14ac:dyDescent="0.25">
      <c r="C652" s="67"/>
      <c r="D652" s="67"/>
    </row>
    <row r="653" spans="3:4" s="66" customFormat="1" x14ac:dyDescent="0.25">
      <c r="C653" s="67"/>
      <c r="D653" s="67"/>
    </row>
    <row r="654" spans="3:4" s="66" customFormat="1" x14ac:dyDescent="0.25">
      <c r="C654" s="67"/>
      <c r="D654" s="67"/>
    </row>
    <row r="655" spans="3:4" s="66" customFormat="1" x14ac:dyDescent="0.25">
      <c r="C655" s="67"/>
      <c r="D655" s="67"/>
    </row>
    <row r="656" spans="3:4" s="66" customFormat="1" x14ac:dyDescent="0.25">
      <c r="C656" s="67"/>
      <c r="D656" s="67"/>
    </row>
    <row r="657" spans="3:4" s="66" customFormat="1" x14ac:dyDescent="0.25">
      <c r="C657" s="67"/>
      <c r="D657" s="67"/>
    </row>
    <row r="658" spans="3:4" s="66" customFormat="1" x14ac:dyDescent="0.25">
      <c r="C658" s="67"/>
      <c r="D658" s="67"/>
    </row>
    <row r="659" spans="3:4" s="66" customFormat="1" x14ac:dyDescent="0.25">
      <c r="C659" s="67"/>
      <c r="D659" s="67"/>
    </row>
    <row r="660" spans="3:4" s="66" customFormat="1" x14ac:dyDescent="0.25">
      <c r="C660" s="67"/>
      <c r="D660" s="67"/>
    </row>
    <row r="661" spans="3:4" s="66" customFormat="1" x14ac:dyDescent="0.25">
      <c r="C661" s="67"/>
      <c r="D661" s="67"/>
    </row>
    <row r="662" spans="3:4" s="66" customFormat="1" x14ac:dyDescent="0.25">
      <c r="C662" s="67"/>
      <c r="D662" s="67"/>
    </row>
    <row r="663" spans="3:4" s="66" customFormat="1" x14ac:dyDescent="0.25">
      <c r="C663" s="67"/>
      <c r="D663" s="67"/>
    </row>
    <row r="664" spans="3:4" s="66" customFormat="1" x14ac:dyDescent="0.25">
      <c r="C664" s="67"/>
      <c r="D664" s="67"/>
    </row>
    <row r="665" spans="3:4" s="66" customFormat="1" x14ac:dyDescent="0.25">
      <c r="C665" s="67"/>
      <c r="D665" s="67"/>
    </row>
    <row r="666" spans="3:4" s="66" customFormat="1" x14ac:dyDescent="0.25">
      <c r="C666" s="67"/>
      <c r="D666" s="67"/>
    </row>
    <row r="667" spans="3:4" s="66" customFormat="1" x14ac:dyDescent="0.25">
      <c r="C667" s="67"/>
      <c r="D667" s="67"/>
    </row>
    <row r="668" spans="3:4" s="66" customFormat="1" x14ac:dyDescent="0.25">
      <c r="C668" s="67"/>
      <c r="D668" s="67"/>
    </row>
    <row r="669" spans="3:4" s="66" customFormat="1" x14ac:dyDescent="0.25">
      <c r="C669" s="67"/>
      <c r="D669" s="67"/>
    </row>
    <row r="670" spans="3:4" s="66" customFormat="1" x14ac:dyDescent="0.25">
      <c r="C670" s="67"/>
      <c r="D670" s="67"/>
    </row>
    <row r="671" spans="3:4" s="66" customFormat="1" x14ac:dyDescent="0.25">
      <c r="C671" s="67"/>
      <c r="D671" s="67"/>
    </row>
    <row r="672" spans="3:4" s="66" customFormat="1" x14ac:dyDescent="0.25">
      <c r="C672" s="67"/>
      <c r="D672" s="67"/>
    </row>
    <row r="673" spans="3:4" s="66" customFormat="1" x14ac:dyDescent="0.25">
      <c r="C673" s="67"/>
      <c r="D673" s="67"/>
    </row>
    <row r="674" spans="3:4" s="66" customFormat="1" x14ac:dyDescent="0.25">
      <c r="C674" s="67"/>
      <c r="D674" s="67"/>
    </row>
    <row r="675" spans="3:4" s="66" customFormat="1" x14ac:dyDescent="0.25">
      <c r="C675" s="67"/>
      <c r="D675" s="67"/>
    </row>
    <row r="676" spans="3:4" s="66" customFormat="1" x14ac:dyDescent="0.25">
      <c r="C676" s="67"/>
      <c r="D676" s="67"/>
    </row>
    <row r="677" spans="3:4" s="66" customFormat="1" x14ac:dyDescent="0.25">
      <c r="C677" s="67"/>
      <c r="D677" s="67"/>
    </row>
    <row r="678" spans="3:4" s="66" customFormat="1" x14ac:dyDescent="0.25">
      <c r="C678" s="67"/>
      <c r="D678" s="67"/>
    </row>
    <row r="679" spans="3:4" s="66" customFormat="1" x14ac:dyDescent="0.25">
      <c r="C679" s="67"/>
      <c r="D679" s="67"/>
    </row>
    <row r="680" spans="3:4" s="66" customFormat="1" x14ac:dyDescent="0.25">
      <c r="C680" s="67"/>
      <c r="D680" s="67"/>
    </row>
    <row r="681" spans="3:4" s="66" customFormat="1" x14ac:dyDescent="0.25">
      <c r="C681" s="67"/>
      <c r="D681" s="67"/>
    </row>
    <row r="682" spans="3:4" s="66" customFormat="1" x14ac:dyDescent="0.25">
      <c r="C682" s="67"/>
      <c r="D682" s="67"/>
    </row>
    <row r="683" spans="3:4" s="66" customFormat="1" x14ac:dyDescent="0.25">
      <c r="C683" s="67"/>
      <c r="D683" s="67"/>
    </row>
    <row r="684" spans="3:4" s="66" customFormat="1" x14ac:dyDescent="0.25">
      <c r="C684" s="67"/>
      <c r="D684" s="67"/>
    </row>
    <row r="685" spans="3:4" s="66" customFormat="1" x14ac:dyDescent="0.25">
      <c r="C685" s="67"/>
      <c r="D685" s="67"/>
    </row>
    <row r="686" spans="3:4" s="66" customFormat="1" x14ac:dyDescent="0.25">
      <c r="C686" s="67"/>
      <c r="D686" s="67"/>
    </row>
    <row r="687" spans="3:4" s="66" customFormat="1" x14ac:dyDescent="0.25">
      <c r="C687" s="67"/>
      <c r="D687" s="67"/>
    </row>
    <row r="688" spans="3:4" s="66" customFormat="1" x14ac:dyDescent="0.25">
      <c r="C688" s="67"/>
      <c r="D688" s="67"/>
    </row>
    <row r="689" spans="3:4" s="66" customFormat="1" x14ac:dyDescent="0.25">
      <c r="C689" s="67"/>
      <c r="D689" s="67"/>
    </row>
    <row r="690" spans="3:4" s="66" customFormat="1" x14ac:dyDescent="0.25">
      <c r="C690" s="67"/>
      <c r="D690" s="67"/>
    </row>
    <row r="691" spans="3:4" s="66" customFormat="1" x14ac:dyDescent="0.25">
      <c r="C691" s="67"/>
      <c r="D691" s="67"/>
    </row>
    <row r="692" spans="3:4" s="66" customFormat="1" x14ac:dyDescent="0.25">
      <c r="C692" s="67"/>
      <c r="D692" s="67"/>
    </row>
    <row r="693" spans="3:4" s="66" customFormat="1" x14ac:dyDescent="0.25">
      <c r="C693" s="67"/>
      <c r="D693" s="67"/>
    </row>
    <row r="694" spans="3:4" s="66" customFormat="1" x14ac:dyDescent="0.25">
      <c r="C694" s="67"/>
      <c r="D694" s="67"/>
    </row>
    <row r="695" spans="3:4" s="66" customFormat="1" x14ac:dyDescent="0.25">
      <c r="C695" s="67"/>
      <c r="D695" s="67"/>
    </row>
    <row r="696" spans="3:4" s="66" customFormat="1" x14ac:dyDescent="0.25">
      <c r="C696" s="67"/>
      <c r="D696" s="67"/>
    </row>
    <row r="697" spans="3:4" s="66" customFormat="1" x14ac:dyDescent="0.25">
      <c r="C697" s="67"/>
      <c r="D697" s="67"/>
    </row>
    <row r="698" spans="3:4" s="66" customFormat="1" x14ac:dyDescent="0.25">
      <c r="C698" s="67"/>
      <c r="D698" s="67"/>
    </row>
    <row r="699" spans="3:4" s="66" customFormat="1" x14ac:dyDescent="0.25">
      <c r="C699" s="67"/>
      <c r="D699" s="67"/>
    </row>
    <row r="700" spans="3:4" s="66" customFormat="1" x14ac:dyDescent="0.25">
      <c r="C700" s="67"/>
      <c r="D700" s="67"/>
    </row>
    <row r="701" spans="3:4" s="66" customFormat="1" x14ac:dyDescent="0.25">
      <c r="C701" s="67"/>
      <c r="D701" s="67"/>
    </row>
    <row r="702" spans="3:4" s="66" customFormat="1" x14ac:dyDescent="0.25">
      <c r="C702" s="67"/>
      <c r="D702" s="67"/>
    </row>
    <row r="703" spans="3:4" s="66" customFormat="1" x14ac:dyDescent="0.25">
      <c r="C703" s="67"/>
      <c r="D703" s="67"/>
    </row>
    <row r="704" spans="3:4" s="66" customFormat="1" x14ac:dyDescent="0.25">
      <c r="C704" s="67"/>
      <c r="D704" s="67"/>
    </row>
    <row r="705" spans="3:4" s="66" customFormat="1" x14ac:dyDescent="0.25">
      <c r="C705" s="67"/>
      <c r="D705" s="67"/>
    </row>
    <row r="706" spans="3:4" s="66" customFormat="1" x14ac:dyDescent="0.25">
      <c r="C706" s="67"/>
      <c r="D706" s="67"/>
    </row>
    <row r="707" spans="3:4" s="66" customFormat="1" x14ac:dyDescent="0.25">
      <c r="C707" s="67"/>
      <c r="D707" s="67"/>
    </row>
    <row r="708" spans="3:4" s="66" customFormat="1" x14ac:dyDescent="0.25">
      <c r="C708" s="67"/>
      <c r="D708" s="67"/>
    </row>
    <row r="709" spans="3:4" s="66" customFormat="1" x14ac:dyDescent="0.25">
      <c r="C709" s="67"/>
      <c r="D709" s="67"/>
    </row>
    <row r="710" spans="3:4" s="66" customFormat="1" x14ac:dyDescent="0.25">
      <c r="C710" s="67"/>
      <c r="D710" s="67"/>
    </row>
    <row r="711" spans="3:4" s="66" customFormat="1" x14ac:dyDescent="0.25">
      <c r="C711" s="67"/>
      <c r="D711" s="67"/>
    </row>
    <row r="712" spans="3:4" s="66" customFormat="1" x14ac:dyDescent="0.25">
      <c r="C712" s="67"/>
      <c r="D712" s="67"/>
    </row>
    <row r="713" spans="3:4" s="66" customFormat="1" x14ac:dyDescent="0.25">
      <c r="C713" s="67"/>
      <c r="D713" s="67"/>
    </row>
    <row r="714" spans="3:4" s="66" customFormat="1" x14ac:dyDescent="0.25">
      <c r="C714" s="67"/>
      <c r="D714" s="67"/>
    </row>
    <row r="715" spans="3:4" s="66" customFormat="1" x14ac:dyDescent="0.25">
      <c r="C715" s="67"/>
      <c r="D715" s="67"/>
    </row>
    <row r="716" spans="3:4" s="66" customFormat="1" x14ac:dyDescent="0.25">
      <c r="C716" s="67"/>
      <c r="D716" s="67"/>
    </row>
    <row r="717" spans="3:4" s="66" customFormat="1" x14ac:dyDescent="0.25">
      <c r="C717" s="67"/>
      <c r="D717" s="67"/>
    </row>
    <row r="718" spans="3:4" s="66" customFormat="1" x14ac:dyDescent="0.25">
      <c r="C718" s="67"/>
      <c r="D718" s="67"/>
    </row>
    <row r="719" spans="3:4" s="66" customFormat="1" x14ac:dyDescent="0.25">
      <c r="C719" s="67"/>
      <c r="D719" s="67"/>
    </row>
    <row r="720" spans="3:4" s="66" customFormat="1" x14ac:dyDescent="0.25">
      <c r="C720" s="67"/>
      <c r="D720" s="67"/>
    </row>
    <row r="721" spans="3:4" s="66" customFormat="1" x14ac:dyDescent="0.25">
      <c r="C721" s="67"/>
      <c r="D721" s="67"/>
    </row>
    <row r="722" spans="3:4" s="66" customFormat="1" x14ac:dyDescent="0.25">
      <c r="C722" s="67"/>
      <c r="D722" s="67"/>
    </row>
    <row r="723" spans="3:4" s="66" customFormat="1" x14ac:dyDescent="0.25">
      <c r="C723" s="67"/>
      <c r="D723" s="67"/>
    </row>
    <row r="724" spans="3:4" s="66" customFormat="1" x14ac:dyDescent="0.25">
      <c r="C724" s="67"/>
      <c r="D724" s="67"/>
    </row>
    <row r="725" spans="3:4" s="66" customFormat="1" x14ac:dyDescent="0.25">
      <c r="C725" s="67"/>
      <c r="D725" s="67"/>
    </row>
    <row r="726" spans="3:4" s="66" customFormat="1" x14ac:dyDescent="0.25">
      <c r="C726" s="67"/>
      <c r="D726" s="67"/>
    </row>
    <row r="727" spans="3:4" s="66" customFormat="1" x14ac:dyDescent="0.25">
      <c r="C727" s="67"/>
      <c r="D727" s="67"/>
    </row>
    <row r="728" spans="3:4" s="66" customFormat="1" x14ac:dyDescent="0.25">
      <c r="C728" s="67"/>
      <c r="D728" s="67"/>
    </row>
    <row r="729" spans="3:4" s="66" customFormat="1" x14ac:dyDescent="0.25">
      <c r="C729" s="67"/>
      <c r="D729" s="67"/>
    </row>
    <row r="730" spans="3:4" s="66" customFormat="1" x14ac:dyDescent="0.25">
      <c r="C730" s="67"/>
      <c r="D730" s="67"/>
    </row>
    <row r="731" spans="3:4" s="66" customFormat="1" x14ac:dyDescent="0.25">
      <c r="C731" s="67"/>
      <c r="D731" s="67"/>
    </row>
    <row r="732" spans="3:4" s="66" customFormat="1" x14ac:dyDescent="0.25">
      <c r="C732" s="67"/>
      <c r="D732" s="67"/>
    </row>
    <row r="733" spans="3:4" s="66" customFormat="1" x14ac:dyDescent="0.25">
      <c r="C733" s="67"/>
      <c r="D733" s="67"/>
    </row>
    <row r="734" spans="3:4" s="66" customFormat="1" x14ac:dyDescent="0.25">
      <c r="C734" s="67"/>
      <c r="D734" s="67"/>
    </row>
    <row r="735" spans="3:4" s="66" customFormat="1" x14ac:dyDescent="0.25">
      <c r="C735" s="67"/>
      <c r="D735" s="67"/>
    </row>
    <row r="736" spans="3:4" s="66" customFormat="1" x14ac:dyDescent="0.25">
      <c r="C736" s="67"/>
      <c r="D736" s="67"/>
    </row>
    <row r="737" spans="3:4" s="66" customFormat="1" x14ac:dyDescent="0.25">
      <c r="C737" s="67"/>
      <c r="D737" s="67"/>
    </row>
    <row r="738" spans="3:4" s="66" customFormat="1" x14ac:dyDescent="0.25">
      <c r="C738" s="67"/>
      <c r="D738" s="67"/>
    </row>
    <row r="739" spans="3:4" s="66" customFormat="1" x14ac:dyDescent="0.25">
      <c r="C739" s="67"/>
      <c r="D739" s="67"/>
    </row>
    <row r="740" spans="3:4" s="66" customFormat="1" x14ac:dyDescent="0.25">
      <c r="C740" s="67"/>
      <c r="D740" s="67"/>
    </row>
    <row r="741" spans="3:4" s="66" customFormat="1" x14ac:dyDescent="0.25">
      <c r="C741" s="67"/>
      <c r="D741" s="67"/>
    </row>
    <row r="742" spans="3:4" s="66" customFormat="1" x14ac:dyDescent="0.25">
      <c r="C742" s="67"/>
      <c r="D742" s="67"/>
    </row>
    <row r="743" spans="3:4" s="66" customFormat="1" x14ac:dyDescent="0.25">
      <c r="C743" s="67"/>
      <c r="D743" s="67"/>
    </row>
    <row r="744" spans="3:4" s="66" customFormat="1" x14ac:dyDescent="0.25">
      <c r="C744" s="67"/>
      <c r="D744" s="67"/>
    </row>
    <row r="745" spans="3:4" s="66" customFormat="1" x14ac:dyDescent="0.25">
      <c r="C745" s="67"/>
      <c r="D745" s="67"/>
    </row>
    <row r="746" spans="3:4" s="66" customFormat="1" x14ac:dyDescent="0.25">
      <c r="C746" s="67"/>
      <c r="D746" s="67"/>
    </row>
    <row r="747" spans="3:4" s="66" customFormat="1" x14ac:dyDescent="0.25">
      <c r="C747" s="67"/>
      <c r="D747" s="67"/>
    </row>
    <row r="748" spans="3:4" s="66" customFormat="1" x14ac:dyDescent="0.25">
      <c r="C748" s="67"/>
      <c r="D748" s="67"/>
    </row>
    <row r="749" spans="3:4" s="66" customFormat="1" x14ac:dyDescent="0.25">
      <c r="C749" s="67"/>
      <c r="D749" s="67"/>
    </row>
    <row r="750" spans="3:4" s="66" customFormat="1" x14ac:dyDescent="0.25">
      <c r="C750" s="67"/>
      <c r="D750" s="67"/>
    </row>
    <row r="751" spans="3:4" s="66" customFormat="1" x14ac:dyDescent="0.25">
      <c r="C751" s="67"/>
      <c r="D751" s="67"/>
    </row>
    <row r="752" spans="3:4" s="66" customFormat="1" x14ac:dyDescent="0.25">
      <c r="C752" s="67"/>
      <c r="D752" s="67"/>
    </row>
    <row r="753" spans="3:4" s="66" customFormat="1" x14ac:dyDescent="0.25">
      <c r="C753" s="67"/>
      <c r="D753" s="67"/>
    </row>
    <row r="754" spans="3:4" s="66" customFormat="1" x14ac:dyDescent="0.25">
      <c r="C754" s="67"/>
      <c r="D754" s="67"/>
    </row>
    <row r="755" spans="3:4" s="66" customFormat="1" x14ac:dyDescent="0.25">
      <c r="C755" s="67"/>
      <c r="D755" s="67"/>
    </row>
    <row r="756" spans="3:4" s="66" customFormat="1" x14ac:dyDescent="0.25">
      <c r="C756" s="67"/>
      <c r="D756" s="67"/>
    </row>
    <row r="757" spans="3:4" s="66" customFormat="1" x14ac:dyDescent="0.25">
      <c r="C757" s="67"/>
      <c r="D757" s="67"/>
    </row>
    <row r="758" spans="3:4" s="66" customFormat="1" x14ac:dyDescent="0.25">
      <c r="C758" s="67"/>
      <c r="D758" s="67"/>
    </row>
    <row r="759" spans="3:4" s="66" customFormat="1" x14ac:dyDescent="0.25">
      <c r="C759" s="67"/>
      <c r="D759" s="67"/>
    </row>
    <row r="760" spans="3:4" s="66" customFormat="1" x14ac:dyDescent="0.25">
      <c r="C760" s="67"/>
      <c r="D760" s="67"/>
    </row>
    <row r="761" spans="3:4" s="66" customFormat="1" x14ac:dyDescent="0.25">
      <c r="C761" s="67"/>
      <c r="D761" s="67"/>
    </row>
    <row r="762" spans="3:4" s="66" customFormat="1" x14ac:dyDescent="0.25">
      <c r="C762" s="67"/>
      <c r="D762" s="67"/>
    </row>
    <row r="763" spans="3:4" s="66" customFormat="1" x14ac:dyDescent="0.25">
      <c r="C763" s="67"/>
      <c r="D763" s="67"/>
    </row>
    <row r="764" spans="3:4" s="66" customFormat="1" x14ac:dyDescent="0.25">
      <c r="C764" s="67"/>
      <c r="D764" s="67"/>
    </row>
    <row r="765" spans="3:4" s="66" customFormat="1" x14ac:dyDescent="0.25">
      <c r="C765" s="67"/>
      <c r="D765" s="67"/>
    </row>
    <row r="766" spans="3:4" s="66" customFormat="1" x14ac:dyDescent="0.25">
      <c r="C766" s="67"/>
      <c r="D766" s="67"/>
    </row>
    <row r="767" spans="3:4" s="66" customFormat="1" x14ac:dyDescent="0.25">
      <c r="C767" s="67"/>
      <c r="D767" s="67"/>
    </row>
    <row r="768" spans="3:4" s="66" customFormat="1" x14ac:dyDescent="0.25">
      <c r="C768" s="67"/>
      <c r="D768" s="67"/>
    </row>
    <row r="769" spans="3:4" s="66" customFormat="1" x14ac:dyDescent="0.25">
      <c r="C769" s="67"/>
      <c r="D769" s="67"/>
    </row>
    <row r="770" spans="3:4" s="66" customFormat="1" x14ac:dyDescent="0.25">
      <c r="C770" s="67"/>
      <c r="D770" s="67"/>
    </row>
    <row r="771" spans="3:4" s="66" customFormat="1" x14ac:dyDescent="0.25">
      <c r="C771" s="67"/>
      <c r="D771" s="67"/>
    </row>
    <row r="772" spans="3:4" s="66" customFormat="1" x14ac:dyDescent="0.25">
      <c r="C772" s="67"/>
      <c r="D772" s="67"/>
    </row>
    <row r="773" spans="3:4" s="66" customFormat="1" x14ac:dyDescent="0.25">
      <c r="C773" s="67"/>
      <c r="D773" s="67"/>
    </row>
    <row r="774" spans="3:4" s="66" customFormat="1" x14ac:dyDescent="0.25">
      <c r="C774" s="67"/>
      <c r="D774" s="67"/>
    </row>
    <row r="775" spans="3:4" s="66" customFormat="1" x14ac:dyDescent="0.25">
      <c r="C775" s="67"/>
      <c r="D775" s="67"/>
    </row>
    <row r="776" spans="3:4" s="66" customFormat="1" x14ac:dyDescent="0.25">
      <c r="C776" s="67"/>
      <c r="D776" s="67"/>
    </row>
    <row r="777" spans="3:4" s="66" customFormat="1" x14ac:dyDescent="0.25">
      <c r="C777" s="67"/>
      <c r="D777" s="67"/>
    </row>
    <row r="778" spans="3:4" s="66" customFormat="1" x14ac:dyDescent="0.25">
      <c r="C778" s="67"/>
      <c r="D778" s="67"/>
    </row>
    <row r="779" spans="3:4" s="66" customFormat="1" x14ac:dyDescent="0.25">
      <c r="C779" s="67"/>
      <c r="D779" s="67"/>
    </row>
    <row r="780" spans="3:4" s="66" customFormat="1" x14ac:dyDescent="0.25">
      <c r="C780" s="67"/>
      <c r="D780" s="67"/>
    </row>
    <row r="781" spans="3:4" s="66" customFormat="1" x14ac:dyDescent="0.25">
      <c r="C781" s="67"/>
      <c r="D781" s="67"/>
    </row>
    <row r="782" spans="3:4" s="66" customFormat="1" x14ac:dyDescent="0.25">
      <c r="C782" s="67"/>
      <c r="D782" s="67"/>
    </row>
    <row r="783" spans="3:4" s="66" customFormat="1" x14ac:dyDescent="0.25">
      <c r="C783" s="67"/>
      <c r="D783" s="67"/>
    </row>
    <row r="784" spans="3:4" s="66" customFormat="1" x14ac:dyDescent="0.25">
      <c r="C784" s="67"/>
      <c r="D784" s="67"/>
    </row>
    <row r="785" spans="3:4" s="66" customFormat="1" x14ac:dyDescent="0.25">
      <c r="C785" s="67"/>
      <c r="D785" s="67"/>
    </row>
    <row r="786" spans="3:4" s="66" customFormat="1" x14ac:dyDescent="0.25">
      <c r="C786" s="67"/>
      <c r="D786" s="67"/>
    </row>
    <row r="787" spans="3:4" s="66" customFormat="1" x14ac:dyDescent="0.25">
      <c r="C787" s="67"/>
      <c r="D787" s="67"/>
    </row>
    <row r="788" spans="3:4" s="66" customFormat="1" x14ac:dyDescent="0.25">
      <c r="C788" s="67"/>
      <c r="D788" s="67"/>
    </row>
    <row r="789" spans="3:4" s="66" customFormat="1" x14ac:dyDescent="0.25">
      <c r="C789" s="67"/>
      <c r="D789" s="67"/>
    </row>
    <row r="790" spans="3:4" s="66" customFormat="1" x14ac:dyDescent="0.25">
      <c r="C790" s="67"/>
      <c r="D790" s="67"/>
    </row>
    <row r="791" spans="3:4" s="66" customFormat="1" x14ac:dyDescent="0.25">
      <c r="C791" s="67"/>
      <c r="D791" s="67"/>
    </row>
    <row r="792" spans="3:4" s="66" customFormat="1" x14ac:dyDescent="0.25">
      <c r="C792" s="67"/>
      <c r="D792" s="67"/>
    </row>
    <row r="793" spans="3:4" s="66" customFormat="1" x14ac:dyDescent="0.25">
      <c r="C793" s="67"/>
      <c r="D793" s="67"/>
    </row>
    <row r="794" spans="3:4" s="66" customFormat="1" x14ac:dyDescent="0.25">
      <c r="C794" s="67"/>
      <c r="D794" s="67"/>
    </row>
    <row r="795" spans="3:4" s="66" customFormat="1" x14ac:dyDescent="0.25">
      <c r="C795" s="67"/>
      <c r="D795" s="67"/>
    </row>
    <row r="796" spans="3:4" s="66" customFormat="1" x14ac:dyDescent="0.25">
      <c r="C796" s="67"/>
      <c r="D796" s="67"/>
    </row>
    <row r="797" spans="3:4" s="66" customFormat="1" x14ac:dyDescent="0.25">
      <c r="C797" s="67"/>
      <c r="D797" s="67"/>
    </row>
    <row r="798" spans="3:4" s="66" customFormat="1" x14ac:dyDescent="0.25">
      <c r="C798" s="67"/>
      <c r="D798" s="67"/>
    </row>
    <row r="799" spans="3:4" s="66" customFormat="1" x14ac:dyDescent="0.25">
      <c r="C799" s="67"/>
      <c r="D799" s="67"/>
    </row>
    <row r="800" spans="3:4" s="66" customFormat="1" x14ac:dyDescent="0.25">
      <c r="C800" s="67"/>
      <c r="D800" s="67"/>
    </row>
    <row r="801" spans="3:4" s="66" customFormat="1" x14ac:dyDescent="0.25">
      <c r="C801" s="67"/>
      <c r="D801" s="67"/>
    </row>
    <row r="802" spans="3:4" s="66" customFormat="1" x14ac:dyDescent="0.25">
      <c r="C802" s="67"/>
      <c r="D802" s="67"/>
    </row>
    <row r="803" spans="3:4" s="66" customFormat="1" x14ac:dyDescent="0.25">
      <c r="C803" s="67"/>
      <c r="D803" s="67"/>
    </row>
    <row r="804" spans="3:4" s="66" customFormat="1" x14ac:dyDescent="0.25">
      <c r="C804" s="67"/>
      <c r="D804" s="67"/>
    </row>
    <row r="805" spans="3:4" s="66" customFormat="1" x14ac:dyDescent="0.25">
      <c r="C805" s="67"/>
      <c r="D805" s="67"/>
    </row>
    <row r="806" spans="3:4" s="66" customFormat="1" x14ac:dyDescent="0.25">
      <c r="C806" s="67"/>
      <c r="D806" s="67"/>
    </row>
    <row r="807" spans="3:4" s="66" customFormat="1" x14ac:dyDescent="0.25">
      <c r="C807" s="67"/>
      <c r="D807" s="67"/>
    </row>
    <row r="808" spans="3:4" s="66" customFormat="1" x14ac:dyDescent="0.25">
      <c r="C808" s="67"/>
      <c r="D808" s="67"/>
    </row>
    <row r="809" spans="3:4" s="66" customFormat="1" x14ac:dyDescent="0.25">
      <c r="C809" s="67"/>
      <c r="D809" s="67"/>
    </row>
    <row r="810" spans="3:4" s="66" customFormat="1" x14ac:dyDescent="0.25">
      <c r="C810" s="67"/>
      <c r="D810" s="67"/>
    </row>
    <row r="811" spans="3:4" s="66" customFormat="1" x14ac:dyDescent="0.25">
      <c r="C811" s="67"/>
      <c r="D811" s="67"/>
    </row>
    <row r="812" spans="3:4" s="66" customFormat="1" x14ac:dyDescent="0.25">
      <c r="C812" s="67"/>
      <c r="D812" s="67"/>
    </row>
    <row r="813" spans="3:4" s="66" customFormat="1" x14ac:dyDescent="0.25">
      <c r="C813" s="67"/>
      <c r="D813" s="67"/>
    </row>
    <row r="814" spans="3:4" s="66" customFormat="1" x14ac:dyDescent="0.25">
      <c r="C814" s="67"/>
      <c r="D814" s="67"/>
    </row>
    <row r="815" spans="3:4" s="66" customFormat="1" x14ac:dyDescent="0.25">
      <c r="C815" s="67"/>
      <c r="D815" s="67"/>
    </row>
    <row r="816" spans="3:4" s="66" customFormat="1" x14ac:dyDescent="0.25">
      <c r="C816" s="67"/>
      <c r="D816" s="67"/>
    </row>
    <row r="817" spans="3:4" s="66" customFormat="1" x14ac:dyDescent="0.25">
      <c r="C817" s="67"/>
      <c r="D817" s="67"/>
    </row>
    <row r="818" spans="3:4" s="66" customFormat="1" x14ac:dyDescent="0.25">
      <c r="C818" s="67"/>
      <c r="D818" s="67"/>
    </row>
    <row r="819" spans="3:4" s="66" customFormat="1" x14ac:dyDescent="0.25">
      <c r="C819" s="67"/>
      <c r="D819" s="67"/>
    </row>
    <row r="820" spans="3:4" s="66" customFormat="1" x14ac:dyDescent="0.25">
      <c r="C820" s="67"/>
      <c r="D820" s="67"/>
    </row>
    <row r="821" spans="3:4" s="66" customFormat="1" x14ac:dyDescent="0.25">
      <c r="C821" s="67"/>
      <c r="D821" s="67"/>
    </row>
    <row r="822" spans="3:4" s="66" customFormat="1" x14ac:dyDescent="0.25">
      <c r="C822" s="67"/>
      <c r="D822" s="67"/>
    </row>
    <row r="823" spans="3:4" s="66" customFormat="1" x14ac:dyDescent="0.25">
      <c r="C823" s="67"/>
      <c r="D823" s="67"/>
    </row>
    <row r="824" spans="3:4" s="66" customFormat="1" x14ac:dyDescent="0.25">
      <c r="C824" s="67"/>
      <c r="D824" s="67"/>
    </row>
    <row r="825" spans="3:4" s="66" customFormat="1" x14ac:dyDescent="0.25">
      <c r="C825" s="67"/>
      <c r="D825" s="67"/>
    </row>
    <row r="826" spans="3:4" s="66" customFormat="1" x14ac:dyDescent="0.25">
      <c r="C826" s="67"/>
      <c r="D826" s="67"/>
    </row>
    <row r="827" spans="3:4" s="66" customFormat="1" x14ac:dyDescent="0.25">
      <c r="C827" s="67"/>
      <c r="D827" s="67"/>
    </row>
    <row r="828" spans="3:4" s="66" customFormat="1" x14ac:dyDescent="0.25">
      <c r="C828" s="67"/>
      <c r="D828" s="67"/>
    </row>
    <row r="829" spans="3:4" s="66" customFormat="1" x14ac:dyDescent="0.25">
      <c r="C829" s="67"/>
      <c r="D829" s="67"/>
    </row>
    <row r="830" spans="3:4" s="66" customFormat="1" x14ac:dyDescent="0.25">
      <c r="C830" s="67"/>
      <c r="D830" s="67"/>
    </row>
    <row r="831" spans="3:4" s="66" customFormat="1" x14ac:dyDescent="0.25">
      <c r="C831" s="67"/>
      <c r="D831" s="67"/>
    </row>
    <row r="832" spans="3:4" s="66" customFormat="1" x14ac:dyDescent="0.25">
      <c r="C832" s="67"/>
      <c r="D832" s="67"/>
    </row>
    <row r="833" spans="3:4" s="66" customFormat="1" x14ac:dyDescent="0.25">
      <c r="C833" s="67"/>
      <c r="D833" s="67"/>
    </row>
    <row r="834" spans="3:4" s="66" customFormat="1" x14ac:dyDescent="0.25">
      <c r="C834" s="67"/>
      <c r="D834" s="67"/>
    </row>
    <row r="835" spans="3:4" s="66" customFormat="1" x14ac:dyDescent="0.25">
      <c r="C835" s="67"/>
      <c r="D835" s="67"/>
    </row>
    <row r="836" spans="3:4" s="66" customFormat="1" x14ac:dyDescent="0.25">
      <c r="C836" s="67"/>
      <c r="D836" s="67"/>
    </row>
    <row r="837" spans="3:4" s="66" customFormat="1" x14ac:dyDescent="0.25">
      <c r="C837" s="67"/>
      <c r="D837" s="67"/>
    </row>
    <row r="838" spans="3:4" s="66" customFormat="1" x14ac:dyDescent="0.25">
      <c r="C838" s="67"/>
      <c r="D838" s="67"/>
    </row>
    <row r="839" spans="3:4" s="66" customFormat="1" x14ac:dyDescent="0.25">
      <c r="C839" s="67"/>
      <c r="D839" s="67"/>
    </row>
    <row r="840" spans="3:4" s="66" customFormat="1" x14ac:dyDescent="0.25">
      <c r="C840" s="67"/>
      <c r="D840" s="67"/>
    </row>
    <row r="841" spans="3:4" s="66" customFormat="1" x14ac:dyDescent="0.25">
      <c r="C841" s="67"/>
      <c r="D841" s="67"/>
    </row>
    <row r="842" spans="3:4" s="66" customFormat="1" x14ac:dyDescent="0.25">
      <c r="C842" s="67"/>
      <c r="D842" s="67"/>
    </row>
    <row r="843" spans="3:4" s="66" customFormat="1" x14ac:dyDescent="0.25">
      <c r="C843" s="67"/>
      <c r="D843" s="67"/>
    </row>
    <row r="844" spans="3:4" s="66" customFormat="1" x14ac:dyDescent="0.25">
      <c r="C844" s="67"/>
      <c r="D844" s="67"/>
    </row>
    <row r="845" spans="3:4" s="66" customFormat="1" x14ac:dyDescent="0.25">
      <c r="C845" s="67"/>
      <c r="D845" s="67"/>
    </row>
    <row r="846" spans="3:4" s="66" customFormat="1" x14ac:dyDescent="0.25">
      <c r="C846" s="67"/>
      <c r="D846" s="67"/>
    </row>
    <row r="847" spans="3:4" s="66" customFormat="1" x14ac:dyDescent="0.25">
      <c r="C847" s="67"/>
      <c r="D847" s="67"/>
    </row>
    <row r="848" spans="3:4" s="66" customFormat="1" x14ac:dyDescent="0.25">
      <c r="C848" s="67"/>
      <c r="D848" s="67"/>
    </row>
    <row r="849" spans="3:4" s="66" customFormat="1" x14ac:dyDescent="0.25">
      <c r="C849" s="67"/>
      <c r="D849" s="67"/>
    </row>
    <row r="850" spans="3:4" s="66" customFormat="1" x14ac:dyDescent="0.25">
      <c r="C850" s="67"/>
      <c r="D850" s="67"/>
    </row>
    <row r="851" spans="3:4" s="66" customFormat="1" x14ac:dyDescent="0.25">
      <c r="C851" s="67"/>
      <c r="D851" s="67"/>
    </row>
    <row r="852" spans="3:4" s="66" customFormat="1" x14ac:dyDescent="0.25">
      <c r="C852" s="67"/>
      <c r="D852" s="67"/>
    </row>
    <row r="853" spans="3:4" s="66" customFormat="1" x14ac:dyDescent="0.25">
      <c r="C853" s="67"/>
      <c r="D853" s="67"/>
    </row>
    <row r="854" spans="3:4" s="66" customFormat="1" x14ac:dyDescent="0.25">
      <c r="C854" s="67"/>
      <c r="D854" s="67"/>
    </row>
    <row r="855" spans="3:4" s="66" customFormat="1" x14ac:dyDescent="0.25">
      <c r="C855" s="67"/>
      <c r="D855" s="67"/>
    </row>
    <row r="856" spans="3:4" s="66" customFormat="1" x14ac:dyDescent="0.25">
      <c r="C856" s="67"/>
      <c r="D856" s="67"/>
    </row>
    <row r="857" spans="3:4" s="66" customFormat="1" x14ac:dyDescent="0.25">
      <c r="C857" s="67"/>
      <c r="D857" s="67"/>
    </row>
    <row r="858" spans="3:4" s="66" customFormat="1" x14ac:dyDescent="0.25">
      <c r="C858" s="67"/>
      <c r="D858" s="67"/>
    </row>
    <row r="859" spans="3:4" s="66" customFormat="1" x14ac:dyDescent="0.25">
      <c r="C859" s="67"/>
      <c r="D859" s="67"/>
    </row>
    <row r="860" spans="3:4" s="66" customFormat="1" x14ac:dyDescent="0.25">
      <c r="C860" s="67"/>
      <c r="D860" s="67"/>
    </row>
    <row r="861" spans="3:4" s="66" customFormat="1" x14ac:dyDescent="0.25">
      <c r="C861" s="67"/>
      <c r="D861" s="67"/>
    </row>
    <row r="862" spans="3:4" s="66" customFormat="1" x14ac:dyDescent="0.25">
      <c r="C862" s="67"/>
      <c r="D862" s="67"/>
    </row>
    <row r="863" spans="3:4" s="66" customFormat="1" x14ac:dyDescent="0.25">
      <c r="C863" s="67"/>
      <c r="D863" s="67"/>
    </row>
    <row r="864" spans="3:4" s="66" customFormat="1" x14ac:dyDescent="0.25">
      <c r="C864" s="67"/>
      <c r="D864" s="67"/>
    </row>
    <row r="865" spans="3:4" s="66" customFormat="1" x14ac:dyDescent="0.25">
      <c r="C865" s="67"/>
      <c r="D865" s="67"/>
    </row>
    <row r="866" spans="3:4" s="66" customFormat="1" x14ac:dyDescent="0.25">
      <c r="C866" s="67"/>
      <c r="D866" s="67"/>
    </row>
    <row r="867" spans="3:4" s="66" customFormat="1" x14ac:dyDescent="0.25">
      <c r="C867" s="67"/>
      <c r="D867" s="67"/>
    </row>
    <row r="868" spans="3:4" s="66" customFormat="1" x14ac:dyDescent="0.25">
      <c r="C868" s="67"/>
      <c r="D868" s="67"/>
    </row>
    <row r="869" spans="3:4" s="66" customFormat="1" x14ac:dyDescent="0.25">
      <c r="C869" s="67"/>
      <c r="D869" s="67"/>
    </row>
    <row r="870" spans="3:4" s="66" customFormat="1" x14ac:dyDescent="0.25">
      <c r="C870" s="67"/>
      <c r="D870" s="67"/>
    </row>
    <row r="871" spans="3:4" s="66" customFormat="1" x14ac:dyDescent="0.25">
      <c r="C871" s="67"/>
      <c r="D871" s="67"/>
    </row>
    <row r="872" spans="3:4" s="66" customFormat="1" x14ac:dyDescent="0.25">
      <c r="C872" s="67"/>
      <c r="D872" s="67"/>
    </row>
    <row r="873" spans="3:4" s="66" customFormat="1" x14ac:dyDescent="0.25">
      <c r="C873" s="67"/>
      <c r="D873" s="67"/>
    </row>
    <row r="874" spans="3:4" s="66" customFormat="1" x14ac:dyDescent="0.25">
      <c r="C874" s="67"/>
      <c r="D874" s="67"/>
    </row>
    <row r="875" spans="3:4" s="66" customFormat="1" x14ac:dyDescent="0.25">
      <c r="C875" s="67"/>
      <c r="D875" s="67"/>
    </row>
    <row r="876" spans="3:4" s="66" customFormat="1" x14ac:dyDescent="0.25">
      <c r="C876" s="67"/>
      <c r="D876" s="67"/>
    </row>
    <row r="877" spans="3:4" s="66" customFormat="1" x14ac:dyDescent="0.25">
      <c r="C877" s="67"/>
      <c r="D877" s="67"/>
    </row>
    <row r="878" spans="3:4" s="66" customFormat="1" x14ac:dyDescent="0.25">
      <c r="C878" s="67"/>
      <c r="D878" s="67"/>
    </row>
    <row r="879" spans="3:4" s="66" customFormat="1" x14ac:dyDescent="0.25">
      <c r="C879" s="67"/>
      <c r="D879" s="67"/>
    </row>
    <row r="880" spans="3:4" s="66" customFormat="1" x14ac:dyDescent="0.25">
      <c r="C880" s="67"/>
      <c r="D880" s="67"/>
    </row>
    <row r="881" spans="3:4" s="66" customFormat="1" x14ac:dyDescent="0.25">
      <c r="C881" s="67"/>
      <c r="D881" s="67"/>
    </row>
    <row r="882" spans="3:4" s="66" customFormat="1" x14ac:dyDescent="0.25">
      <c r="C882" s="67"/>
      <c r="D882" s="67"/>
    </row>
    <row r="883" spans="3:4" s="66" customFormat="1" x14ac:dyDescent="0.25">
      <c r="C883" s="67"/>
      <c r="D883" s="67"/>
    </row>
    <row r="884" spans="3:4" s="66" customFormat="1" x14ac:dyDescent="0.25">
      <c r="C884" s="67"/>
      <c r="D884" s="67"/>
    </row>
    <row r="885" spans="3:4" s="66" customFormat="1" x14ac:dyDescent="0.25">
      <c r="C885" s="67"/>
      <c r="D885" s="67"/>
    </row>
    <row r="886" spans="3:4" s="66" customFormat="1" x14ac:dyDescent="0.25">
      <c r="C886" s="67"/>
      <c r="D886" s="67"/>
    </row>
    <row r="887" spans="3:4" s="66" customFormat="1" x14ac:dyDescent="0.25">
      <c r="C887" s="67"/>
      <c r="D887" s="67"/>
    </row>
    <row r="888" spans="3:4" s="66" customFormat="1" x14ac:dyDescent="0.25">
      <c r="C888" s="67"/>
      <c r="D888" s="67"/>
    </row>
    <row r="889" spans="3:4" s="66" customFormat="1" x14ac:dyDescent="0.25">
      <c r="C889" s="67"/>
      <c r="D889" s="67"/>
    </row>
    <row r="890" spans="3:4" s="66" customFormat="1" x14ac:dyDescent="0.25">
      <c r="C890" s="67"/>
      <c r="D890" s="67"/>
    </row>
    <row r="891" spans="3:4" s="66" customFormat="1" x14ac:dyDescent="0.25">
      <c r="C891" s="67"/>
      <c r="D891" s="67"/>
    </row>
    <row r="892" spans="3:4" s="66" customFormat="1" x14ac:dyDescent="0.25">
      <c r="C892" s="67"/>
      <c r="D892" s="67"/>
    </row>
    <row r="893" spans="3:4" s="66" customFormat="1" x14ac:dyDescent="0.25">
      <c r="C893" s="67"/>
      <c r="D893" s="67"/>
    </row>
    <row r="894" spans="3:4" s="66" customFormat="1" x14ac:dyDescent="0.25">
      <c r="C894" s="67"/>
      <c r="D894" s="67"/>
    </row>
    <row r="895" spans="3:4" s="66" customFormat="1" x14ac:dyDescent="0.25">
      <c r="C895" s="67"/>
      <c r="D895" s="67"/>
    </row>
    <row r="896" spans="3:4" s="66" customFormat="1" x14ac:dyDescent="0.25">
      <c r="C896" s="67"/>
      <c r="D896" s="67"/>
    </row>
    <row r="897" spans="3:4" s="66" customFormat="1" x14ac:dyDescent="0.25">
      <c r="C897" s="67"/>
      <c r="D897" s="67"/>
    </row>
    <row r="898" spans="3:4" s="66" customFormat="1" x14ac:dyDescent="0.25">
      <c r="C898" s="67"/>
      <c r="D898" s="67"/>
    </row>
    <row r="899" spans="3:4" s="66" customFormat="1" x14ac:dyDescent="0.25">
      <c r="C899" s="67"/>
      <c r="D899" s="67"/>
    </row>
    <row r="900" spans="3:4" s="66" customFormat="1" x14ac:dyDescent="0.25">
      <c r="C900" s="67"/>
      <c r="D900" s="67"/>
    </row>
    <row r="901" spans="3:4" s="66" customFormat="1" x14ac:dyDescent="0.25">
      <c r="C901" s="67"/>
      <c r="D901" s="67"/>
    </row>
    <row r="902" spans="3:4" s="66" customFormat="1" x14ac:dyDescent="0.25">
      <c r="C902" s="67"/>
      <c r="D902" s="67"/>
    </row>
    <row r="903" spans="3:4" s="66" customFormat="1" x14ac:dyDescent="0.25">
      <c r="C903" s="67"/>
      <c r="D903" s="67"/>
    </row>
    <row r="904" spans="3:4" s="66" customFormat="1" x14ac:dyDescent="0.25">
      <c r="C904" s="67"/>
      <c r="D904" s="67"/>
    </row>
    <row r="905" spans="3:4" s="66" customFormat="1" x14ac:dyDescent="0.25">
      <c r="C905" s="67"/>
      <c r="D905" s="67"/>
    </row>
    <row r="906" spans="3:4" s="66" customFormat="1" x14ac:dyDescent="0.25">
      <c r="C906" s="67"/>
      <c r="D906" s="67"/>
    </row>
    <row r="907" spans="3:4" s="66" customFormat="1" x14ac:dyDescent="0.25">
      <c r="C907" s="67"/>
      <c r="D907" s="67"/>
    </row>
    <row r="908" spans="3:4" s="66" customFormat="1" x14ac:dyDescent="0.25">
      <c r="C908" s="67"/>
      <c r="D908" s="67"/>
    </row>
    <row r="909" spans="3:4" s="66" customFormat="1" x14ac:dyDescent="0.25">
      <c r="C909" s="67"/>
      <c r="D909" s="67"/>
    </row>
    <row r="910" spans="3:4" s="66" customFormat="1" x14ac:dyDescent="0.25">
      <c r="C910" s="67"/>
      <c r="D910" s="67"/>
    </row>
    <row r="911" spans="3:4" s="66" customFormat="1" x14ac:dyDescent="0.25">
      <c r="C911" s="67"/>
      <c r="D911" s="67"/>
    </row>
    <row r="912" spans="3:4" s="66" customFormat="1" x14ac:dyDescent="0.25">
      <c r="C912" s="67"/>
      <c r="D912" s="67"/>
    </row>
    <row r="913" spans="3:4" s="66" customFormat="1" x14ac:dyDescent="0.25">
      <c r="C913" s="67"/>
      <c r="D913" s="67"/>
    </row>
    <row r="914" spans="3:4" s="66" customFormat="1" x14ac:dyDescent="0.25">
      <c r="C914" s="67"/>
      <c r="D914" s="67"/>
    </row>
    <row r="915" spans="3:4" s="66" customFormat="1" x14ac:dyDescent="0.25">
      <c r="C915" s="67"/>
      <c r="D915" s="67"/>
    </row>
    <row r="916" spans="3:4" s="66" customFormat="1" x14ac:dyDescent="0.25">
      <c r="C916" s="67"/>
      <c r="D916" s="67"/>
    </row>
    <row r="917" spans="3:4" s="66" customFormat="1" x14ac:dyDescent="0.25">
      <c r="C917" s="67"/>
      <c r="D917" s="67"/>
    </row>
    <row r="918" spans="3:4" s="66" customFormat="1" x14ac:dyDescent="0.25">
      <c r="C918" s="67"/>
      <c r="D918" s="67"/>
    </row>
    <row r="919" spans="3:4" s="66" customFormat="1" x14ac:dyDescent="0.25">
      <c r="C919" s="67"/>
      <c r="D919" s="67"/>
    </row>
    <row r="920" spans="3:4" s="66" customFormat="1" x14ac:dyDescent="0.25">
      <c r="C920" s="67"/>
      <c r="D920" s="67"/>
    </row>
    <row r="921" spans="3:4" s="66" customFormat="1" x14ac:dyDescent="0.25">
      <c r="C921" s="67"/>
      <c r="D921" s="67"/>
    </row>
    <row r="922" spans="3:4" s="66" customFormat="1" x14ac:dyDescent="0.25">
      <c r="C922" s="67"/>
      <c r="D922" s="67"/>
    </row>
    <row r="923" spans="3:4" s="66" customFormat="1" x14ac:dyDescent="0.25">
      <c r="C923" s="67"/>
      <c r="D923" s="67"/>
    </row>
    <row r="924" spans="3:4" s="66" customFormat="1" x14ac:dyDescent="0.25">
      <c r="C924" s="67"/>
      <c r="D924" s="67"/>
    </row>
    <row r="925" spans="3:4" s="66" customFormat="1" x14ac:dyDescent="0.25">
      <c r="C925" s="67"/>
      <c r="D925" s="67"/>
    </row>
    <row r="926" spans="3:4" s="66" customFormat="1" x14ac:dyDescent="0.25">
      <c r="C926" s="67"/>
      <c r="D926" s="67"/>
    </row>
    <row r="927" spans="3:4" s="66" customFormat="1" x14ac:dyDescent="0.25">
      <c r="C927" s="67"/>
      <c r="D927" s="67"/>
    </row>
    <row r="928" spans="3:4" s="66" customFormat="1" x14ac:dyDescent="0.25">
      <c r="C928" s="67"/>
      <c r="D928" s="67"/>
    </row>
    <row r="929" spans="3:4" s="66" customFormat="1" x14ac:dyDescent="0.25">
      <c r="C929" s="67"/>
      <c r="D929" s="67"/>
    </row>
    <row r="930" spans="3:4" s="66" customFormat="1" x14ac:dyDescent="0.25">
      <c r="C930" s="67"/>
      <c r="D930" s="67"/>
    </row>
    <row r="931" spans="3:4" s="66" customFormat="1" x14ac:dyDescent="0.25">
      <c r="C931" s="67"/>
      <c r="D931" s="67"/>
    </row>
    <row r="932" spans="3:4" s="66" customFormat="1" x14ac:dyDescent="0.25">
      <c r="C932" s="67"/>
      <c r="D932" s="67"/>
    </row>
    <row r="933" spans="3:4" s="66" customFormat="1" x14ac:dyDescent="0.25">
      <c r="C933" s="67"/>
      <c r="D933" s="67"/>
    </row>
    <row r="934" spans="3:4" s="66" customFormat="1" x14ac:dyDescent="0.25">
      <c r="C934" s="67"/>
      <c r="D934" s="67"/>
    </row>
    <row r="935" spans="3:4" s="66" customFormat="1" x14ac:dyDescent="0.25">
      <c r="C935" s="67"/>
      <c r="D935" s="67"/>
    </row>
    <row r="936" spans="3:4" s="66" customFormat="1" x14ac:dyDescent="0.25">
      <c r="C936" s="67"/>
      <c r="D936" s="67"/>
    </row>
    <row r="937" spans="3:4" s="66" customFormat="1" x14ac:dyDescent="0.25">
      <c r="C937" s="67"/>
      <c r="D937" s="67"/>
    </row>
    <row r="938" spans="3:4" s="66" customFormat="1" x14ac:dyDescent="0.25">
      <c r="C938" s="67"/>
      <c r="D938" s="67"/>
    </row>
    <row r="939" spans="3:4" s="66" customFormat="1" x14ac:dyDescent="0.25">
      <c r="C939" s="67"/>
      <c r="D939" s="67"/>
    </row>
    <row r="940" spans="3:4" s="66" customFormat="1" x14ac:dyDescent="0.25">
      <c r="C940" s="67"/>
      <c r="D940" s="67"/>
    </row>
    <row r="941" spans="3:4" s="66" customFormat="1" x14ac:dyDescent="0.25">
      <c r="C941" s="67"/>
      <c r="D941" s="67"/>
    </row>
    <row r="942" spans="3:4" s="66" customFormat="1" x14ac:dyDescent="0.25">
      <c r="C942" s="67"/>
      <c r="D942" s="67"/>
    </row>
    <row r="943" spans="3:4" s="66" customFormat="1" x14ac:dyDescent="0.25">
      <c r="C943" s="67"/>
      <c r="D943" s="67"/>
    </row>
    <row r="944" spans="3:4" s="66" customFormat="1" x14ac:dyDescent="0.25">
      <c r="C944" s="67"/>
      <c r="D944" s="67"/>
    </row>
    <row r="945" spans="3:4" s="66" customFormat="1" x14ac:dyDescent="0.25">
      <c r="C945" s="67"/>
      <c r="D945" s="67"/>
    </row>
    <row r="946" spans="3:4" s="66" customFormat="1" x14ac:dyDescent="0.25">
      <c r="C946" s="67"/>
      <c r="D946" s="67"/>
    </row>
    <row r="947" spans="3:4" s="66" customFormat="1" x14ac:dyDescent="0.25">
      <c r="C947" s="67"/>
      <c r="D947" s="67"/>
    </row>
    <row r="948" spans="3:4" s="66" customFormat="1" x14ac:dyDescent="0.25">
      <c r="C948" s="67"/>
      <c r="D948" s="67"/>
    </row>
    <row r="949" spans="3:4" s="66" customFormat="1" x14ac:dyDescent="0.25">
      <c r="C949" s="67"/>
      <c r="D949" s="67"/>
    </row>
    <row r="950" spans="3:4" s="66" customFormat="1" x14ac:dyDescent="0.25">
      <c r="C950" s="67"/>
      <c r="D950" s="67"/>
    </row>
    <row r="951" spans="3:4" s="66" customFormat="1" x14ac:dyDescent="0.25">
      <c r="C951" s="67"/>
      <c r="D951" s="67"/>
    </row>
    <row r="952" spans="3:4" s="66" customFormat="1" x14ac:dyDescent="0.25">
      <c r="C952" s="67"/>
      <c r="D952" s="67"/>
    </row>
    <row r="953" spans="3:4" s="66" customFormat="1" x14ac:dyDescent="0.25">
      <c r="C953" s="67"/>
      <c r="D953" s="67"/>
    </row>
    <row r="954" spans="3:4" s="66" customFormat="1" x14ac:dyDescent="0.25">
      <c r="C954" s="67"/>
      <c r="D954" s="67"/>
    </row>
    <row r="955" spans="3:4" s="66" customFormat="1" x14ac:dyDescent="0.25">
      <c r="C955" s="67"/>
      <c r="D955" s="67"/>
    </row>
    <row r="956" spans="3:4" s="66" customFormat="1" x14ac:dyDescent="0.25">
      <c r="C956" s="67"/>
      <c r="D956" s="67"/>
    </row>
    <row r="957" spans="3:4" s="66" customFormat="1" x14ac:dyDescent="0.25">
      <c r="C957" s="67"/>
      <c r="D957" s="67"/>
    </row>
    <row r="958" spans="3:4" s="66" customFormat="1" x14ac:dyDescent="0.25">
      <c r="C958" s="67"/>
      <c r="D958" s="67"/>
    </row>
    <row r="959" spans="3:4" s="66" customFormat="1" x14ac:dyDescent="0.25">
      <c r="C959" s="67"/>
      <c r="D959" s="67"/>
    </row>
    <row r="960" spans="3:4" s="66" customFormat="1" x14ac:dyDescent="0.25">
      <c r="C960" s="67"/>
      <c r="D960" s="67"/>
    </row>
    <row r="961" spans="3:4" s="66" customFormat="1" x14ac:dyDescent="0.25">
      <c r="C961" s="67"/>
      <c r="D961" s="67"/>
    </row>
    <row r="962" spans="3:4" s="66" customFormat="1" x14ac:dyDescent="0.25">
      <c r="C962" s="67"/>
      <c r="D962" s="67"/>
    </row>
    <row r="963" spans="3:4" s="66" customFormat="1" x14ac:dyDescent="0.25">
      <c r="C963" s="67"/>
      <c r="D963" s="67"/>
    </row>
    <row r="964" spans="3:4" s="66" customFormat="1" x14ac:dyDescent="0.25">
      <c r="C964" s="67"/>
      <c r="D964" s="67"/>
    </row>
    <row r="965" spans="3:4" s="66" customFormat="1" x14ac:dyDescent="0.25">
      <c r="C965" s="67"/>
      <c r="D965" s="67"/>
    </row>
    <row r="966" spans="3:4" s="66" customFormat="1" x14ac:dyDescent="0.25">
      <c r="C966" s="67"/>
      <c r="D966" s="67"/>
    </row>
    <row r="967" spans="3:4" s="66" customFormat="1" x14ac:dyDescent="0.25">
      <c r="C967" s="67"/>
      <c r="D967" s="67"/>
    </row>
    <row r="968" spans="3:4" s="66" customFormat="1" x14ac:dyDescent="0.25">
      <c r="C968" s="67"/>
      <c r="D968" s="67"/>
    </row>
    <row r="969" spans="3:4" s="66" customFormat="1" x14ac:dyDescent="0.25">
      <c r="C969" s="67"/>
      <c r="D969" s="67"/>
    </row>
    <row r="970" spans="3:4" s="66" customFormat="1" x14ac:dyDescent="0.25">
      <c r="C970" s="67"/>
      <c r="D970" s="67"/>
    </row>
    <row r="971" spans="3:4" s="66" customFormat="1" x14ac:dyDescent="0.25">
      <c r="C971" s="67"/>
      <c r="D971" s="67"/>
    </row>
    <row r="972" spans="3:4" s="66" customFormat="1" x14ac:dyDescent="0.25">
      <c r="C972" s="67"/>
      <c r="D972" s="67"/>
    </row>
    <row r="973" spans="3:4" s="66" customFormat="1" x14ac:dyDescent="0.25">
      <c r="C973" s="67"/>
      <c r="D973" s="67"/>
    </row>
    <row r="974" spans="3:4" s="66" customFormat="1" x14ac:dyDescent="0.25">
      <c r="C974" s="67"/>
      <c r="D974" s="67"/>
    </row>
    <row r="975" spans="3:4" s="66" customFormat="1" x14ac:dyDescent="0.25">
      <c r="C975" s="67"/>
      <c r="D975" s="67"/>
    </row>
    <row r="976" spans="3:4" s="66" customFormat="1" x14ac:dyDescent="0.25">
      <c r="C976" s="67"/>
      <c r="D976" s="67"/>
    </row>
    <row r="977" spans="3:4" s="66" customFormat="1" x14ac:dyDescent="0.25">
      <c r="C977" s="67"/>
      <c r="D977" s="67"/>
    </row>
    <row r="978" spans="3:4" s="66" customFormat="1" x14ac:dyDescent="0.25">
      <c r="C978" s="67"/>
      <c r="D978" s="67"/>
    </row>
    <row r="979" spans="3:4" s="66" customFormat="1" x14ac:dyDescent="0.25">
      <c r="C979" s="67"/>
      <c r="D979" s="67"/>
    </row>
    <row r="980" spans="3:4" s="66" customFormat="1" x14ac:dyDescent="0.25">
      <c r="C980" s="67"/>
      <c r="D980" s="67"/>
    </row>
    <row r="981" spans="3:4" s="66" customFormat="1" x14ac:dyDescent="0.25">
      <c r="C981" s="67"/>
      <c r="D981" s="67"/>
    </row>
    <row r="982" spans="3:4" s="66" customFormat="1" x14ac:dyDescent="0.25">
      <c r="C982" s="67"/>
      <c r="D982" s="67"/>
    </row>
    <row r="983" spans="3:4" s="66" customFormat="1" x14ac:dyDescent="0.25">
      <c r="C983" s="67"/>
      <c r="D983" s="67"/>
    </row>
    <row r="984" spans="3:4" s="66" customFormat="1" x14ac:dyDescent="0.25">
      <c r="C984" s="67"/>
      <c r="D984" s="67"/>
    </row>
    <row r="985" spans="3:4" s="66" customFormat="1" x14ac:dyDescent="0.25">
      <c r="C985" s="67"/>
      <c r="D985" s="67"/>
    </row>
    <row r="986" spans="3:4" s="66" customFormat="1" x14ac:dyDescent="0.25">
      <c r="C986" s="67"/>
      <c r="D986" s="67"/>
    </row>
    <row r="987" spans="3:4" s="66" customFormat="1" x14ac:dyDescent="0.25">
      <c r="C987" s="67"/>
      <c r="D987" s="67"/>
    </row>
    <row r="988" spans="3:4" s="66" customFormat="1" x14ac:dyDescent="0.25">
      <c r="C988" s="67"/>
      <c r="D988" s="67"/>
    </row>
    <row r="989" spans="3:4" s="66" customFormat="1" x14ac:dyDescent="0.25">
      <c r="C989" s="67"/>
      <c r="D989" s="67"/>
    </row>
    <row r="990" spans="3:4" s="66" customFormat="1" x14ac:dyDescent="0.25">
      <c r="C990" s="67"/>
      <c r="D990" s="67"/>
    </row>
    <row r="991" spans="3:4" s="66" customFormat="1" x14ac:dyDescent="0.25">
      <c r="C991" s="67"/>
      <c r="D991" s="67"/>
    </row>
    <row r="992" spans="3:4" s="66" customFormat="1" x14ac:dyDescent="0.25">
      <c r="C992" s="67"/>
      <c r="D992" s="67"/>
    </row>
    <row r="993" spans="3:4" s="66" customFormat="1" x14ac:dyDescent="0.25">
      <c r="C993" s="67"/>
      <c r="D993" s="67"/>
    </row>
    <row r="994" spans="3:4" s="66" customFormat="1" x14ac:dyDescent="0.25">
      <c r="C994" s="67"/>
      <c r="D994" s="67"/>
    </row>
    <row r="995" spans="3:4" s="66" customFormat="1" x14ac:dyDescent="0.25">
      <c r="C995" s="67"/>
      <c r="D995" s="67"/>
    </row>
    <row r="996" spans="3:4" s="66" customFormat="1" x14ac:dyDescent="0.25">
      <c r="C996" s="67"/>
      <c r="D996" s="67"/>
    </row>
    <row r="997" spans="3:4" s="66" customFormat="1" x14ac:dyDescent="0.25">
      <c r="C997" s="67"/>
      <c r="D997" s="67"/>
    </row>
    <row r="998" spans="3:4" s="66" customFormat="1" x14ac:dyDescent="0.25">
      <c r="C998" s="67"/>
      <c r="D998" s="67"/>
    </row>
    <row r="999" spans="3:4" s="66" customFormat="1" x14ac:dyDescent="0.25">
      <c r="C999" s="67"/>
      <c r="D999" s="67"/>
    </row>
    <row r="1000" spans="3:4" s="66" customFormat="1" x14ac:dyDescent="0.25">
      <c r="C1000" s="67"/>
      <c r="D1000" s="67"/>
    </row>
    <row r="1001" spans="3:4" s="66" customFormat="1" x14ac:dyDescent="0.25">
      <c r="C1001" s="67"/>
      <c r="D1001" s="67"/>
    </row>
    <row r="1002" spans="3:4" s="66" customFormat="1" x14ac:dyDescent="0.25">
      <c r="C1002" s="67"/>
      <c r="D1002" s="67"/>
    </row>
    <row r="1003" spans="3:4" s="66" customFormat="1" x14ac:dyDescent="0.25">
      <c r="C1003" s="67"/>
      <c r="D1003" s="67"/>
    </row>
    <row r="1004" spans="3:4" s="66" customFormat="1" x14ac:dyDescent="0.25">
      <c r="C1004" s="67"/>
      <c r="D1004" s="67"/>
    </row>
    <row r="1005" spans="3:4" s="66" customFormat="1" x14ac:dyDescent="0.25">
      <c r="C1005" s="67"/>
      <c r="D1005" s="67"/>
    </row>
    <row r="1006" spans="3:4" s="66" customFormat="1" x14ac:dyDescent="0.25">
      <c r="C1006" s="67"/>
      <c r="D1006" s="67"/>
    </row>
    <row r="1007" spans="3:4" s="66" customFormat="1" x14ac:dyDescent="0.25">
      <c r="C1007" s="67"/>
      <c r="D1007" s="67"/>
    </row>
    <row r="1008" spans="3:4" s="66" customFormat="1" x14ac:dyDescent="0.25">
      <c r="C1008" s="67"/>
      <c r="D1008" s="67"/>
    </row>
    <row r="1009" spans="3:4" s="66" customFormat="1" x14ac:dyDescent="0.25">
      <c r="C1009" s="67"/>
      <c r="D1009" s="67"/>
    </row>
    <row r="1010" spans="3:4" s="66" customFormat="1" x14ac:dyDescent="0.25">
      <c r="C1010" s="67"/>
      <c r="D1010" s="67"/>
    </row>
    <row r="1011" spans="3:4" s="66" customFormat="1" x14ac:dyDescent="0.25">
      <c r="C1011" s="67"/>
      <c r="D1011" s="67"/>
    </row>
    <row r="1012" spans="3:4" s="66" customFormat="1" x14ac:dyDescent="0.25">
      <c r="C1012" s="67"/>
      <c r="D1012" s="67"/>
    </row>
    <row r="1013" spans="3:4" s="66" customFormat="1" x14ac:dyDescent="0.25">
      <c r="C1013" s="67"/>
      <c r="D1013" s="67"/>
    </row>
    <row r="1014" spans="3:4" s="66" customFormat="1" x14ac:dyDescent="0.25">
      <c r="C1014" s="67"/>
      <c r="D1014" s="67"/>
    </row>
    <row r="1015" spans="3:4" s="66" customFormat="1" x14ac:dyDescent="0.25">
      <c r="C1015" s="67"/>
      <c r="D1015" s="67"/>
    </row>
    <row r="1016" spans="3:4" s="66" customFormat="1" x14ac:dyDescent="0.25">
      <c r="C1016" s="67"/>
      <c r="D1016" s="67"/>
    </row>
    <row r="1017" spans="3:4" s="66" customFormat="1" x14ac:dyDescent="0.25">
      <c r="C1017" s="67"/>
      <c r="D1017" s="67"/>
    </row>
    <row r="1018" spans="3:4" s="66" customFormat="1" x14ac:dyDescent="0.25">
      <c r="C1018" s="67"/>
      <c r="D1018" s="67"/>
    </row>
    <row r="1019" spans="3:4" s="66" customFormat="1" x14ac:dyDescent="0.25">
      <c r="C1019" s="67"/>
      <c r="D1019" s="67"/>
    </row>
    <row r="1020" spans="3:4" s="66" customFormat="1" x14ac:dyDescent="0.25">
      <c r="C1020" s="67"/>
      <c r="D1020" s="67"/>
    </row>
    <row r="1021" spans="3:4" s="66" customFormat="1" x14ac:dyDescent="0.25">
      <c r="C1021" s="67"/>
      <c r="D1021" s="67"/>
    </row>
    <row r="1022" spans="3:4" s="66" customFormat="1" x14ac:dyDescent="0.25">
      <c r="C1022" s="67"/>
      <c r="D1022" s="67"/>
    </row>
    <row r="1023" spans="3:4" s="66" customFormat="1" x14ac:dyDescent="0.25">
      <c r="C1023" s="67"/>
      <c r="D1023" s="67"/>
    </row>
    <row r="1024" spans="3:4" s="66" customFormat="1" x14ac:dyDescent="0.25">
      <c r="C1024" s="67"/>
      <c r="D1024" s="67"/>
    </row>
    <row r="1025" spans="3:4" s="66" customFormat="1" x14ac:dyDescent="0.25">
      <c r="C1025" s="67"/>
      <c r="D1025" s="67"/>
    </row>
    <row r="1026" spans="3:4" s="66" customFormat="1" x14ac:dyDescent="0.25">
      <c r="C1026" s="67"/>
      <c r="D1026" s="67"/>
    </row>
    <row r="1027" spans="3:4" s="66" customFormat="1" x14ac:dyDescent="0.25">
      <c r="C1027" s="67"/>
      <c r="D1027" s="67"/>
    </row>
    <row r="1028" spans="3:4" s="66" customFormat="1" x14ac:dyDescent="0.25">
      <c r="C1028" s="67"/>
      <c r="D1028" s="67"/>
    </row>
    <row r="1029" spans="3:4" s="66" customFormat="1" x14ac:dyDescent="0.25">
      <c r="C1029" s="67"/>
      <c r="D1029" s="67"/>
    </row>
    <row r="1030" spans="3:4" s="66" customFormat="1" x14ac:dyDescent="0.25">
      <c r="C1030" s="67"/>
      <c r="D1030" s="67"/>
    </row>
    <row r="1031" spans="3:4" s="66" customFormat="1" x14ac:dyDescent="0.25">
      <c r="C1031" s="67"/>
      <c r="D1031" s="67"/>
    </row>
    <row r="1032" spans="3:4" s="66" customFormat="1" x14ac:dyDescent="0.25">
      <c r="C1032" s="67"/>
      <c r="D1032" s="67"/>
    </row>
    <row r="1033" spans="3:4" s="66" customFormat="1" x14ac:dyDescent="0.25">
      <c r="C1033" s="67"/>
      <c r="D1033" s="67"/>
    </row>
    <row r="1034" spans="3:4" s="66" customFormat="1" x14ac:dyDescent="0.25">
      <c r="C1034" s="67"/>
      <c r="D1034" s="67"/>
    </row>
    <row r="1035" spans="3:4" s="66" customFormat="1" x14ac:dyDescent="0.25">
      <c r="C1035" s="67"/>
      <c r="D1035" s="67"/>
    </row>
    <row r="1036" spans="3:4" s="66" customFormat="1" x14ac:dyDescent="0.25">
      <c r="C1036" s="67"/>
      <c r="D1036" s="67"/>
    </row>
    <row r="1037" spans="3:4" s="66" customFormat="1" x14ac:dyDescent="0.25">
      <c r="C1037" s="67"/>
      <c r="D1037" s="67"/>
    </row>
    <row r="1038" spans="3:4" s="66" customFormat="1" x14ac:dyDescent="0.25">
      <c r="C1038" s="67"/>
      <c r="D1038" s="67"/>
    </row>
    <row r="1039" spans="3:4" s="66" customFormat="1" x14ac:dyDescent="0.25">
      <c r="C1039" s="67"/>
      <c r="D1039" s="67"/>
    </row>
    <row r="1040" spans="3:4" s="66" customFormat="1" x14ac:dyDescent="0.25">
      <c r="C1040" s="67"/>
      <c r="D1040" s="67"/>
    </row>
    <row r="1041" spans="3:4" s="66" customFormat="1" x14ac:dyDescent="0.25">
      <c r="C1041" s="67"/>
      <c r="D1041" s="67"/>
    </row>
    <row r="1042" spans="3:4" s="66" customFormat="1" x14ac:dyDescent="0.25">
      <c r="C1042" s="67"/>
      <c r="D1042" s="67"/>
    </row>
    <row r="1043" spans="3:4" s="66" customFormat="1" x14ac:dyDescent="0.25">
      <c r="C1043" s="67"/>
      <c r="D1043" s="67"/>
    </row>
    <row r="1044" spans="3:4" s="66" customFormat="1" x14ac:dyDescent="0.25">
      <c r="C1044" s="67"/>
      <c r="D1044" s="67"/>
    </row>
    <row r="1045" spans="3:4" s="66" customFormat="1" x14ac:dyDescent="0.25">
      <c r="C1045" s="67"/>
      <c r="D1045" s="67"/>
    </row>
    <row r="1046" spans="3:4" s="66" customFormat="1" x14ac:dyDescent="0.25">
      <c r="C1046" s="67"/>
      <c r="D1046" s="67"/>
    </row>
    <row r="1047" spans="3:4" s="66" customFormat="1" x14ac:dyDescent="0.25">
      <c r="C1047" s="67"/>
      <c r="D1047" s="67"/>
    </row>
    <row r="1048" spans="3:4" s="66" customFormat="1" x14ac:dyDescent="0.25">
      <c r="C1048" s="67"/>
      <c r="D1048" s="67"/>
    </row>
    <row r="1049" spans="3:4" s="66" customFormat="1" x14ac:dyDescent="0.25">
      <c r="C1049" s="67"/>
      <c r="D1049" s="67"/>
    </row>
    <row r="1050" spans="3:4" s="66" customFormat="1" x14ac:dyDescent="0.25">
      <c r="C1050" s="67"/>
      <c r="D1050" s="67"/>
    </row>
    <row r="1051" spans="3:4" s="66" customFormat="1" x14ac:dyDescent="0.25">
      <c r="C1051" s="67"/>
      <c r="D1051" s="67"/>
    </row>
    <row r="1052" spans="3:4" s="66" customFormat="1" x14ac:dyDescent="0.25">
      <c r="C1052" s="67"/>
      <c r="D1052" s="67"/>
    </row>
    <row r="1053" spans="3:4" s="66" customFormat="1" x14ac:dyDescent="0.25">
      <c r="C1053" s="67"/>
      <c r="D1053" s="67"/>
    </row>
    <row r="1054" spans="3:4" s="66" customFormat="1" x14ac:dyDescent="0.25">
      <c r="C1054" s="67"/>
      <c r="D1054" s="67"/>
    </row>
    <row r="1055" spans="3:4" s="66" customFormat="1" x14ac:dyDescent="0.25">
      <c r="C1055" s="67"/>
      <c r="D1055" s="67"/>
    </row>
    <row r="1056" spans="3:4" s="66" customFormat="1" x14ac:dyDescent="0.25">
      <c r="C1056" s="67"/>
      <c r="D1056" s="67"/>
    </row>
    <row r="1057" spans="3:4" s="66" customFormat="1" x14ac:dyDescent="0.25">
      <c r="C1057" s="67"/>
      <c r="D1057" s="67"/>
    </row>
    <row r="1058" spans="3:4" s="66" customFormat="1" x14ac:dyDescent="0.25">
      <c r="C1058" s="67"/>
      <c r="D1058" s="67"/>
    </row>
    <row r="1059" spans="3:4" s="66" customFormat="1" x14ac:dyDescent="0.25">
      <c r="C1059" s="67"/>
      <c r="D1059" s="67"/>
    </row>
    <row r="1060" spans="3:4" s="66" customFormat="1" x14ac:dyDescent="0.25">
      <c r="C1060" s="67"/>
      <c r="D1060" s="67"/>
    </row>
    <row r="1061" spans="3:4" s="66" customFormat="1" x14ac:dyDescent="0.25">
      <c r="C1061" s="67"/>
      <c r="D1061" s="67"/>
    </row>
    <row r="1062" spans="3:4" s="66" customFormat="1" x14ac:dyDescent="0.25">
      <c r="C1062" s="67"/>
      <c r="D1062" s="67"/>
    </row>
    <row r="1063" spans="3:4" s="66" customFormat="1" x14ac:dyDescent="0.25">
      <c r="C1063" s="67"/>
      <c r="D1063" s="67"/>
    </row>
    <row r="1064" spans="3:4" s="66" customFormat="1" x14ac:dyDescent="0.25">
      <c r="C1064" s="67"/>
      <c r="D1064" s="67"/>
    </row>
    <row r="1065" spans="3:4" s="66" customFormat="1" x14ac:dyDescent="0.25">
      <c r="C1065" s="67"/>
      <c r="D1065" s="67"/>
    </row>
    <row r="1066" spans="3:4" s="66" customFormat="1" x14ac:dyDescent="0.25">
      <c r="C1066" s="67"/>
      <c r="D1066" s="67"/>
    </row>
    <row r="1067" spans="3:4" s="66" customFormat="1" x14ac:dyDescent="0.25">
      <c r="C1067" s="67"/>
      <c r="D1067" s="67"/>
    </row>
    <row r="1068" spans="3:4" s="66" customFormat="1" x14ac:dyDescent="0.25">
      <c r="C1068" s="67"/>
      <c r="D1068" s="67"/>
    </row>
    <row r="1069" spans="3:4" s="66" customFormat="1" x14ac:dyDescent="0.25">
      <c r="C1069" s="67"/>
      <c r="D1069" s="67"/>
    </row>
    <row r="1070" spans="3:4" s="66" customFormat="1" x14ac:dyDescent="0.25">
      <c r="C1070" s="67"/>
      <c r="D1070" s="67"/>
    </row>
    <row r="1071" spans="3:4" s="66" customFormat="1" x14ac:dyDescent="0.25">
      <c r="C1071" s="67"/>
      <c r="D1071" s="67"/>
    </row>
    <row r="1072" spans="3:4" s="66" customFormat="1" x14ac:dyDescent="0.25">
      <c r="C1072" s="67"/>
      <c r="D1072" s="67"/>
    </row>
    <row r="1073" spans="3:4" s="66" customFormat="1" x14ac:dyDescent="0.25">
      <c r="C1073" s="67"/>
      <c r="D1073" s="67"/>
    </row>
    <row r="1074" spans="3:4" s="66" customFormat="1" x14ac:dyDescent="0.25">
      <c r="C1074" s="67"/>
      <c r="D1074" s="67"/>
    </row>
    <row r="1075" spans="3:4" s="66" customFormat="1" x14ac:dyDescent="0.25">
      <c r="C1075" s="67"/>
      <c r="D1075" s="67"/>
    </row>
    <row r="1076" spans="3:4" s="66" customFormat="1" x14ac:dyDescent="0.25">
      <c r="C1076" s="67"/>
      <c r="D1076" s="67"/>
    </row>
    <row r="1077" spans="3:4" s="66" customFormat="1" x14ac:dyDescent="0.25">
      <c r="C1077" s="67"/>
      <c r="D1077" s="67"/>
    </row>
    <row r="1078" spans="3:4" s="66" customFormat="1" x14ac:dyDescent="0.25">
      <c r="C1078" s="67"/>
      <c r="D1078" s="67"/>
    </row>
    <row r="1079" spans="3:4" s="66" customFormat="1" x14ac:dyDescent="0.25">
      <c r="C1079" s="67"/>
      <c r="D1079" s="67"/>
    </row>
    <row r="1080" spans="3:4" s="66" customFormat="1" x14ac:dyDescent="0.25">
      <c r="C1080" s="67"/>
      <c r="D1080" s="67"/>
    </row>
    <row r="1081" spans="3:4" s="66" customFormat="1" x14ac:dyDescent="0.25">
      <c r="C1081" s="67"/>
      <c r="D1081" s="67"/>
    </row>
    <row r="1082" spans="3:4" s="66" customFormat="1" x14ac:dyDescent="0.25">
      <c r="C1082" s="67"/>
      <c r="D1082" s="67"/>
    </row>
    <row r="1083" spans="3:4" s="66" customFormat="1" x14ac:dyDescent="0.25">
      <c r="C1083" s="67"/>
      <c r="D1083" s="67"/>
    </row>
    <row r="1084" spans="3:4" s="66" customFormat="1" x14ac:dyDescent="0.25">
      <c r="C1084" s="67"/>
      <c r="D1084" s="67"/>
    </row>
    <row r="1085" spans="3:4" s="66" customFormat="1" x14ac:dyDescent="0.25">
      <c r="C1085" s="67"/>
      <c r="D1085" s="67"/>
    </row>
    <row r="1086" spans="3:4" s="66" customFormat="1" x14ac:dyDescent="0.25">
      <c r="C1086" s="67"/>
      <c r="D1086" s="67"/>
    </row>
    <row r="1087" spans="3:4" s="66" customFormat="1" x14ac:dyDescent="0.25">
      <c r="C1087" s="67"/>
      <c r="D1087" s="67"/>
    </row>
    <row r="1088" spans="3:4" s="66" customFormat="1" x14ac:dyDescent="0.25">
      <c r="C1088" s="67"/>
      <c r="D1088" s="67"/>
    </row>
    <row r="1089" spans="3:4" s="66" customFormat="1" x14ac:dyDescent="0.25">
      <c r="C1089" s="67"/>
      <c r="D1089" s="67"/>
    </row>
    <row r="1090" spans="3:4" s="66" customFormat="1" x14ac:dyDescent="0.25">
      <c r="C1090" s="67"/>
      <c r="D1090" s="67"/>
    </row>
    <row r="1091" spans="3:4" s="66" customFormat="1" x14ac:dyDescent="0.25">
      <c r="C1091" s="67"/>
      <c r="D1091" s="67"/>
    </row>
    <row r="1092" spans="3:4" s="66" customFormat="1" x14ac:dyDescent="0.25">
      <c r="C1092" s="67"/>
      <c r="D1092" s="67"/>
    </row>
    <row r="1093" spans="3:4" s="66" customFormat="1" x14ac:dyDescent="0.25">
      <c r="C1093" s="67"/>
      <c r="D1093" s="67"/>
    </row>
    <row r="1094" spans="3:4" s="66" customFormat="1" x14ac:dyDescent="0.25">
      <c r="C1094" s="67"/>
      <c r="D1094" s="67"/>
    </row>
    <row r="1095" spans="3:4" s="66" customFormat="1" x14ac:dyDescent="0.25">
      <c r="C1095" s="67"/>
      <c r="D1095" s="67"/>
    </row>
    <row r="1096" spans="3:4" s="66" customFormat="1" x14ac:dyDescent="0.25">
      <c r="C1096" s="67"/>
      <c r="D1096" s="67"/>
    </row>
    <row r="1097" spans="3:4" s="66" customFormat="1" x14ac:dyDescent="0.25">
      <c r="C1097" s="67"/>
      <c r="D1097" s="67"/>
    </row>
    <row r="1098" spans="3:4" s="66" customFormat="1" x14ac:dyDescent="0.25">
      <c r="C1098" s="67"/>
      <c r="D1098" s="67"/>
    </row>
    <row r="1099" spans="3:4" s="66" customFormat="1" x14ac:dyDescent="0.25">
      <c r="C1099" s="67"/>
      <c r="D1099" s="67"/>
    </row>
    <row r="1100" spans="3:4" s="66" customFormat="1" x14ac:dyDescent="0.25">
      <c r="C1100" s="67"/>
      <c r="D1100" s="67"/>
    </row>
    <row r="1101" spans="3:4" s="66" customFormat="1" x14ac:dyDescent="0.25">
      <c r="C1101" s="67"/>
      <c r="D1101" s="67"/>
    </row>
    <row r="1102" spans="3:4" s="66" customFormat="1" x14ac:dyDescent="0.25">
      <c r="C1102" s="67"/>
      <c r="D1102" s="67"/>
    </row>
    <row r="1103" spans="3:4" s="66" customFormat="1" x14ac:dyDescent="0.25">
      <c r="C1103" s="67"/>
      <c r="D1103" s="67"/>
    </row>
    <row r="1104" spans="3:4" s="66" customFormat="1" x14ac:dyDescent="0.25">
      <c r="C1104" s="67"/>
      <c r="D1104" s="67"/>
    </row>
    <row r="1105" spans="3:4" s="66" customFormat="1" x14ac:dyDescent="0.25">
      <c r="C1105" s="67"/>
      <c r="D1105" s="67"/>
    </row>
    <row r="1106" spans="3:4" s="66" customFormat="1" x14ac:dyDescent="0.25">
      <c r="C1106" s="67"/>
      <c r="D1106" s="67"/>
    </row>
    <row r="1107" spans="3:4" s="66" customFormat="1" x14ac:dyDescent="0.25">
      <c r="C1107" s="67"/>
      <c r="D1107" s="67"/>
    </row>
    <row r="1108" spans="3:4" s="66" customFormat="1" x14ac:dyDescent="0.25">
      <c r="C1108" s="67"/>
      <c r="D1108" s="67"/>
    </row>
    <row r="1109" spans="3:4" s="66" customFormat="1" x14ac:dyDescent="0.25">
      <c r="C1109" s="67"/>
      <c r="D1109" s="67"/>
    </row>
    <row r="1110" spans="3:4" s="66" customFormat="1" x14ac:dyDescent="0.25">
      <c r="C1110" s="67"/>
      <c r="D1110" s="67"/>
    </row>
    <row r="1111" spans="3:4" s="66" customFormat="1" x14ac:dyDescent="0.25">
      <c r="C1111" s="67"/>
      <c r="D1111" s="67"/>
    </row>
    <row r="1112" spans="3:4" s="66" customFormat="1" x14ac:dyDescent="0.25">
      <c r="C1112" s="67"/>
      <c r="D1112" s="67"/>
    </row>
    <row r="1113" spans="3:4" s="66" customFormat="1" x14ac:dyDescent="0.25">
      <c r="C1113" s="67"/>
      <c r="D1113" s="67"/>
    </row>
    <row r="1114" spans="3:4" s="66" customFormat="1" x14ac:dyDescent="0.25">
      <c r="C1114" s="67"/>
      <c r="D1114" s="67"/>
    </row>
    <row r="1115" spans="3:4" s="66" customFormat="1" x14ac:dyDescent="0.25">
      <c r="C1115" s="67"/>
      <c r="D1115" s="67"/>
    </row>
    <row r="1116" spans="3:4" s="66" customFormat="1" x14ac:dyDescent="0.25">
      <c r="C1116" s="67"/>
      <c r="D1116" s="67"/>
    </row>
    <row r="1117" spans="3:4" s="66" customFormat="1" x14ac:dyDescent="0.25">
      <c r="C1117" s="67"/>
      <c r="D1117" s="67"/>
    </row>
    <row r="1118" spans="3:4" s="66" customFormat="1" x14ac:dyDescent="0.25">
      <c r="C1118" s="67"/>
      <c r="D1118" s="67"/>
    </row>
    <row r="1119" spans="3:4" s="66" customFormat="1" x14ac:dyDescent="0.25">
      <c r="C1119" s="67"/>
      <c r="D1119" s="67"/>
    </row>
    <row r="1120" spans="3:4" s="66" customFormat="1" x14ac:dyDescent="0.25">
      <c r="C1120" s="67"/>
      <c r="D1120" s="67"/>
    </row>
    <row r="1121" spans="3:4" s="66" customFormat="1" x14ac:dyDescent="0.25">
      <c r="C1121" s="67"/>
      <c r="D1121" s="67"/>
    </row>
    <row r="1122" spans="3:4" s="66" customFormat="1" x14ac:dyDescent="0.25">
      <c r="C1122" s="67"/>
      <c r="D1122" s="67"/>
    </row>
    <row r="1123" spans="3:4" s="66" customFormat="1" x14ac:dyDescent="0.25">
      <c r="C1123" s="67"/>
      <c r="D1123" s="67"/>
    </row>
    <row r="1124" spans="3:4" s="66" customFormat="1" x14ac:dyDescent="0.25">
      <c r="C1124" s="67"/>
      <c r="D1124" s="67"/>
    </row>
    <row r="1125" spans="3:4" s="66" customFormat="1" x14ac:dyDescent="0.25">
      <c r="C1125" s="67"/>
      <c r="D1125" s="67"/>
    </row>
    <row r="1126" spans="3:4" s="66" customFormat="1" x14ac:dyDescent="0.25">
      <c r="C1126" s="67"/>
      <c r="D1126" s="67"/>
    </row>
    <row r="1127" spans="3:4" s="66" customFormat="1" x14ac:dyDescent="0.25">
      <c r="C1127" s="67"/>
      <c r="D1127" s="67"/>
    </row>
    <row r="1128" spans="3:4" s="66" customFormat="1" x14ac:dyDescent="0.25">
      <c r="C1128" s="67"/>
      <c r="D1128" s="67"/>
    </row>
    <row r="1129" spans="3:4" s="66" customFormat="1" x14ac:dyDescent="0.25">
      <c r="C1129" s="67"/>
      <c r="D1129" s="67"/>
    </row>
    <row r="1130" spans="3:4" s="66" customFormat="1" x14ac:dyDescent="0.25">
      <c r="C1130" s="67"/>
      <c r="D1130" s="67"/>
    </row>
    <row r="1131" spans="3:4" s="66" customFormat="1" x14ac:dyDescent="0.25">
      <c r="C1131" s="67"/>
      <c r="D1131" s="67"/>
    </row>
    <row r="1132" spans="3:4" s="66" customFormat="1" x14ac:dyDescent="0.25">
      <c r="C1132" s="67"/>
      <c r="D1132" s="67"/>
    </row>
    <row r="1133" spans="3:4" s="66" customFormat="1" x14ac:dyDescent="0.25">
      <c r="C1133" s="67"/>
      <c r="D1133" s="67"/>
    </row>
    <row r="1134" spans="3:4" s="66" customFormat="1" x14ac:dyDescent="0.25">
      <c r="C1134" s="67"/>
      <c r="D1134" s="67"/>
    </row>
    <row r="1135" spans="3:4" s="66" customFormat="1" x14ac:dyDescent="0.25">
      <c r="C1135" s="67"/>
      <c r="D1135" s="67"/>
    </row>
    <row r="1136" spans="3:4" s="66" customFormat="1" x14ac:dyDescent="0.25">
      <c r="C1136" s="67"/>
      <c r="D1136" s="67"/>
    </row>
    <row r="1137" spans="3:4" s="66" customFormat="1" x14ac:dyDescent="0.25">
      <c r="C1137" s="67"/>
      <c r="D1137" s="67"/>
    </row>
    <row r="1138" spans="3:4" s="66" customFormat="1" x14ac:dyDescent="0.25">
      <c r="C1138" s="67"/>
      <c r="D1138" s="67"/>
    </row>
    <row r="1139" spans="3:4" s="66" customFormat="1" x14ac:dyDescent="0.25">
      <c r="C1139" s="67"/>
      <c r="D1139" s="67"/>
    </row>
    <row r="1140" spans="3:4" s="66" customFormat="1" x14ac:dyDescent="0.25">
      <c r="C1140" s="67"/>
      <c r="D1140" s="67"/>
    </row>
    <row r="1141" spans="3:4" s="66" customFormat="1" x14ac:dyDescent="0.25">
      <c r="C1141" s="67"/>
      <c r="D1141" s="67"/>
    </row>
    <row r="1142" spans="3:4" s="66" customFormat="1" x14ac:dyDescent="0.25">
      <c r="C1142" s="67"/>
      <c r="D1142" s="67"/>
    </row>
    <row r="1143" spans="3:4" s="66" customFormat="1" x14ac:dyDescent="0.25">
      <c r="C1143" s="67"/>
      <c r="D1143" s="67"/>
    </row>
    <row r="1144" spans="3:4" s="66" customFormat="1" x14ac:dyDescent="0.25">
      <c r="C1144" s="67"/>
      <c r="D1144" s="67"/>
    </row>
    <row r="1145" spans="3:4" s="66" customFormat="1" x14ac:dyDescent="0.25">
      <c r="C1145" s="67"/>
      <c r="D1145" s="67"/>
    </row>
    <row r="1146" spans="3:4" s="66" customFormat="1" x14ac:dyDescent="0.25">
      <c r="C1146" s="67"/>
      <c r="D1146" s="67"/>
    </row>
    <row r="1147" spans="3:4" s="66" customFormat="1" x14ac:dyDescent="0.25">
      <c r="C1147" s="67"/>
      <c r="D1147" s="67"/>
    </row>
    <row r="1148" spans="3:4" s="66" customFormat="1" x14ac:dyDescent="0.25">
      <c r="C1148" s="67"/>
      <c r="D1148" s="67"/>
    </row>
    <row r="1149" spans="3:4" s="66" customFormat="1" x14ac:dyDescent="0.25">
      <c r="C1149" s="67"/>
      <c r="D1149" s="67"/>
    </row>
    <row r="1150" spans="3:4" s="66" customFormat="1" x14ac:dyDescent="0.25">
      <c r="C1150" s="67"/>
      <c r="D1150" s="67"/>
    </row>
    <row r="1151" spans="3:4" s="66" customFormat="1" x14ac:dyDescent="0.25">
      <c r="C1151" s="67"/>
      <c r="D1151" s="67"/>
    </row>
    <row r="1152" spans="3:4" s="66" customFormat="1" x14ac:dyDescent="0.25">
      <c r="C1152" s="67"/>
      <c r="D1152" s="67"/>
    </row>
    <row r="1153" spans="3:4" s="66" customFormat="1" x14ac:dyDescent="0.25">
      <c r="C1153" s="67"/>
      <c r="D1153" s="67"/>
    </row>
    <row r="1154" spans="3:4" s="66" customFormat="1" x14ac:dyDescent="0.25">
      <c r="C1154" s="67"/>
      <c r="D1154" s="67"/>
    </row>
    <row r="1155" spans="3:4" s="66" customFormat="1" x14ac:dyDescent="0.25">
      <c r="C1155" s="67"/>
      <c r="D1155" s="67"/>
    </row>
    <row r="1156" spans="3:4" s="66" customFormat="1" x14ac:dyDescent="0.25">
      <c r="C1156" s="67"/>
      <c r="D1156" s="67"/>
    </row>
    <row r="1157" spans="3:4" s="66" customFormat="1" x14ac:dyDescent="0.25">
      <c r="C1157" s="67"/>
      <c r="D1157" s="67"/>
    </row>
    <row r="1158" spans="3:4" s="66" customFormat="1" x14ac:dyDescent="0.25">
      <c r="C1158" s="67"/>
      <c r="D1158" s="67"/>
    </row>
    <row r="1159" spans="3:4" s="66" customFormat="1" x14ac:dyDescent="0.25">
      <c r="C1159" s="67"/>
      <c r="D1159" s="67"/>
    </row>
    <row r="1160" spans="3:4" s="66" customFormat="1" x14ac:dyDescent="0.25">
      <c r="C1160" s="67"/>
      <c r="D1160" s="67"/>
    </row>
    <row r="1161" spans="3:4" s="66" customFormat="1" x14ac:dyDescent="0.25">
      <c r="C1161" s="67"/>
      <c r="D1161" s="67"/>
    </row>
    <row r="1162" spans="3:4" s="66" customFormat="1" x14ac:dyDescent="0.25">
      <c r="C1162" s="67"/>
      <c r="D1162" s="67"/>
    </row>
    <row r="1163" spans="3:4" s="66" customFormat="1" x14ac:dyDescent="0.25">
      <c r="C1163" s="67"/>
      <c r="D1163" s="67"/>
    </row>
    <row r="1164" spans="3:4" s="66" customFormat="1" x14ac:dyDescent="0.25">
      <c r="C1164" s="67"/>
      <c r="D1164" s="67"/>
    </row>
    <row r="1165" spans="3:4" s="66" customFormat="1" x14ac:dyDescent="0.25">
      <c r="C1165" s="67"/>
      <c r="D1165" s="67"/>
    </row>
    <row r="1166" spans="3:4" s="66" customFormat="1" x14ac:dyDescent="0.25">
      <c r="C1166" s="67"/>
      <c r="D1166" s="67"/>
    </row>
    <row r="1167" spans="3:4" s="66" customFormat="1" x14ac:dyDescent="0.25">
      <c r="C1167" s="67"/>
      <c r="D1167" s="67"/>
    </row>
    <row r="1168" spans="3:4" s="66" customFormat="1" x14ac:dyDescent="0.25">
      <c r="C1168" s="67"/>
      <c r="D1168" s="67"/>
    </row>
    <row r="1169" spans="3:4" s="66" customFormat="1" x14ac:dyDescent="0.25">
      <c r="C1169" s="67"/>
      <c r="D1169" s="67"/>
    </row>
    <row r="1170" spans="3:4" s="66" customFormat="1" x14ac:dyDescent="0.25">
      <c r="C1170" s="67"/>
      <c r="D1170" s="67"/>
    </row>
    <row r="1171" spans="3:4" s="66" customFormat="1" x14ac:dyDescent="0.25">
      <c r="C1171" s="67"/>
      <c r="D1171" s="67"/>
    </row>
    <row r="1172" spans="3:4" s="66" customFormat="1" x14ac:dyDescent="0.25">
      <c r="C1172" s="67"/>
      <c r="D1172" s="67"/>
    </row>
    <row r="1173" spans="3:4" s="66" customFormat="1" x14ac:dyDescent="0.25">
      <c r="C1173" s="67"/>
      <c r="D1173" s="67"/>
    </row>
    <row r="1174" spans="3:4" s="66" customFormat="1" x14ac:dyDescent="0.25">
      <c r="C1174" s="67"/>
      <c r="D1174" s="67"/>
    </row>
    <row r="1175" spans="3:4" s="66" customFormat="1" x14ac:dyDescent="0.25">
      <c r="C1175" s="67"/>
      <c r="D1175" s="67"/>
    </row>
    <row r="1176" spans="3:4" s="66" customFormat="1" x14ac:dyDescent="0.25">
      <c r="C1176" s="67"/>
      <c r="D1176" s="67"/>
    </row>
    <row r="1177" spans="3:4" s="66" customFormat="1" x14ac:dyDescent="0.25">
      <c r="C1177" s="67"/>
      <c r="D1177" s="67"/>
    </row>
    <row r="1178" spans="3:4" s="66" customFormat="1" x14ac:dyDescent="0.25">
      <c r="C1178" s="67"/>
      <c r="D1178" s="67"/>
    </row>
    <row r="1179" spans="3:4" s="66" customFormat="1" x14ac:dyDescent="0.25">
      <c r="C1179" s="67"/>
      <c r="D1179" s="67"/>
    </row>
    <row r="1180" spans="3:4" s="66" customFormat="1" x14ac:dyDescent="0.25">
      <c r="C1180" s="67"/>
      <c r="D1180" s="67"/>
    </row>
    <row r="1181" spans="3:4" s="66" customFormat="1" x14ac:dyDescent="0.25">
      <c r="C1181" s="67"/>
      <c r="D1181" s="67"/>
    </row>
    <row r="1182" spans="3:4" s="66" customFormat="1" x14ac:dyDescent="0.25">
      <c r="C1182" s="67"/>
      <c r="D1182" s="67"/>
    </row>
    <row r="1183" spans="3:4" s="66" customFormat="1" x14ac:dyDescent="0.25">
      <c r="C1183" s="67"/>
      <c r="D1183" s="67"/>
    </row>
    <row r="1184" spans="3:4" s="66" customFormat="1" x14ac:dyDescent="0.25">
      <c r="C1184" s="67"/>
      <c r="D1184" s="67"/>
    </row>
    <row r="1185" spans="3:4" s="66" customFormat="1" x14ac:dyDescent="0.25">
      <c r="C1185" s="67"/>
      <c r="D1185" s="67"/>
    </row>
    <row r="1186" spans="3:4" s="66" customFormat="1" x14ac:dyDescent="0.25">
      <c r="C1186" s="67"/>
      <c r="D1186" s="67"/>
    </row>
    <row r="1187" spans="3:4" s="66" customFormat="1" x14ac:dyDescent="0.25">
      <c r="C1187" s="67"/>
      <c r="D1187" s="67"/>
    </row>
    <row r="1188" spans="3:4" s="66" customFormat="1" x14ac:dyDescent="0.25">
      <c r="C1188" s="67"/>
      <c r="D1188" s="67"/>
    </row>
    <row r="1189" spans="3:4" s="66" customFormat="1" x14ac:dyDescent="0.25">
      <c r="C1189" s="67"/>
      <c r="D1189" s="67"/>
    </row>
    <row r="1190" spans="3:4" s="66" customFormat="1" x14ac:dyDescent="0.25">
      <c r="C1190" s="67"/>
      <c r="D1190" s="67"/>
    </row>
    <row r="1191" spans="3:4" s="66" customFormat="1" x14ac:dyDescent="0.25">
      <c r="C1191" s="67"/>
      <c r="D1191" s="67"/>
    </row>
    <row r="1192" spans="3:4" s="66" customFormat="1" x14ac:dyDescent="0.25">
      <c r="C1192" s="67"/>
      <c r="D1192" s="67"/>
    </row>
    <row r="1193" spans="3:4" s="66" customFormat="1" x14ac:dyDescent="0.25">
      <c r="C1193" s="67"/>
      <c r="D1193" s="67"/>
    </row>
    <row r="1194" spans="3:4" s="66" customFormat="1" x14ac:dyDescent="0.25">
      <c r="C1194" s="67"/>
      <c r="D1194" s="67"/>
    </row>
    <row r="1195" spans="3:4" s="66" customFormat="1" x14ac:dyDescent="0.25">
      <c r="C1195" s="67"/>
      <c r="D1195" s="67"/>
    </row>
    <row r="1196" spans="3:4" s="66" customFormat="1" x14ac:dyDescent="0.25">
      <c r="C1196" s="67"/>
      <c r="D1196" s="67"/>
    </row>
    <row r="1197" spans="3:4" s="66" customFormat="1" x14ac:dyDescent="0.25">
      <c r="C1197" s="67"/>
      <c r="D1197" s="67"/>
    </row>
    <row r="1198" spans="3:4" s="66" customFormat="1" x14ac:dyDescent="0.25">
      <c r="C1198" s="67"/>
      <c r="D1198" s="67"/>
    </row>
    <row r="1199" spans="3:4" s="66" customFormat="1" x14ac:dyDescent="0.25">
      <c r="C1199" s="67"/>
      <c r="D1199" s="67"/>
    </row>
    <row r="1200" spans="3:4" s="66" customFormat="1" x14ac:dyDescent="0.25">
      <c r="C1200" s="67"/>
      <c r="D1200" s="67"/>
    </row>
    <row r="1201" spans="3:4" s="66" customFormat="1" x14ac:dyDescent="0.25">
      <c r="C1201" s="67"/>
      <c r="D1201" s="67"/>
    </row>
    <row r="1202" spans="3:4" s="66" customFormat="1" x14ac:dyDescent="0.25">
      <c r="C1202" s="67"/>
      <c r="D1202" s="67"/>
    </row>
    <row r="1203" spans="3:4" s="66" customFormat="1" x14ac:dyDescent="0.25">
      <c r="C1203" s="67"/>
      <c r="D1203" s="67"/>
    </row>
    <row r="1204" spans="3:4" s="66" customFormat="1" x14ac:dyDescent="0.25">
      <c r="C1204" s="67"/>
      <c r="D1204" s="67"/>
    </row>
    <row r="1205" spans="3:4" s="66" customFormat="1" x14ac:dyDescent="0.25">
      <c r="C1205" s="67"/>
      <c r="D1205" s="67"/>
    </row>
    <row r="1206" spans="3:4" s="66" customFormat="1" x14ac:dyDescent="0.25">
      <c r="C1206" s="67"/>
      <c r="D1206" s="67"/>
    </row>
    <row r="1207" spans="3:4" s="66" customFormat="1" x14ac:dyDescent="0.25">
      <c r="C1207" s="67"/>
      <c r="D1207" s="67"/>
    </row>
    <row r="1208" spans="3:4" s="66" customFormat="1" x14ac:dyDescent="0.25">
      <c r="C1208" s="67"/>
      <c r="D1208" s="67"/>
    </row>
    <row r="1209" spans="3:4" s="66" customFormat="1" x14ac:dyDescent="0.25">
      <c r="C1209" s="67"/>
      <c r="D1209" s="67"/>
    </row>
    <row r="1210" spans="3:4" s="66" customFormat="1" x14ac:dyDescent="0.25">
      <c r="C1210" s="67"/>
      <c r="D1210" s="67"/>
    </row>
    <row r="1211" spans="3:4" s="66" customFormat="1" x14ac:dyDescent="0.25">
      <c r="C1211" s="67"/>
      <c r="D1211" s="67"/>
    </row>
    <row r="1212" spans="3:4" s="66" customFormat="1" x14ac:dyDescent="0.25">
      <c r="C1212" s="67"/>
      <c r="D1212" s="67"/>
    </row>
    <row r="1213" spans="3:4" s="66" customFormat="1" x14ac:dyDescent="0.25">
      <c r="C1213" s="67"/>
      <c r="D1213" s="67"/>
    </row>
    <row r="1214" spans="3:4" s="66" customFormat="1" x14ac:dyDescent="0.25">
      <c r="C1214" s="67"/>
      <c r="D1214" s="67"/>
    </row>
    <row r="1215" spans="3:4" s="66" customFormat="1" x14ac:dyDescent="0.25">
      <c r="C1215" s="67"/>
      <c r="D1215" s="67"/>
    </row>
    <row r="1216" spans="3:4" s="66" customFormat="1" x14ac:dyDescent="0.25">
      <c r="C1216" s="67"/>
      <c r="D1216" s="67"/>
    </row>
    <row r="1217" spans="3:4" s="66" customFormat="1" x14ac:dyDescent="0.25">
      <c r="C1217" s="67"/>
      <c r="D1217" s="67"/>
    </row>
    <row r="1218" spans="3:4" s="66" customFormat="1" x14ac:dyDescent="0.25">
      <c r="C1218" s="67"/>
      <c r="D1218" s="67"/>
    </row>
    <row r="1219" spans="3:4" s="66" customFormat="1" x14ac:dyDescent="0.25">
      <c r="C1219" s="67"/>
      <c r="D1219" s="67"/>
    </row>
    <row r="1220" spans="3:4" s="66" customFormat="1" x14ac:dyDescent="0.25">
      <c r="C1220" s="67"/>
      <c r="D1220" s="67"/>
    </row>
    <row r="1221" spans="3:4" s="66" customFormat="1" x14ac:dyDescent="0.25">
      <c r="C1221" s="67"/>
      <c r="D1221" s="67"/>
    </row>
    <row r="1222" spans="3:4" s="66" customFormat="1" x14ac:dyDescent="0.25">
      <c r="C1222" s="67"/>
      <c r="D1222" s="67"/>
    </row>
    <row r="1223" spans="3:4" s="66" customFormat="1" x14ac:dyDescent="0.25">
      <c r="C1223" s="67"/>
      <c r="D1223" s="67"/>
    </row>
    <row r="1224" spans="3:4" s="66" customFormat="1" x14ac:dyDescent="0.25">
      <c r="C1224" s="67"/>
      <c r="D1224" s="67"/>
    </row>
    <row r="1225" spans="3:4" s="66" customFormat="1" x14ac:dyDescent="0.25">
      <c r="C1225" s="67"/>
      <c r="D1225" s="67"/>
    </row>
    <row r="1226" spans="3:4" s="66" customFormat="1" x14ac:dyDescent="0.25">
      <c r="C1226" s="67"/>
      <c r="D1226" s="67"/>
    </row>
    <row r="1227" spans="3:4" s="66" customFormat="1" x14ac:dyDescent="0.25">
      <c r="C1227" s="67"/>
      <c r="D1227" s="67"/>
    </row>
    <row r="1228" spans="3:4" s="66" customFormat="1" x14ac:dyDescent="0.25">
      <c r="C1228" s="67"/>
      <c r="D1228" s="67"/>
    </row>
    <row r="1229" spans="3:4" s="66" customFormat="1" x14ac:dyDescent="0.25">
      <c r="C1229" s="67"/>
      <c r="D1229" s="67"/>
    </row>
    <row r="1230" spans="3:4" s="66" customFormat="1" x14ac:dyDescent="0.25">
      <c r="C1230" s="67"/>
      <c r="D1230" s="67"/>
    </row>
    <row r="1231" spans="3:4" s="66" customFormat="1" x14ac:dyDescent="0.25">
      <c r="C1231" s="67"/>
      <c r="D1231" s="67"/>
    </row>
    <row r="1232" spans="3:4" s="66" customFormat="1" x14ac:dyDescent="0.25">
      <c r="C1232" s="67"/>
      <c r="D1232" s="67"/>
    </row>
    <row r="1233" spans="3:4" s="66" customFormat="1" x14ac:dyDescent="0.25">
      <c r="C1233" s="67"/>
      <c r="D1233" s="67"/>
    </row>
    <row r="1234" spans="3:4" s="66" customFormat="1" x14ac:dyDescent="0.25">
      <c r="C1234" s="67"/>
      <c r="D1234" s="67"/>
    </row>
    <row r="1235" spans="3:4" s="66" customFormat="1" x14ac:dyDescent="0.25">
      <c r="C1235" s="67"/>
      <c r="D1235" s="67"/>
    </row>
    <row r="1236" spans="3:4" s="66" customFormat="1" x14ac:dyDescent="0.25">
      <c r="C1236" s="67"/>
      <c r="D1236" s="67"/>
    </row>
    <row r="1237" spans="3:4" s="66" customFormat="1" x14ac:dyDescent="0.25">
      <c r="C1237" s="67"/>
      <c r="D1237" s="67"/>
    </row>
    <row r="1238" spans="3:4" s="66" customFormat="1" x14ac:dyDescent="0.25">
      <c r="C1238" s="67"/>
      <c r="D1238" s="67"/>
    </row>
    <row r="1239" spans="3:4" s="66" customFormat="1" x14ac:dyDescent="0.25">
      <c r="C1239" s="67"/>
      <c r="D1239" s="67"/>
    </row>
    <row r="1240" spans="3:4" s="66" customFormat="1" x14ac:dyDescent="0.25">
      <c r="C1240" s="67"/>
      <c r="D1240" s="67"/>
    </row>
    <row r="1241" spans="3:4" s="66" customFormat="1" x14ac:dyDescent="0.25">
      <c r="C1241" s="67"/>
      <c r="D1241" s="67"/>
    </row>
    <row r="1242" spans="3:4" s="66" customFormat="1" x14ac:dyDescent="0.25">
      <c r="C1242" s="67"/>
      <c r="D1242" s="67"/>
    </row>
    <row r="1243" spans="3:4" s="66" customFormat="1" x14ac:dyDescent="0.25">
      <c r="C1243" s="67"/>
      <c r="D1243" s="67"/>
    </row>
    <row r="1244" spans="3:4" s="66" customFormat="1" x14ac:dyDescent="0.25">
      <c r="C1244" s="67"/>
      <c r="D1244" s="67"/>
    </row>
    <row r="1245" spans="3:4" s="66" customFormat="1" x14ac:dyDescent="0.25">
      <c r="C1245" s="67"/>
      <c r="D1245" s="67"/>
    </row>
    <row r="1246" spans="3:4" s="66" customFormat="1" x14ac:dyDescent="0.25">
      <c r="C1246" s="67"/>
      <c r="D1246" s="67"/>
    </row>
    <row r="1247" spans="3:4" s="66" customFormat="1" x14ac:dyDescent="0.25">
      <c r="C1247" s="67"/>
      <c r="D1247" s="67"/>
    </row>
    <row r="1248" spans="3:4" s="66" customFormat="1" x14ac:dyDescent="0.25">
      <c r="C1248" s="67"/>
      <c r="D1248" s="67"/>
    </row>
    <row r="1249" spans="3:4" s="66" customFormat="1" x14ac:dyDescent="0.25">
      <c r="C1249" s="67"/>
      <c r="D1249" s="67"/>
    </row>
    <row r="1250" spans="3:4" s="66" customFormat="1" x14ac:dyDescent="0.25">
      <c r="C1250" s="67"/>
      <c r="D1250" s="67"/>
    </row>
    <row r="1251" spans="3:4" s="66" customFormat="1" x14ac:dyDescent="0.25">
      <c r="C1251" s="67"/>
      <c r="D1251" s="67"/>
    </row>
    <row r="1252" spans="3:4" s="66" customFormat="1" x14ac:dyDescent="0.25">
      <c r="C1252" s="67"/>
      <c r="D1252" s="67"/>
    </row>
    <row r="1253" spans="3:4" s="66" customFormat="1" x14ac:dyDescent="0.25">
      <c r="C1253" s="67"/>
      <c r="D1253" s="67"/>
    </row>
    <row r="1254" spans="3:4" s="66" customFormat="1" x14ac:dyDescent="0.25">
      <c r="C1254" s="67"/>
      <c r="D1254" s="67"/>
    </row>
    <row r="1255" spans="3:4" s="66" customFormat="1" x14ac:dyDescent="0.25">
      <c r="C1255" s="67"/>
      <c r="D1255" s="67"/>
    </row>
    <row r="1256" spans="3:4" s="66" customFormat="1" x14ac:dyDescent="0.25">
      <c r="C1256" s="67"/>
      <c r="D1256" s="67"/>
    </row>
    <row r="1257" spans="3:4" s="66" customFormat="1" x14ac:dyDescent="0.25">
      <c r="C1257" s="67"/>
      <c r="D1257" s="67"/>
    </row>
    <row r="1258" spans="3:4" s="66" customFormat="1" x14ac:dyDescent="0.25">
      <c r="C1258" s="67"/>
      <c r="D1258" s="67"/>
    </row>
    <row r="1259" spans="3:4" s="66" customFormat="1" x14ac:dyDescent="0.25">
      <c r="C1259" s="67"/>
      <c r="D1259" s="67"/>
    </row>
    <row r="1260" spans="3:4" s="66" customFormat="1" x14ac:dyDescent="0.25">
      <c r="C1260" s="67"/>
      <c r="D1260" s="67"/>
    </row>
    <row r="1261" spans="3:4" s="66" customFormat="1" x14ac:dyDescent="0.25">
      <c r="C1261" s="67"/>
      <c r="D1261" s="67"/>
    </row>
    <row r="1262" spans="3:4" s="66" customFormat="1" x14ac:dyDescent="0.25">
      <c r="C1262" s="67"/>
      <c r="D1262" s="67"/>
    </row>
    <row r="1263" spans="3:4" s="66" customFormat="1" x14ac:dyDescent="0.25">
      <c r="C1263" s="67"/>
      <c r="D1263" s="67"/>
    </row>
    <row r="1264" spans="3:4" s="66" customFormat="1" x14ac:dyDescent="0.25">
      <c r="C1264" s="67"/>
      <c r="D1264" s="67"/>
    </row>
    <row r="1265" spans="3:4" s="66" customFormat="1" x14ac:dyDescent="0.25">
      <c r="C1265" s="67"/>
      <c r="D1265" s="67"/>
    </row>
    <row r="1266" spans="3:4" s="66" customFormat="1" x14ac:dyDescent="0.25">
      <c r="C1266" s="67"/>
      <c r="D1266" s="67"/>
    </row>
    <row r="1267" spans="3:4" s="66" customFormat="1" x14ac:dyDescent="0.25">
      <c r="C1267" s="67"/>
      <c r="D1267" s="67"/>
    </row>
    <row r="1268" spans="3:4" s="66" customFormat="1" x14ac:dyDescent="0.25">
      <c r="C1268" s="67"/>
      <c r="D1268" s="67"/>
    </row>
    <row r="1269" spans="3:4" s="66" customFormat="1" x14ac:dyDescent="0.25">
      <c r="C1269" s="67"/>
      <c r="D1269" s="67"/>
    </row>
    <row r="1270" spans="3:4" s="66" customFormat="1" x14ac:dyDescent="0.25">
      <c r="C1270" s="67"/>
      <c r="D1270" s="67"/>
    </row>
    <row r="1271" spans="3:4" s="66" customFormat="1" x14ac:dyDescent="0.25">
      <c r="C1271" s="67"/>
      <c r="D1271" s="67"/>
    </row>
    <row r="1272" spans="3:4" s="66" customFormat="1" x14ac:dyDescent="0.25">
      <c r="C1272" s="67"/>
      <c r="D1272" s="67"/>
    </row>
    <row r="1273" spans="3:4" s="66" customFormat="1" x14ac:dyDescent="0.25">
      <c r="C1273" s="67"/>
      <c r="D1273" s="67"/>
    </row>
    <row r="1274" spans="3:4" s="66" customFormat="1" x14ac:dyDescent="0.25">
      <c r="C1274" s="67"/>
      <c r="D1274" s="67"/>
    </row>
    <row r="1275" spans="3:4" s="66" customFormat="1" x14ac:dyDescent="0.25">
      <c r="C1275" s="67"/>
      <c r="D1275" s="67"/>
    </row>
    <row r="1276" spans="3:4" s="66" customFormat="1" x14ac:dyDescent="0.25">
      <c r="C1276" s="67"/>
      <c r="D1276" s="67"/>
    </row>
    <row r="1277" spans="3:4" s="66" customFormat="1" x14ac:dyDescent="0.25">
      <c r="C1277" s="67"/>
      <c r="D1277" s="67"/>
    </row>
    <row r="1278" spans="3:4" s="66" customFormat="1" x14ac:dyDescent="0.25">
      <c r="C1278" s="67"/>
      <c r="D1278" s="67"/>
    </row>
    <row r="1279" spans="3:4" s="66" customFormat="1" x14ac:dyDescent="0.25">
      <c r="C1279" s="67"/>
      <c r="D1279" s="67"/>
    </row>
    <row r="1280" spans="3:4" s="66" customFormat="1" x14ac:dyDescent="0.25">
      <c r="C1280" s="67"/>
      <c r="D1280" s="67"/>
    </row>
    <row r="1281" spans="3:4" s="66" customFormat="1" x14ac:dyDescent="0.25">
      <c r="C1281" s="67"/>
      <c r="D1281" s="67"/>
    </row>
    <row r="1282" spans="3:4" s="66" customFormat="1" x14ac:dyDescent="0.25">
      <c r="C1282" s="67"/>
      <c r="D1282" s="67"/>
    </row>
    <row r="1283" spans="3:4" s="66" customFormat="1" x14ac:dyDescent="0.25">
      <c r="C1283" s="67"/>
      <c r="D1283" s="67"/>
    </row>
    <row r="1284" spans="3:4" s="66" customFormat="1" x14ac:dyDescent="0.25">
      <c r="C1284" s="67"/>
      <c r="D1284" s="67"/>
    </row>
    <row r="1285" spans="3:4" s="66" customFormat="1" x14ac:dyDescent="0.25">
      <c r="C1285" s="67"/>
      <c r="D1285" s="67"/>
    </row>
    <row r="1286" spans="3:4" s="66" customFormat="1" x14ac:dyDescent="0.25">
      <c r="C1286" s="67"/>
      <c r="D1286" s="67"/>
    </row>
    <row r="1287" spans="3:4" s="66" customFormat="1" x14ac:dyDescent="0.25">
      <c r="C1287" s="67"/>
      <c r="D1287" s="67"/>
    </row>
    <row r="1288" spans="3:4" s="66" customFormat="1" x14ac:dyDescent="0.25">
      <c r="C1288" s="67"/>
      <c r="D1288" s="67"/>
    </row>
    <row r="1289" spans="3:4" s="66" customFormat="1" x14ac:dyDescent="0.25">
      <c r="C1289" s="67"/>
      <c r="D1289" s="67"/>
    </row>
    <row r="1290" spans="3:4" s="66" customFormat="1" x14ac:dyDescent="0.25">
      <c r="C1290" s="67"/>
      <c r="D1290" s="67"/>
    </row>
    <row r="1291" spans="3:4" s="66" customFormat="1" x14ac:dyDescent="0.25">
      <c r="C1291" s="67"/>
      <c r="D1291" s="67"/>
    </row>
    <row r="1292" spans="3:4" s="66" customFormat="1" x14ac:dyDescent="0.25">
      <c r="C1292" s="67"/>
      <c r="D1292" s="67"/>
    </row>
    <row r="1293" spans="3:4" s="66" customFormat="1" x14ac:dyDescent="0.25">
      <c r="C1293" s="67"/>
      <c r="D1293" s="67"/>
    </row>
    <row r="1294" spans="3:4" s="66" customFormat="1" x14ac:dyDescent="0.25">
      <c r="C1294" s="67"/>
      <c r="D1294" s="67"/>
    </row>
    <row r="1295" spans="3:4" s="66" customFormat="1" x14ac:dyDescent="0.25">
      <c r="C1295" s="67"/>
      <c r="D1295" s="67"/>
    </row>
    <row r="1296" spans="3:4" s="66" customFormat="1" x14ac:dyDescent="0.25">
      <c r="C1296" s="67"/>
      <c r="D1296" s="67"/>
    </row>
    <row r="1297" spans="3:4" s="66" customFormat="1" x14ac:dyDescent="0.25">
      <c r="C1297" s="67"/>
      <c r="D1297" s="67"/>
    </row>
    <row r="1298" spans="3:4" s="66" customFormat="1" x14ac:dyDescent="0.25">
      <c r="C1298" s="67"/>
      <c r="D1298" s="67"/>
    </row>
    <row r="1299" spans="3:4" s="66" customFormat="1" x14ac:dyDescent="0.25">
      <c r="C1299" s="67"/>
      <c r="D1299" s="67"/>
    </row>
    <row r="1300" spans="3:4" s="66" customFormat="1" x14ac:dyDescent="0.25">
      <c r="C1300" s="67"/>
      <c r="D1300" s="67"/>
    </row>
    <row r="1301" spans="3:4" s="66" customFormat="1" x14ac:dyDescent="0.25">
      <c r="C1301" s="67"/>
      <c r="D1301" s="67"/>
    </row>
    <row r="1302" spans="3:4" s="66" customFormat="1" x14ac:dyDescent="0.25">
      <c r="C1302" s="67"/>
      <c r="D1302" s="67"/>
    </row>
    <row r="1303" spans="3:4" s="66" customFormat="1" x14ac:dyDescent="0.25">
      <c r="C1303" s="67"/>
      <c r="D1303" s="67"/>
    </row>
    <row r="1304" spans="3:4" s="66" customFormat="1" x14ac:dyDescent="0.25">
      <c r="C1304" s="67"/>
      <c r="D1304" s="67"/>
    </row>
    <row r="1305" spans="3:4" s="66" customFormat="1" x14ac:dyDescent="0.25">
      <c r="C1305" s="67"/>
      <c r="D1305" s="67"/>
    </row>
    <row r="1306" spans="3:4" s="66" customFormat="1" x14ac:dyDescent="0.25">
      <c r="C1306" s="67"/>
      <c r="D1306" s="67"/>
    </row>
    <row r="1307" spans="3:4" s="66" customFormat="1" x14ac:dyDescent="0.25">
      <c r="C1307" s="67"/>
      <c r="D1307" s="67"/>
    </row>
    <row r="1308" spans="3:4" s="66" customFormat="1" x14ac:dyDescent="0.25">
      <c r="C1308" s="67"/>
      <c r="D1308" s="67"/>
    </row>
    <row r="1309" spans="3:4" s="66" customFormat="1" x14ac:dyDescent="0.25">
      <c r="C1309" s="67"/>
      <c r="D1309" s="67"/>
    </row>
    <row r="1310" spans="3:4" s="66" customFormat="1" x14ac:dyDescent="0.25">
      <c r="C1310" s="67"/>
      <c r="D1310" s="67"/>
    </row>
    <row r="1311" spans="3:4" s="66" customFormat="1" x14ac:dyDescent="0.25">
      <c r="C1311" s="67"/>
      <c r="D1311" s="67"/>
    </row>
    <row r="1312" spans="3:4" s="66" customFormat="1" x14ac:dyDescent="0.25">
      <c r="C1312" s="67"/>
      <c r="D1312" s="67"/>
    </row>
    <row r="1313" spans="3:4" s="66" customFormat="1" x14ac:dyDescent="0.25">
      <c r="C1313" s="67"/>
      <c r="D1313" s="67"/>
    </row>
    <row r="1314" spans="3:4" s="66" customFormat="1" x14ac:dyDescent="0.25">
      <c r="C1314" s="67"/>
      <c r="D1314" s="67"/>
    </row>
    <row r="1315" spans="3:4" s="66" customFormat="1" x14ac:dyDescent="0.25">
      <c r="C1315" s="67"/>
      <c r="D1315" s="67"/>
    </row>
    <row r="1316" spans="3:4" s="66" customFormat="1" x14ac:dyDescent="0.25">
      <c r="C1316" s="67"/>
      <c r="D1316" s="67"/>
    </row>
    <row r="1317" spans="3:4" s="66" customFormat="1" x14ac:dyDescent="0.25">
      <c r="C1317" s="67"/>
      <c r="D1317" s="67"/>
    </row>
    <row r="1318" spans="3:4" s="66" customFormat="1" x14ac:dyDescent="0.25">
      <c r="C1318" s="67"/>
      <c r="D1318" s="67"/>
    </row>
    <row r="1319" spans="3:4" s="66" customFormat="1" x14ac:dyDescent="0.25">
      <c r="C1319" s="67"/>
      <c r="D1319" s="67"/>
    </row>
    <row r="1320" spans="3:4" s="66" customFormat="1" x14ac:dyDescent="0.25">
      <c r="C1320" s="67"/>
      <c r="D1320" s="67"/>
    </row>
    <row r="1321" spans="3:4" s="66" customFormat="1" x14ac:dyDescent="0.25">
      <c r="C1321" s="67"/>
      <c r="D1321" s="67"/>
    </row>
    <row r="1322" spans="3:4" s="66" customFormat="1" x14ac:dyDescent="0.25">
      <c r="C1322" s="67"/>
      <c r="D1322" s="67"/>
    </row>
    <row r="1323" spans="3:4" s="66" customFormat="1" x14ac:dyDescent="0.25">
      <c r="C1323" s="67"/>
      <c r="D1323" s="67"/>
    </row>
    <row r="1324" spans="3:4" s="66" customFormat="1" x14ac:dyDescent="0.25">
      <c r="C1324" s="67"/>
      <c r="D1324" s="67"/>
    </row>
    <row r="1325" spans="3:4" s="66" customFormat="1" x14ac:dyDescent="0.25">
      <c r="C1325" s="67"/>
      <c r="D1325" s="67"/>
    </row>
    <row r="1326" spans="3:4" s="66" customFormat="1" x14ac:dyDescent="0.25">
      <c r="C1326" s="67"/>
      <c r="D1326" s="67"/>
    </row>
    <row r="1327" spans="3:4" s="66" customFormat="1" x14ac:dyDescent="0.25">
      <c r="C1327" s="67"/>
      <c r="D1327" s="67"/>
    </row>
    <row r="1328" spans="3:4" s="66" customFormat="1" x14ac:dyDescent="0.25">
      <c r="C1328" s="67"/>
      <c r="D1328" s="67"/>
    </row>
    <row r="1329" spans="3:4" s="66" customFormat="1" x14ac:dyDescent="0.25">
      <c r="C1329" s="67"/>
      <c r="D1329" s="67"/>
    </row>
    <row r="1330" spans="3:4" s="66" customFormat="1" x14ac:dyDescent="0.25">
      <c r="C1330" s="67"/>
      <c r="D1330" s="67"/>
    </row>
    <row r="1331" spans="3:4" s="66" customFormat="1" x14ac:dyDescent="0.25">
      <c r="C1331" s="67"/>
      <c r="D1331" s="67"/>
    </row>
    <row r="1332" spans="3:4" s="66" customFormat="1" x14ac:dyDescent="0.25">
      <c r="C1332" s="67"/>
      <c r="D1332" s="67"/>
    </row>
    <row r="1333" spans="3:4" s="66" customFormat="1" x14ac:dyDescent="0.25">
      <c r="C1333" s="67"/>
      <c r="D1333" s="67"/>
    </row>
    <row r="1334" spans="3:4" s="66" customFormat="1" x14ac:dyDescent="0.25">
      <c r="C1334" s="67"/>
      <c r="D1334" s="67"/>
    </row>
    <row r="1335" spans="3:4" s="66" customFormat="1" x14ac:dyDescent="0.25">
      <c r="C1335" s="67"/>
      <c r="D1335" s="67"/>
    </row>
    <row r="1336" spans="3:4" s="66" customFormat="1" x14ac:dyDescent="0.25">
      <c r="C1336" s="67"/>
      <c r="D1336" s="67"/>
    </row>
    <row r="1337" spans="3:4" s="66" customFormat="1" x14ac:dyDescent="0.25">
      <c r="C1337" s="67"/>
      <c r="D1337" s="67"/>
    </row>
    <row r="1338" spans="3:4" s="66" customFormat="1" x14ac:dyDescent="0.25">
      <c r="C1338" s="67"/>
      <c r="D1338" s="67"/>
    </row>
    <row r="1339" spans="3:4" s="66" customFormat="1" x14ac:dyDescent="0.25">
      <c r="C1339" s="67"/>
      <c r="D1339" s="67"/>
    </row>
    <row r="1340" spans="3:4" s="66" customFormat="1" x14ac:dyDescent="0.25">
      <c r="C1340" s="67"/>
      <c r="D1340" s="67"/>
    </row>
    <row r="1341" spans="3:4" s="66" customFormat="1" x14ac:dyDescent="0.25">
      <c r="C1341" s="67"/>
      <c r="D1341" s="67"/>
    </row>
    <row r="1342" spans="3:4" s="66" customFormat="1" x14ac:dyDescent="0.25">
      <c r="C1342" s="67"/>
      <c r="D1342" s="67"/>
    </row>
    <row r="1343" spans="3:4" s="66" customFormat="1" x14ac:dyDescent="0.25">
      <c r="C1343" s="67"/>
      <c r="D1343" s="67"/>
    </row>
    <row r="1344" spans="3:4" s="66" customFormat="1" x14ac:dyDescent="0.25">
      <c r="C1344" s="67"/>
      <c r="D1344" s="67"/>
    </row>
    <row r="1345" spans="3:4" s="66" customFormat="1" x14ac:dyDescent="0.25">
      <c r="C1345" s="67"/>
      <c r="D1345" s="67"/>
    </row>
    <row r="1346" spans="3:4" s="66" customFormat="1" x14ac:dyDescent="0.25">
      <c r="C1346" s="67"/>
      <c r="D1346" s="67"/>
    </row>
    <row r="1347" spans="3:4" s="66" customFormat="1" x14ac:dyDescent="0.25">
      <c r="C1347" s="67"/>
      <c r="D1347" s="67"/>
    </row>
    <row r="1348" spans="3:4" s="66" customFormat="1" x14ac:dyDescent="0.25">
      <c r="C1348" s="67"/>
      <c r="D1348" s="67"/>
    </row>
    <row r="1349" spans="3:4" s="66" customFormat="1" x14ac:dyDescent="0.25">
      <c r="C1349" s="67"/>
      <c r="D1349" s="67"/>
    </row>
    <row r="1350" spans="3:4" s="66" customFormat="1" x14ac:dyDescent="0.25">
      <c r="C1350" s="67"/>
      <c r="D1350" s="67"/>
    </row>
    <row r="1351" spans="3:4" s="66" customFormat="1" x14ac:dyDescent="0.25">
      <c r="C1351" s="67"/>
      <c r="D1351" s="67"/>
    </row>
    <row r="1352" spans="3:4" s="66" customFormat="1" x14ac:dyDescent="0.25">
      <c r="C1352" s="67"/>
      <c r="D1352" s="67"/>
    </row>
    <row r="1353" spans="3:4" s="66" customFormat="1" x14ac:dyDescent="0.25">
      <c r="C1353" s="67"/>
      <c r="D1353" s="67"/>
    </row>
    <row r="1354" spans="3:4" s="66" customFormat="1" x14ac:dyDescent="0.25">
      <c r="C1354" s="67"/>
      <c r="D1354" s="67"/>
    </row>
    <row r="1355" spans="3:4" s="66" customFormat="1" x14ac:dyDescent="0.25">
      <c r="C1355" s="67"/>
      <c r="D1355" s="67"/>
    </row>
    <row r="1356" spans="3:4" s="66" customFormat="1" x14ac:dyDescent="0.25">
      <c r="C1356" s="67"/>
      <c r="D1356" s="67"/>
    </row>
    <row r="1357" spans="3:4" s="66" customFormat="1" x14ac:dyDescent="0.25">
      <c r="C1357" s="67"/>
      <c r="D1357" s="67"/>
    </row>
    <row r="1358" spans="3:4" s="66" customFormat="1" x14ac:dyDescent="0.25">
      <c r="C1358" s="67"/>
      <c r="D1358" s="67"/>
    </row>
    <row r="1359" spans="3:4" s="66" customFormat="1" x14ac:dyDescent="0.25">
      <c r="C1359" s="67"/>
      <c r="D1359" s="67"/>
    </row>
    <row r="1360" spans="3:4" s="66" customFormat="1" x14ac:dyDescent="0.25">
      <c r="C1360" s="67"/>
      <c r="D1360" s="67"/>
    </row>
    <row r="1361" spans="3:4" s="66" customFormat="1" x14ac:dyDescent="0.25">
      <c r="C1361" s="67"/>
      <c r="D1361" s="67"/>
    </row>
    <row r="1362" spans="3:4" s="66" customFormat="1" x14ac:dyDescent="0.25">
      <c r="C1362" s="67"/>
      <c r="D1362" s="67"/>
    </row>
    <row r="1363" spans="3:4" s="66" customFormat="1" x14ac:dyDescent="0.25">
      <c r="C1363" s="67"/>
      <c r="D1363" s="67"/>
    </row>
    <row r="1364" spans="3:4" s="66" customFormat="1" x14ac:dyDescent="0.25">
      <c r="C1364" s="67"/>
      <c r="D1364" s="67"/>
    </row>
    <row r="1365" spans="3:4" s="66" customFormat="1" x14ac:dyDescent="0.25">
      <c r="C1365" s="67"/>
      <c r="D1365" s="67"/>
    </row>
    <row r="1366" spans="3:4" s="66" customFormat="1" x14ac:dyDescent="0.25">
      <c r="C1366" s="67"/>
      <c r="D1366" s="67"/>
    </row>
    <row r="1367" spans="3:4" s="66" customFormat="1" x14ac:dyDescent="0.25">
      <c r="C1367" s="67"/>
      <c r="D1367" s="67"/>
    </row>
    <row r="1368" spans="3:4" s="66" customFormat="1" x14ac:dyDescent="0.25">
      <c r="C1368" s="67"/>
      <c r="D1368" s="67"/>
    </row>
    <row r="1369" spans="3:4" s="66" customFormat="1" x14ac:dyDescent="0.25">
      <c r="C1369" s="67"/>
      <c r="D1369" s="67"/>
    </row>
    <row r="1370" spans="3:4" s="66" customFormat="1" x14ac:dyDescent="0.25">
      <c r="C1370" s="67"/>
      <c r="D1370" s="67"/>
    </row>
    <row r="1371" spans="3:4" s="66" customFormat="1" x14ac:dyDescent="0.25">
      <c r="C1371" s="67"/>
      <c r="D1371" s="67"/>
    </row>
    <row r="1372" spans="3:4" s="66" customFormat="1" x14ac:dyDescent="0.25">
      <c r="C1372" s="67"/>
      <c r="D1372" s="67"/>
    </row>
    <row r="1373" spans="3:4" s="66" customFormat="1" x14ac:dyDescent="0.25">
      <c r="C1373" s="67"/>
      <c r="D1373" s="67"/>
    </row>
    <row r="1374" spans="3:4" s="66" customFormat="1" x14ac:dyDescent="0.25">
      <c r="C1374" s="67"/>
      <c r="D1374" s="67"/>
    </row>
    <row r="1375" spans="3:4" s="66" customFormat="1" x14ac:dyDescent="0.25">
      <c r="C1375" s="67"/>
      <c r="D1375" s="67"/>
    </row>
    <row r="1376" spans="3:4" s="66" customFormat="1" x14ac:dyDescent="0.25">
      <c r="C1376" s="67"/>
      <c r="D1376" s="67"/>
    </row>
    <row r="1377" spans="3:4" s="66" customFormat="1" x14ac:dyDescent="0.25">
      <c r="C1377" s="67"/>
      <c r="D1377" s="67"/>
    </row>
    <row r="1378" spans="3:4" s="66" customFormat="1" x14ac:dyDescent="0.25">
      <c r="C1378" s="67"/>
      <c r="D1378" s="67"/>
    </row>
    <row r="1379" spans="3:4" s="66" customFormat="1" x14ac:dyDescent="0.25">
      <c r="C1379" s="67"/>
      <c r="D1379" s="67"/>
    </row>
    <row r="1380" spans="3:4" s="66" customFormat="1" x14ac:dyDescent="0.25">
      <c r="C1380" s="67"/>
      <c r="D1380" s="67"/>
    </row>
    <row r="1381" spans="3:4" s="66" customFormat="1" x14ac:dyDescent="0.25">
      <c r="C1381" s="67"/>
      <c r="D1381" s="67"/>
    </row>
    <row r="1382" spans="3:4" s="66" customFormat="1" x14ac:dyDescent="0.25">
      <c r="C1382" s="67"/>
      <c r="D1382" s="67"/>
    </row>
    <row r="1383" spans="3:4" s="66" customFormat="1" x14ac:dyDescent="0.25">
      <c r="C1383" s="67"/>
      <c r="D1383" s="67"/>
    </row>
    <row r="1384" spans="3:4" s="66" customFormat="1" x14ac:dyDescent="0.25">
      <c r="C1384" s="67"/>
      <c r="D1384" s="67"/>
    </row>
    <row r="1385" spans="3:4" s="66" customFormat="1" x14ac:dyDescent="0.25">
      <c r="C1385" s="67"/>
      <c r="D1385" s="67"/>
    </row>
    <row r="1386" spans="3:4" s="66" customFormat="1" x14ac:dyDescent="0.25">
      <c r="C1386" s="67"/>
      <c r="D1386" s="67"/>
    </row>
    <row r="1387" spans="3:4" s="66" customFormat="1" x14ac:dyDescent="0.25">
      <c r="C1387" s="67"/>
      <c r="D1387" s="67"/>
    </row>
    <row r="1388" spans="3:4" s="66" customFormat="1" x14ac:dyDescent="0.25">
      <c r="C1388" s="67"/>
      <c r="D1388" s="67"/>
    </row>
    <row r="1389" spans="3:4" s="66" customFormat="1" x14ac:dyDescent="0.25">
      <c r="C1389" s="67"/>
      <c r="D1389" s="67"/>
    </row>
    <row r="1390" spans="3:4" s="66" customFormat="1" x14ac:dyDescent="0.25">
      <c r="C1390" s="67"/>
      <c r="D1390" s="67"/>
    </row>
    <row r="1391" spans="3:4" s="66" customFormat="1" x14ac:dyDescent="0.25">
      <c r="C1391" s="67"/>
      <c r="D1391" s="67"/>
    </row>
    <row r="1392" spans="3:4" s="66" customFormat="1" x14ac:dyDescent="0.25">
      <c r="C1392" s="67"/>
      <c r="D1392" s="67"/>
    </row>
    <row r="1393" spans="3:4" s="66" customFormat="1" x14ac:dyDescent="0.25">
      <c r="C1393" s="67"/>
      <c r="D1393" s="67"/>
    </row>
    <row r="1394" spans="3:4" s="66" customFormat="1" x14ac:dyDescent="0.25">
      <c r="C1394" s="67"/>
      <c r="D1394" s="67"/>
    </row>
    <row r="1395" spans="3:4" s="66" customFormat="1" x14ac:dyDescent="0.25">
      <c r="C1395" s="67"/>
      <c r="D1395" s="67"/>
    </row>
    <row r="1396" spans="3:4" s="66" customFormat="1" x14ac:dyDescent="0.25">
      <c r="C1396" s="67"/>
      <c r="D1396" s="67"/>
    </row>
    <row r="1397" spans="3:4" s="66" customFormat="1" x14ac:dyDescent="0.25">
      <c r="C1397" s="67"/>
      <c r="D1397" s="67"/>
    </row>
    <row r="1398" spans="3:4" s="66" customFormat="1" x14ac:dyDescent="0.25">
      <c r="C1398" s="67"/>
      <c r="D1398" s="67"/>
    </row>
    <row r="1399" spans="3:4" s="66" customFormat="1" x14ac:dyDescent="0.25">
      <c r="C1399" s="67"/>
      <c r="D1399" s="67"/>
    </row>
    <row r="1400" spans="3:4" s="66" customFormat="1" x14ac:dyDescent="0.25">
      <c r="C1400" s="67"/>
      <c r="D1400" s="67"/>
    </row>
    <row r="1401" spans="3:4" s="66" customFormat="1" x14ac:dyDescent="0.25">
      <c r="C1401" s="67"/>
      <c r="D1401" s="67"/>
    </row>
    <row r="1402" spans="3:4" s="66" customFormat="1" x14ac:dyDescent="0.25">
      <c r="C1402" s="67"/>
      <c r="D1402" s="67"/>
    </row>
    <row r="1403" spans="3:4" s="66" customFormat="1" x14ac:dyDescent="0.25">
      <c r="C1403" s="67"/>
      <c r="D1403" s="67"/>
    </row>
    <row r="1404" spans="3:4" s="66" customFormat="1" x14ac:dyDescent="0.25">
      <c r="C1404" s="67"/>
      <c r="D1404" s="67"/>
    </row>
    <row r="1405" spans="3:4" s="66" customFormat="1" x14ac:dyDescent="0.25">
      <c r="C1405" s="67"/>
      <c r="D1405" s="67"/>
    </row>
    <row r="1406" spans="3:4" s="66" customFormat="1" x14ac:dyDescent="0.25">
      <c r="C1406" s="67"/>
      <c r="D1406" s="67"/>
    </row>
    <row r="1407" spans="3:4" s="66" customFormat="1" x14ac:dyDescent="0.25">
      <c r="C1407" s="67"/>
      <c r="D1407" s="67"/>
    </row>
    <row r="1408" spans="3:4" s="66" customFormat="1" x14ac:dyDescent="0.25">
      <c r="C1408" s="67"/>
      <c r="D1408" s="67"/>
    </row>
    <row r="1409" spans="3:4" s="66" customFormat="1" x14ac:dyDescent="0.25">
      <c r="C1409" s="67"/>
      <c r="D1409" s="67"/>
    </row>
    <row r="1410" spans="3:4" s="66" customFormat="1" x14ac:dyDescent="0.25">
      <c r="C1410" s="67"/>
      <c r="D1410" s="67"/>
    </row>
    <row r="1411" spans="3:4" s="66" customFormat="1" x14ac:dyDescent="0.25">
      <c r="C1411" s="67"/>
      <c r="D1411" s="67"/>
    </row>
    <row r="1412" spans="3:4" s="66" customFormat="1" x14ac:dyDescent="0.25">
      <c r="C1412" s="67"/>
      <c r="D1412" s="67"/>
    </row>
    <row r="1413" spans="3:4" s="66" customFormat="1" x14ac:dyDescent="0.25">
      <c r="C1413" s="67"/>
      <c r="D1413" s="67"/>
    </row>
    <row r="1414" spans="3:4" s="66" customFormat="1" x14ac:dyDescent="0.25">
      <c r="C1414" s="67"/>
      <c r="D1414" s="67"/>
    </row>
    <row r="1415" spans="3:4" s="66" customFormat="1" x14ac:dyDescent="0.25">
      <c r="C1415" s="67"/>
      <c r="D1415" s="67"/>
    </row>
    <row r="1416" spans="3:4" s="66" customFormat="1" x14ac:dyDescent="0.25">
      <c r="C1416" s="67"/>
      <c r="D1416" s="67"/>
    </row>
    <row r="1417" spans="3:4" s="66" customFormat="1" x14ac:dyDescent="0.25">
      <c r="C1417" s="67"/>
      <c r="D1417" s="67"/>
    </row>
    <row r="1418" spans="3:4" s="66" customFormat="1" x14ac:dyDescent="0.25">
      <c r="C1418" s="67"/>
      <c r="D1418" s="67"/>
    </row>
    <row r="1419" spans="3:4" s="66" customFormat="1" x14ac:dyDescent="0.25">
      <c r="C1419" s="67"/>
      <c r="D1419" s="67"/>
    </row>
    <row r="1420" spans="3:4" s="66" customFormat="1" x14ac:dyDescent="0.25">
      <c r="C1420" s="67"/>
      <c r="D1420" s="67"/>
    </row>
    <row r="1421" spans="3:4" s="66" customFormat="1" x14ac:dyDescent="0.25">
      <c r="C1421" s="67"/>
      <c r="D1421" s="67"/>
    </row>
    <row r="1422" spans="3:4" s="66" customFormat="1" x14ac:dyDescent="0.25">
      <c r="C1422" s="67"/>
      <c r="D1422" s="67"/>
    </row>
    <row r="1423" spans="3:4" s="66" customFormat="1" x14ac:dyDescent="0.25">
      <c r="C1423" s="67"/>
      <c r="D1423" s="67"/>
    </row>
    <row r="1424" spans="3:4" s="66" customFormat="1" x14ac:dyDescent="0.25">
      <c r="C1424" s="67"/>
      <c r="D1424" s="67"/>
    </row>
    <row r="1425" spans="3:4" s="66" customFormat="1" x14ac:dyDescent="0.25">
      <c r="C1425" s="67"/>
      <c r="D1425" s="67"/>
    </row>
    <row r="1426" spans="3:4" s="66" customFormat="1" x14ac:dyDescent="0.25">
      <c r="C1426" s="67"/>
      <c r="D1426" s="67"/>
    </row>
    <row r="1427" spans="3:4" s="66" customFormat="1" x14ac:dyDescent="0.25">
      <c r="C1427" s="67"/>
      <c r="D1427" s="67"/>
    </row>
    <row r="1428" spans="3:4" s="66" customFormat="1" x14ac:dyDescent="0.25">
      <c r="C1428" s="67"/>
      <c r="D1428" s="67"/>
    </row>
    <row r="1429" spans="3:4" s="66" customFormat="1" x14ac:dyDescent="0.25">
      <c r="C1429" s="67"/>
      <c r="D1429" s="67"/>
    </row>
    <row r="1430" spans="3:4" s="66" customFormat="1" x14ac:dyDescent="0.25">
      <c r="C1430" s="67"/>
      <c r="D1430" s="67"/>
    </row>
    <row r="1431" spans="3:4" s="66" customFormat="1" x14ac:dyDescent="0.25">
      <c r="C1431" s="67"/>
      <c r="D1431" s="67"/>
    </row>
    <row r="1432" spans="3:4" s="66" customFormat="1" x14ac:dyDescent="0.25">
      <c r="C1432" s="67"/>
      <c r="D1432" s="67"/>
    </row>
    <row r="1433" spans="3:4" s="66" customFormat="1" x14ac:dyDescent="0.25">
      <c r="C1433" s="67"/>
      <c r="D1433" s="67"/>
    </row>
    <row r="1434" spans="3:4" s="66" customFormat="1" x14ac:dyDescent="0.25">
      <c r="C1434" s="67"/>
      <c r="D1434" s="67"/>
    </row>
    <row r="1435" spans="3:4" s="66" customFormat="1" x14ac:dyDescent="0.25">
      <c r="C1435" s="67"/>
      <c r="D1435" s="67"/>
    </row>
    <row r="1436" spans="3:4" s="66" customFormat="1" x14ac:dyDescent="0.25">
      <c r="C1436" s="67"/>
      <c r="D1436" s="67"/>
    </row>
    <row r="1437" spans="3:4" s="66" customFormat="1" x14ac:dyDescent="0.25">
      <c r="C1437" s="67"/>
      <c r="D1437" s="67"/>
    </row>
    <row r="1438" spans="3:4" s="66" customFormat="1" x14ac:dyDescent="0.25">
      <c r="C1438" s="67"/>
      <c r="D1438" s="67"/>
    </row>
    <row r="1439" spans="3:4" s="66" customFormat="1" x14ac:dyDescent="0.25">
      <c r="C1439" s="67"/>
      <c r="D1439" s="67"/>
    </row>
    <row r="1440" spans="3:4" s="66" customFormat="1" x14ac:dyDescent="0.25">
      <c r="C1440" s="67"/>
      <c r="D1440" s="67"/>
    </row>
    <row r="1441" spans="3:4" s="66" customFormat="1" x14ac:dyDescent="0.25">
      <c r="C1441" s="67"/>
      <c r="D1441" s="67"/>
    </row>
    <row r="1442" spans="3:4" s="66" customFormat="1" x14ac:dyDescent="0.25">
      <c r="C1442" s="67"/>
      <c r="D1442" s="67"/>
    </row>
    <row r="1443" spans="3:4" s="66" customFormat="1" x14ac:dyDescent="0.25">
      <c r="C1443" s="67"/>
      <c r="D1443" s="67"/>
    </row>
    <row r="1444" spans="3:4" s="66" customFormat="1" x14ac:dyDescent="0.25">
      <c r="C1444" s="67"/>
      <c r="D1444" s="67"/>
    </row>
    <row r="1445" spans="3:4" s="66" customFormat="1" x14ac:dyDescent="0.25">
      <c r="C1445" s="67"/>
      <c r="D1445" s="67"/>
    </row>
    <row r="1446" spans="3:4" s="66" customFormat="1" x14ac:dyDescent="0.25">
      <c r="C1446" s="67"/>
      <c r="D1446" s="67"/>
    </row>
    <row r="1447" spans="3:4" s="66" customFormat="1" x14ac:dyDescent="0.25">
      <c r="C1447" s="67"/>
      <c r="D1447" s="67"/>
    </row>
    <row r="1448" spans="3:4" s="66" customFormat="1" x14ac:dyDescent="0.25">
      <c r="C1448" s="67"/>
      <c r="D1448" s="67"/>
    </row>
    <row r="1449" spans="3:4" s="66" customFormat="1" x14ac:dyDescent="0.25">
      <c r="C1449" s="67"/>
      <c r="D1449" s="67"/>
    </row>
    <row r="1450" spans="3:4" s="66" customFormat="1" x14ac:dyDescent="0.25">
      <c r="C1450" s="67"/>
      <c r="D1450" s="67"/>
    </row>
    <row r="1451" spans="3:4" s="66" customFormat="1" x14ac:dyDescent="0.25">
      <c r="C1451" s="67"/>
      <c r="D1451" s="67"/>
    </row>
    <row r="1452" spans="3:4" s="66" customFormat="1" x14ac:dyDescent="0.25">
      <c r="C1452" s="67"/>
      <c r="D1452" s="67"/>
    </row>
    <row r="1453" spans="3:4" s="66" customFormat="1" x14ac:dyDescent="0.25">
      <c r="C1453" s="67"/>
      <c r="D1453" s="67"/>
    </row>
    <row r="1454" spans="3:4" s="66" customFormat="1" x14ac:dyDescent="0.25">
      <c r="C1454" s="67"/>
      <c r="D1454" s="67"/>
    </row>
    <row r="1455" spans="3:4" s="66" customFormat="1" x14ac:dyDescent="0.25">
      <c r="C1455" s="67"/>
      <c r="D1455" s="67"/>
    </row>
    <row r="1456" spans="3:4" s="66" customFormat="1" x14ac:dyDescent="0.25">
      <c r="C1456" s="67"/>
      <c r="D1456" s="67"/>
    </row>
    <row r="1457" spans="3:4" s="66" customFormat="1" x14ac:dyDescent="0.25">
      <c r="C1457" s="67"/>
      <c r="D1457" s="67"/>
    </row>
    <row r="1458" spans="3:4" s="66" customFormat="1" x14ac:dyDescent="0.25">
      <c r="C1458" s="67"/>
      <c r="D1458" s="67"/>
    </row>
    <row r="1459" spans="3:4" s="66" customFormat="1" x14ac:dyDescent="0.25">
      <c r="C1459" s="67"/>
      <c r="D1459" s="67"/>
    </row>
    <row r="1460" spans="3:4" s="66" customFormat="1" x14ac:dyDescent="0.25">
      <c r="C1460" s="67"/>
      <c r="D1460" s="67"/>
    </row>
    <row r="1461" spans="3:4" s="66" customFormat="1" x14ac:dyDescent="0.25">
      <c r="C1461" s="67"/>
      <c r="D1461" s="67"/>
    </row>
    <row r="1462" spans="3:4" s="66" customFormat="1" x14ac:dyDescent="0.25">
      <c r="C1462" s="67"/>
      <c r="D1462" s="67"/>
    </row>
    <row r="1463" spans="3:4" s="66" customFormat="1" x14ac:dyDescent="0.25">
      <c r="C1463" s="67"/>
      <c r="D1463" s="67"/>
    </row>
    <row r="1464" spans="3:4" s="66" customFormat="1" x14ac:dyDescent="0.25">
      <c r="C1464" s="67"/>
      <c r="D1464" s="67"/>
    </row>
    <row r="1465" spans="3:4" s="66" customFormat="1" x14ac:dyDescent="0.25">
      <c r="C1465" s="67"/>
      <c r="D1465" s="67"/>
    </row>
    <row r="1466" spans="3:4" s="66" customFormat="1" x14ac:dyDescent="0.25">
      <c r="C1466" s="67"/>
      <c r="D1466" s="67"/>
    </row>
    <row r="1467" spans="3:4" s="66" customFormat="1" x14ac:dyDescent="0.25">
      <c r="C1467" s="67"/>
      <c r="D1467" s="67"/>
    </row>
    <row r="1468" spans="3:4" s="66" customFormat="1" x14ac:dyDescent="0.25">
      <c r="C1468" s="67"/>
      <c r="D1468" s="67"/>
    </row>
    <row r="1469" spans="3:4" s="66" customFormat="1" x14ac:dyDescent="0.25">
      <c r="C1469" s="67"/>
      <c r="D1469" s="67"/>
    </row>
    <row r="1470" spans="3:4" s="66" customFormat="1" x14ac:dyDescent="0.25">
      <c r="C1470" s="67"/>
      <c r="D1470" s="67"/>
    </row>
    <row r="1471" spans="3:4" s="66" customFormat="1" x14ac:dyDescent="0.25">
      <c r="C1471" s="67"/>
      <c r="D1471" s="67"/>
    </row>
    <row r="1472" spans="3:4" s="66" customFormat="1" x14ac:dyDescent="0.25">
      <c r="C1472" s="67"/>
      <c r="D1472" s="67"/>
    </row>
    <row r="1473" spans="3:4" s="66" customFormat="1" x14ac:dyDescent="0.25">
      <c r="C1473" s="67"/>
      <c r="D1473" s="67"/>
    </row>
    <row r="1474" spans="3:4" s="66" customFormat="1" x14ac:dyDescent="0.25">
      <c r="C1474" s="67"/>
      <c r="D1474" s="67"/>
    </row>
    <row r="1475" spans="3:4" s="66" customFormat="1" x14ac:dyDescent="0.25">
      <c r="C1475" s="67"/>
      <c r="D1475" s="67"/>
    </row>
    <row r="1476" spans="3:4" s="66" customFormat="1" x14ac:dyDescent="0.25">
      <c r="C1476" s="67"/>
      <c r="D1476" s="67"/>
    </row>
    <row r="1477" spans="3:4" s="66" customFormat="1" x14ac:dyDescent="0.25">
      <c r="C1477" s="67"/>
      <c r="D1477" s="67"/>
    </row>
    <row r="1478" spans="3:4" s="66" customFormat="1" x14ac:dyDescent="0.25">
      <c r="C1478" s="67"/>
      <c r="D1478" s="67"/>
    </row>
    <row r="1479" spans="3:4" s="66" customFormat="1" x14ac:dyDescent="0.25">
      <c r="C1479" s="67"/>
      <c r="D1479" s="67"/>
    </row>
    <row r="1480" spans="3:4" s="66" customFormat="1" x14ac:dyDescent="0.25">
      <c r="C1480" s="67"/>
      <c r="D1480" s="67"/>
    </row>
    <row r="1481" spans="3:4" s="66" customFormat="1" x14ac:dyDescent="0.25">
      <c r="C1481" s="67"/>
      <c r="D1481" s="67"/>
    </row>
    <row r="1482" spans="3:4" s="66" customFormat="1" x14ac:dyDescent="0.25">
      <c r="C1482" s="67"/>
      <c r="D1482" s="67"/>
    </row>
    <row r="1483" spans="3:4" s="66" customFormat="1" x14ac:dyDescent="0.25">
      <c r="C1483" s="67"/>
      <c r="D1483" s="67"/>
    </row>
    <row r="1484" spans="3:4" s="66" customFormat="1" x14ac:dyDescent="0.25">
      <c r="C1484" s="67"/>
      <c r="D1484" s="67"/>
    </row>
    <row r="1485" spans="3:4" s="66" customFormat="1" x14ac:dyDescent="0.25">
      <c r="C1485" s="67"/>
      <c r="D1485" s="67"/>
    </row>
    <row r="1486" spans="3:4" s="66" customFormat="1" x14ac:dyDescent="0.25">
      <c r="C1486" s="67"/>
      <c r="D1486" s="67"/>
    </row>
    <row r="1487" spans="3:4" s="66" customFormat="1" x14ac:dyDescent="0.25">
      <c r="C1487" s="67"/>
      <c r="D1487" s="67"/>
    </row>
    <row r="1488" spans="3:4" s="66" customFormat="1" x14ac:dyDescent="0.25">
      <c r="C1488" s="67"/>
      <c r="D1488" s="67"/>
    </row>
    <row r="1489" spans="3:4" s="66" customFormat="1" x14ac:dyDescent="0.25">
      <c r="C1489" s="67"/>
      <c r="D1489" s="67"/>
    </row>
    <row r="1490" spans="3:4" s="66" customFormat="1" x14ac:dyDescent="0.25">
      <c r="C1490" s="67"/>
      <c r="D1490" s="67"/>
    </row>
    <row r="1491" spans="3:4" s="66" customFormat="1" x14ac:dyDescent="0.25">
      <c r="C1491" s="67"/>
      <c r="D1491" s="67"/>
    </row>
    <row r="1492" spans="3:4" s="66" customFormat="1" x14ac:dyDescent="0.25">
      <c r="C1492" s="67"/>
      <c r="D1492" s="67"/>
    </row>
    <row r="1493" spans="3:4" s="66" customFormat="1" x14ac:dyDescent="0.25">
      <c r="C1493" s="67"/>
      <c r="D1493" s="67"/>
    </row>
    <row r="1494" spans="3:4" s="66" customFormat="1" x14ac:dyDescent="0.25">
      <c r="C1494" s="67"/>
      <c r="D1494" s="67"/>
    </row>
    <row r="1495" spans="3:4" s="66" customFormat="1" x14ac:dyDescent="0.25">
      <c r="C1495" s="67"/>
      <c r="D1495" s="67"/>
    </row>
    <row r="1496" spans="3:4" s="66" customFormat="1" x14ac:dyDescent="0.25">
      <c r="C1496" s="67"/>
      <c r="D1496" s="67"/>
    </row>
    <row r="1497" spans="3:4" s="66" customFormat="1" x14ac:dyDescent="0.25">
      <c r="C1497" s="67"/>
      <c r="D1497" s="67"/>
    </row>
    <row r="1498" spans="3:4" s="66" customFormat="1" x14ac:dyDescent="0.25">
      <c r="C1498" s="67"/>
      <c r="D1498" s="67"/>
    </row>
    <row r="1499" spans="3:4" s="66" customFormat="1" x14ac:dyDescent="0.25">
      <c r="C1499" s="67"/>
      <c r="D1499" s="67"/>
    </row>
    <row r="1500" spans="3:4" s="66" customFormat="1" x14ac:dyDescent="0.25">
      <c r="C1500" s="67"/>
      <c r="D1500" s="67"/>
    </row>
    <row r="1501" spans="3:4" s="66" customFormat="1" x14ac:dyDescent="0.25">
      <c r="C1501" s="67"/>
      <c r="D1501" s="67"/>
    </row>
    <row r="1502" spans="3:4" s="66" customFormat="1" x14ac:dyDescent="0.25">
      <c r="C1502" s="67"/>
      <c r="D1502" s="67"/>
    </row>
    <row r="1503" spans="3:4" s="66" customFormat="1" x14ac:dyDescent="0.25">
      <c r="C1503" s="67"/>
      <c r="D1503" s="67"/>
    </row>
    <row r="1504" spans="3:4" s="66" customFormat="1" x14ac:dyDescent="0.25">
      <c r="C1504" s="67"/>
      <c r="D1504" s="67"/>
    </row>
    <row r="1505" spans="3:4" s="66" customFormat="1" x14ac:dyDescent="0.25">
      <c r="C1505" s="67"/>
      <c r="D1505" s="67"/>
    </row>
    <row r="1506" spans="3:4" s="66" customFormat="1" x14ac:dyDescent="0.25">
      <c r="C1506" s="67"/>
      <c r="D1506" s="67"/>
    </row>
    <row r="1507" spans="3:4" s="66" customFormat="1" x14ac:dyDescent="0.25">
      <c r="C1507" s="67"/>
      <c r="D1507" s="67"/>
    </row>
    <row r="1508" spans="3:4" s="66" customFormat="1" x14ac:dyDescent="0.25">
      <c r="C1508" s="67"/>
      <c r="D1508" s="67"/>
    </row>
    <row r="1509" spans="3:4" s="66" customFormat="1" x14ac:dyDescent="0.25">
      <c r="C1509" s="67"/>
      <c r="D1509" s="67"/>
    </row>
    <row r="1510" spans="3:4" s="66" customFormat="1" x14ac:dyDescent="0.25">
      <c r="C1510" s="67"/>
      <c r="D1510" s="67"/>
    </row>
    <row r="1511" spans="3:4" s="66" customFormat="1" x14ac:dyDescent="0.25">
      <c r="C1511" s="67"/>
      <c r="D1511" s="67"/>
    </row>
    <row r="1512" spans="3:4" s="66" customFormat="1" x14ac:dyDescent="0.25">
      <c r="C1512" s="67"/>
      <c r="D1512" s="67"/>
    </row>
    <row r="1513" spans="3:4" s="66" customFormat="1" x14ac:dyDescent="0.25">
      <c r="C1513" s="67"/>
      <c r="D1513" s="67"/>
    </row>
    <row r="1514" spans="3:4" s="66" customFormat="1" x14ac:dyDescent="0.25">
      <c r="C1514" s="67"/>
      <c r="D1514" s="67"/>
    </row>
    <row r="1515" spans="3:4" s="66" customFormat="1" x14ac:dyDescent="0.25">
      <c r="C1515" s="67"/>
      <c r="D1515" s="67"/>
    </row>
    <row r="1516" spans="3:4" s="66" customFormat="1" x14ac:dyDescent="0.25">
      <c r="C1516" s="67"/>
      <c r="D1516" s="67"/>
    </row>
    <row r="1517" spans="3:4" s="66" customFormat="1" x14ac:dyDescent="0.25">
      <c r="C1517" s="67"/>
      <c r="D1517" s="67"/>
    </row>
    <row r="1518" spans="3:4" s="66" customFormat="1" x14ac:dyDescent="0.25">
      <c r="C1518" s="67"/>
      <c r="D1518" s="67"/>
    </row>
    <row r="1519" spans="3:4" s="66" customFormat="1" x14ac:dyDescent="0.25">
      <c r="C1519" s="67"/>
      <c r="D1519" s="67"/>
    </row>
    <row r="1520" spans="3:4" s="66" customFormat="1" x14ac:dyDescent="0.25">
      <c r="C1520" s="67"/>
      <c r="D1520" s="67"/>
    </row>
    <row r="1521" spans="3:4" s="66" customFormat="1" x14ac:dyDescent="0.25">
      <c r="C1521" s="67"/>
      <c r="D1521" s="67"/>
    </row>
    <row r="1522" spans="3:4" s="66" customFormat="1" x14ac:dyDescent="0.25">
      <c r="C1522" s="67"/>
      <c r="D1522" s="67"/>
    </row>
    <row r="1523" spans="3:4" s="66" customFormat="1" x14ac:dyDescent="0.25">
      <c r="C1523" s="67"/>
      <c r="D1523" s="67"/>
    </row>
    <row r="1524" spans="3:4" s="66" customFormat="1" x14ac:dyDescent="0.25">
      <c r="C1524" s="67"/>
      <c r="D1524" s="67"/>
    </row>
    <row r="1525" spans="3:4" s="66" customFormat="1" x14ac:dyDescent="0.25">
      <c r="C1525" s="67"/>
      <c r="D1525" s="67"/>
    </row>
    <row r="1526" spans="3:4" s="66" customFormat="1" x14ac:dyDescent="0.25">
      <c r="C1526" s="67"/>
      <c r="D1526" s="67"/>
    </row>
    <row r="1527" spans="3:4" s="66" customFormat="1" x14ac:dyDescent="0.25">
      <c r="C1527" s="67"/>
      <c r="D1527" s="67"/>
    </row>
    <row r="1528" spans="3:4" s="66" customFormat="1" x14ac:dyDescent="0.25">
      <c r="C1528" s="67"/>
      <c r="D1528" s="67"/>
    </row>
    <row r="1529" spans="3:4" s="66" customFormat="1" x14ac:dyDescent="0.25">
      <c r="C1529" s="67"/>
      <c r="D1529" s="67"/>
    </row>
    <row r="1530" spans="3:4" s="66" customFormat="1" x14ac:dyDescent="0.25">
      <c r="C1530" s="67"/>
      <c r="D1530" s="67"/>
    </row>
    <row r="1531" spans="3:4" s="66" customFormat="1" x14ac:dyDescent="0.25">
      <c r="C1531" s="67"/>
      <c r="D1531" s="67"/>
    </row>
    <row r="1532" spans="3:4" s="66" customFormat="1" x14ac:dyDescent="0.25">
      <c r="C1532" s="67"/>
      <c r="D1532" s="67"/>
    </row>
    <row r="1533" spans="3:4" s="66" customFormat="1" x14ac:dyDescent="0.25">
      <c r="C1533" s="67"/>
      <c r="D1533" s="67"/>
    </row>
    <row r="1534" spans="3:4" s="66" customFormat="1" x14ac:dyDescent="0.25">
      <c r="C1534" s="67"/>
      <c r="D1534" s="67"/>
    </row>
    <row r="1535" spans="3:4" s="66" customFormat="1" x14ac:dyDescent="0.25">
      <c r="C1535" s="67"/>
      <c r="D1535" s="67"/>
    </row>
    <row r="1536" spans="3:4" s="66" customFormat="1" x14ac:dyDescent="0.25">
      <c r="C1536" s="67"/>
      <c r="D1536" s="67"/>
    </row>
    <row r="1537" spans="3:4" s="66" customFormat="1" x14ac:dyDescent="0.25">
      <c r="C1537" s="67"/>
      <c r="D1537" s="67"/>
    </row>
    <row r="1538" spans="3:4" s="66" customFormat="1" x14ac:dyDescent="0.25">
      <c r="C1538" s="67"/>
      <c r="D1538" s="67"/>
    </row>
    <row r="1539" spans="3:4" s="66" customFormat="1" x14ac:dyDescent="0.25">
      <c r="C1539" s="67"/>
      <c r="D1539" s="67"/>
    </row>
    <row r="1540" spans="3:4" s="66" customFormat="1" x14ac:dyDescent="0.25">
      <c r="C1540" s="67"/>
      <c r="D1540" s="67"/>
    </row>
    <row r="1541" spans="3:4" s="66" customFormat="1" x14ac:dyDescent="0.25">
      <c r="C1541" s="67"/>
      <c r="D1541" s="67"/>
    </row>
    <row r="1542" spans="3:4" s="66" customFormat="1" x14ac:dyDescent="0.25">
      <c r="C1542" s="67"/>
      <c r="D1542" s="67"/>
    </row>
    <row r="1543" spans="3:4" s="66" customFormat="1" x14ac:dyDescent="0.25">
      <c r="C1543" s="67"/>
      <c r="D1543" s="67"/>
    </row>
    <row r="1544" spans="3:4" s="66" customFormat="1" x14ac:dyDescent="0.25">
      <c r="C1544" s="67"/>
      <c r="D1544" s="67"/>
    </row>
    <row r="1545" spans="3:4" s="66" customFormat="1" x14ac:dyDescent="0.25">
      <c r="C1545" s="67"/>
      <c r="D1545" s="67"/>
    </row>
    <row r="1546" spans="3:4" s="66" customFormat="1" x14ac:dyDescent="0.25">
      <c r="C1546" s="67"/>
      <c r="D1546" s="67"/>
    </row>
    <row r="1547" spans="3:4" s="66" customFormat="1" x14ac:dyDescent="0.25">
      <c r="C1547" s="67"/>
      <c r="D1547" s="67"/>
    </row>
    <row r="1548" spans="3:4" s="66" customFormat="1" x14ac:dyDescent="0.25">
      <c r="C1548" s="67"/>
      <c r="D1548" s="67"/>
    </row>
    <row r="1549" spans="3:4" s="66" customFormat="1" x14ac:dyDescent="0.25">
      <c r="C1549" s="67"/>
      <c r="D1549" s="67"/>
    </row>
    <row r="1550" spans="3:4" s="66" customFormat="1" x14ac:dyDescent="0.25">
      <c r="C1550" s="67"/>
      <c r="D1550" s="67"/>
    </row>
    <row r="1551" spans="3:4" s="66" customFormat="1" x14ac:dyDescent="0.25">
      <c r="C1551" s="67"/>
      <c r="D1551" s="67"/>
    </row>
    <row r="1552" spans="3:4" s="66" customFormat="1" x14ac:dyDescent="0.25">
      <c r="C1552" s="67"/>
      <c r="D1552" s="67"/>
    </row>
    <row r="1553" spans="3:4" s="66" customFormat="1" x14ac:dyDescent="0.25">
      <c r="C1553" s="67"/>
      <c r="D1553" s="67"/>
    </row>
    <row r="1554" spans="3:4" s="66" customFormat="1" x14ac:dyDescent="0.25">
      <c r="C1554" s="67"/>
      <c r="D1554" s="67"/>
    </row>
    <row r="1555" spans="3:4" s="66" customFormat="1" x14ac:dyDescent="0.25">
      <c r="C1555" s="67"/>
      <c r="D1555" s="67"/>
    </row>
    <row r="1556" spans="3:4" s="66" customFormat="1" x14ac:dyDescent="0.25">
      <c r="C1556" s="67"/>
      <c r="D1556" s="67"/>
    </row>
    <row r="1557" spans="3:4" s="66" customFormat="1" x14ac:dyDescent="0.25">
      <c r="C1557" s="67"/>
      <c r="D1557" s="67"/>
    </row>
    <row r="1558" spans="3:4" s="66" customFormat="1" x14ac:dyDescent="0.25">
      <c r="C1558" s="67"/>
      <c r="D1558" s="67"/>
    </row>
    <row r="1559" spans="3:4" s="66" customFormat="1" x14ac:dyDescent="0.25">
      <c r="C1559" s="67"/>
      <c r="D1559" s="67"/>
    </row>
    <row r="1560" spans="3:4" s="66" customFormat="1" x14ac:dyDescent="0.25">
      <c r="C1560" s="67"/>
      <c r="D1560" s="67"/>
    </row>
    <row r="1561" spans="3:4" s="66" customFormat="1" x14ac:dyDescent="0.25">
      <c r="C1561" s="67"/>
      <c r="D1561" s="67"/>
    </row>
    <row r="1562" spans="3:4" s="66" customFormat="1" x14ac:dyDescent="0.25">
      <c r="C1562" s="67"/>
      <c r="D1562" s="67"/>
    </row>
    <row r="1563" spans="3:4" s="66" customFormat="1" x14ac:dyDescent="0.25">
      <c r="C1563" s="67"/>
      <c r="D1563" s="67"/>
    </row>
    <row r="1564" spans="3:4" s="66" customFormat="1" x14ac:dyDescent="0.25">
      <c r="C1564" s="67"/>
      <c r="D1564" s="67"/>
    </row>
    <row r="1565" spans="3:4" s="66" customFormat="1" x14ac:dyDescent="0.25">
      <c r="C1565" s="67"/>
      <c r="D1565" s="67"/>
    </row>
    <row r="1566" spans="3:4" s="66" customFormat="1" x14ac:dyDescent="0.25">
      <c r="C1566" s="67"/>
      <c r="D1566" s="67"/>
    </row>
    <row r="1567" spans="3:4" s="66" customFormat="1" x14ac:dyDescent="0.25">
      <c r="C1567" s="67"/>
      <c r="D1567" s="67"/>
    </row>
    <row r="1568" spans="3:4" s="66" customFormat="1" x14ac:dyDescent="0.25">
      <c r="C1568" s="67"/>
      <c r="D1568" s="67"/>
    </row>
    <row r="1569" spans="3:4" s="66" customFormat="1" x14ac:dyDescent="0.25">
      <c r="C1569" s="67"/>
      <c r="D1569" s="67"/>
    </row>
    <row r="1570" spans="3:4" s="66" customFormat="1" x14ac:dyDescent="0.25">
      <c r="C1570" s="67"/>
      <c r="D1570" s="67"/>
    </row>
    <row r="1571" spans="3:4" s="66" customFormat="1" x14ac:dyDescent="0.25">
      <c r="C1571" s="67"/>
      <c r="D1571" s="67"/>
    </row>
    <row r="1572" spans="3:4" s="66" customFormat="1" x14ac:dyDescent="0.25">
      <c r="C1572" s="67"/>
      <c r="D1572" s="67"/>
    </row>
    <row r="1573" spans="3:4" s="66" customFormat="1" x14ac:dyDescent="0.25">
      <c r="C1573" s="67"/>
      <c r="D1573" s="67"/>
    </row>
    <row r="1574" spans="3:4" s="66" customFormat="1" x14ac:dyDescent="0.25">
      <c r="C1574" s="67"/>
      <c r="D1574" s="67"/>
    </row>
    <row r="1575" spans="3:4" s="66" customFormat="1" x14ac:dyDescent="0.25">
      <c r="C1575" s="67"/>
      <c r="D1575" s="67"/>
    </row>
    <row r="1576" spans="3:4" s="66" customFormat="1" x14ac:dyDescent="0.25">
      <c r="C1576" s="67"/>
      <c r="D1576" s="67"/>
    </row>
    <row r="1577" spans="3:4" s="66" customFormat="1" x14ac:dyDescent="0.25">
      <c r="C1577" s="67"/>
      <c r="D1577" s="67"/>
    </row>
    <row r="1578" spans="3:4" s="66" customFormat="1" x14ac:dyDescent="0.25">
      <c r="C1578" s="67"/>
      <c r="D1578" s="67"/>
    </row>
    <row r="1579" spans="3:4" s="66" customFormat="1" x14ac:dyDescent="0.25">
      <c r="C1579" s="67"/>
      <c r="D1579" s="67"/>
    </row>
    <row r="1580" spans="3:4" s="66" customFormat="1" x14ac:dyDescent="0.25">
      <c r="C1580" s="67"/>
      <c r="D1580" s="67"/>
    </row>
    <row r="1581" spans="3:4" s="66" customFormat="1" x14ac:dyDescent="0.25">
      <c r="C1581" s="67"/>
      <c r="D1581" s="67"/>
    </row>
    <row r="1582" spans="3:4" s="66" customFormat="1" x14ac:dyDescent="0.25">
      <c r="C1582" s="67"/>
      <c r="D1582" s="67"/>
    </row>
    <row r="1583" spans="3:4" s="66" customFormat="1" x14ac:dyDescent="0.25">
      <c r="C1583" s="67"/>
      <c r="D1583" s="67"/>
    </row>
    <row r="1584" spans="3:4" s="66" customFormat="1" x14ac:dyDescent="0.25">
      <c r="C1584" s="67"/>
      <c r="D1584" s="67"/>
    </row>
    <row r="1585" spans="3:4" s="66" customFormat="1" x14ac:dyDescent="0.25">
      <c r="C1585" s="67"/>
      <c r="D1585" s="67"/>
    </row>
    <row r="1586" spans="3:4" s="66" customFormat="1" x14ac:dyDescent="0.25">
      <c r="C1586" s="67"/>
      <c r="D1586" s="67"/>
    </row>
    <row r="1587" spans="3:4" s="66" customFormat="1" x14ac:dyDescent="0.25">
      <c r="C1587" s="67"/>
      <c r="D1587" s="67"/>
    </row>
    <row r="1588" spans="3:4" s="66" customFormat="1" x14ac:dyDescent="0.25">
      <c r="C1588" s="67"/>
      <c r="D1588" s="67"/>
    </row>
    <row r="1589" spans="3:4" s="66" customFormat="1" x14ac:dyDescent="0.25">
      <c r="C1589" s="67"/>
      <c r="D1589" s="67"/>
    </row>
    <row r="1590" spans="3:4" s="66" customFormat="1" x14ac:dyDescent="0.25">
      <c r="C1590" s="67"/>
      <c r="D1590" s="67"/>
    </row>
    <row r="1591" spans="3:4" s="66" customFormat="1" x14ac:dyDescent="0.25">
      <c r="C1591" s="67"/>
      <c r="D1591" s="67"/>
    </row>
    <row r="1592" spans="3:4" s="66" customFormat="1" x14ac:dyDescent="0.25">
      <c r="C1592" s="67"/>
      <c r="D1592" s="67"/>
    </row>
    <row r="1593" spans="3:4" s="66" customFormat="1" x14ac:dyDescent="0.25">
      <c r="C1593" s="67"/>
      <c r="D1593" s="67"/>
    </row>
    <row r="1594" spans="3:4" s="66" customFormat="1" x14ac:dyDescent="0.25">
      <c r="C1594" s="67"/>
      <c r="D1594" s="67"/>
    </row>
    <row r="1595" spans="3:4" s="66" customFormat="1" x14ac:dyDescent="0.25">
      <c r="C1595" s="67"/>
      <c r="D1595" s="67"/>
    </row>
    <row r="1596" spans="3:4" s="66" customFormat="1" x14ac:dyDescent="0.25">
      <c r="C1596" s="67"/>
      <c r="D1596" s="67"/>
    </row>
    <row r="1597" spans="3:4" s="66" customFormat="1" x14ac:dyDescent="0.25">
      <c r="C1597" s="67"/>
      <c r="D1597" s="67"/>
    </row>
    <row r="1598" spans="3:4" s="66" customFormat="1" x14ac:dyDescent="0.25">
      <c r="C1598" s="67"/>
      <c r="D1598" s="67"/>
    </row>
    <row r="1599" spans="3:4" s="66" customFormat="1" x14ac:dyDescent="0.25">
      <c r="C1599" s="67"/>
      <c r="D1599" s="67"/>
    </row>
    <row r="1600" spans="3:4" s="66" customFormat="1" x14ac:dyDescent="0.25">
      <c r="C1600" s="67"/>
      <c r="D1600" s="67"/>
    </row>
    <row r="1601" spans="3:4" s="66" customFormat="1" x14ac:dyDescent="0.25">
      <c r="C1601" s="67"/>
      <c r="D1601" s="67"/>
    </row>
    <row r="1602" spans="3:4" s="66" customFormat="1" x14ac:dyDescent="0.25">
      <c r="C1602" s="67"/>
      <c r="D1602" s="67"/>
    </row>
    <row r="1603" spans="3:4" s="66" customFormat="1" x14ac:dyDescent="0.25">
      <c r="C1603" s="67"/>
      <c r="D1603" s="67"/>
    </row>
    <row r="1604" spans="3:4" s="66" customFormat="1" x14ac:dyDescent="0.25">
      <c r="C1604" s="67"/>
      <c r="D1604" s="67"/>
    </row>
    <row r="1605" spans="3:4" s="66" customFormat="1" x14ac:dyDescent="0.25">
      <c r="C1605" s="67"/>
      <c r="D1605" s="67"/>
    </row>
    <row r="1606" spans="3:4" s="66" customFormat="1" x14ac:dyDescent="0.25">
      <c r="C1606" s="67"/>
      <c r="D1606" s="67"/>
    </row>
    <row r="1607" spans="3:4" s="66" customFormat="1" x14ac:dyDescent="0.25">
      <c r="C1607" s="67"/>
      <c r="D1607" s="67"/>
    </row>
    <row r="1608" spans="3:4" s="66" customFormat="1" x14ac:dyDescent="0.25">
      <c r="C1608" s="67"/>
      <c r="D1608" s="67"/>
    </row>
    <row r="1609" spans="3:4" s="66" customFormat="1" x14ac:dyDescent="0.25">
      <c r="C1609" s="67"/>
      <c r="D1609" s="67"/>
    </row>
    <row r="1610" spans="3:4" s="66" customFormat="1" x14ac:dyDescent="0.25">
      <c r="C1610" s="67"/>
      <c r="D1610" s="67"/>
    </row>
    <row r="1611" spans="3:4" s="66" customFormat="1" x14ac:dyDescent="0.25">
      <c r="C1611" s="67"/>
      <c r="D1611" s="67"/>
    </row>
    <row r="1612" spans="3:4" s="66" customFormat="1" x14ac:dyDescent="0.25">
      <c r="C1612" s="67"/>
      <c r="D1612" s="67"/>
    </row>
    <row r="1613" spans="3:4" s="66" customFormat="1" x14ac:dyDescent="0.25">
      <c r="C1613" s="67"/>
      <c r="D1613" s="67"/>
    </row>
    <row r="1614" spans="3:4" s="66" customFormat="1" x14ac:dyDescent="0.25">
      <c r="C1614" s="67"/>
      <c r="D1614" s="67"/>
    </row>
    <row r="1615" spans="3:4" s="66" customFormat="1" x14ac:dyDescent="0.25">
      <c r="C1615" s="67"/>
      <c r="D1615" s="67"/>
    </row>
    <row r="1616" spans="3:4" s="66" customFormat="1" x14ac:dyDescent="0.25">
      <c r="C1616" s="67"/>
      <c r="D1616" s="67"/>
    </row>
    <row r="1617" spans="3:4" s="66" customFormat="1" x14ac:dyDescent="0.25">
      <c r="C1617" s="67"/>
      <c r="D1617" s="67"/>
    </row>
    <row r="1618" spans="3:4" s="66" customFormat="1" x14ac:dyDescent="0.25">
      <c r="C1618" s="67"/>
      <c r="D1618" s="67"/>
    </row>
    <row r="1619" spans="3:4" s="66" customFormat="1" x14ac:dyDescent="0.25">
      <c r="C1619" s="67"/>
      <c r="D1619" s="67"/>
    </row>
    <row r="1620" spans="3:4" s="66" customFormat="1" x14ac:dyDescent="0.25">
      <c r="C1620" s="67"/>
      <c r="D1620" s="67"/>
    </row>
    <row r="1621" spans="3:4" s="66" customFormat="1" x14ac:dyDescent="0.25">
      <c r="C1621" s="67"/>
      <c r="D1621" s="67"/>
    </row>
    <row r="1622" spans="3:4" s="66" customFormat="1" x14ac:dyDescent="0.25">
      <c r="C1622" s="67"/>
      <c r="D1622" s="67"/>
    </row>
    <row r="1623" spans="3:4" s="66" customFormat="1" x14ac:dyDescent="0.25">
      <c r="C1623" s="67"/>
      <c r="D1623" s="67"/>
    </row>
    <row r="1624" spans="3:4" s="66" customFormat="1" x14ac:dyDescent="0.25">
      <c r="C1624" s="67"/>
      <c r="D1624" s="67"/>
    </row>
    <row r="1625" spans="3:4" s="66" customFormat="1" x14ac:dyDescent="0.25">
      <c r="C1625" s="67"/>
      <c r="D1625" s="67"/>
    </row>
    <row r="1626" spans="3:4" s="66" customFormat="1" x14ac:dyDescent="0.25">
      <c r="C1626" s="67"/>
      <c r="D1626" s="67"/>
    </row>
    <row r="1627" spans="3:4" s="66" customFormat="1" x14ac:dyDescent="0.25">
      <c r="C1627" s="67"/>
      <c r="D1627" s="67"/>
    </row>
    <row r="1628" spans="3:4" s="66" customFormat="1" x14ac:dyDescent="0.25">
      <c r="C1628" s="67"/>
      <c r="D1628" s="67"/>
    </row>
    <row r="1629" spans="3:4" s="66" customFormat="1" x14ac:dyDescent="0.25">
      <c r="C1629" s="67"/>
      <c r="D1629" s="67"/>
    </row>
    <row r="1630" spans="3:4" s="66" customFormat="1" x14ac:dyDescent="0.25">
      <c r="C1630" s="67"/>
      <c r="D1630" s="67"/>
    </row>
    <row r="1631" spans="3:4" s="66" customFormat="1" x14ac:dyDescent="0.25">
      <c r="C1631" s="67"/>
      <c r="D1631" s="67"/>
    </row>
    <row r="1632" spans="3:4" s="66" customFormat="1" x14ac:dyDescent="0.25">
      <c r="C1632" s="67"/>
      <c r="D1632" s="67"/>
    </row>
    <row r="1633" spans="3:4" s="66" customFormat="1" x14ac:dyDescent="0.25">
      <c r="C1633" s="67"/>
      <c r="D1633" s="67"/>
    </row>
    <row r="1634" spans="3:4" s="66" customFormat="1" x14ac:dyDescent="0.25">
      <c r="C1634" s="67"/>
      <c r="D1634" s="67"/>
    </row>
    <row r="1635" spans="3:4" s="66" customFormat="1" x14ac:dyDescent="0.25">
      <c r="C1635" s="67"/>
      <c r="D1635" s="67"/>
    </row>
    <row r="1636" spans="3:4" s="66" customFormat="1" x14ac:dyDescent="0.25">
      <c r="C1636" s="67"/>
      <c r="D1636" s="67"/>
    </row>
    <row r="1637" spans="3:4" s="66" customFormat="1" x14ac:dyDescent="0.25">
      <c r="C1637" s="67"/>
      <c r="D1637" s="67"/>
    </row>
    <row r="1638" spans="3:4" s="66" customFormat="1" x14ac:dyDescent="0.25">
      <c r="C1638" s="67"/>
      <c r="D1638" s="67"/>
    </row>
    <row r="1639" spans="3:4" s="66" customFormat="1" x14ac:dyDescent="0.25">
      <c r="C1639" s="67"/>
      <c r="D1639" s="67"/>
    </row>
    <row r="1640" spans="3:4" s="66" customFormat="1" x14ac:dyDescent="0.25">
      <c r="C1640" s="67"/>
      <c r="D1640" s="67"/>
    </row>
    <row r="1641" spans="3:4" s="66" customFormat="1" x14ac:dyDescent="0.25">
      <c r="C1641" s="67"/>
      <c r="D1641" s="67"/>
    </row>
    <row r="1642" spans="3:4" s="66" customFormat="1" x14ac:dyDescent="0.25">
      <c r="C1642" s="67"/>
      <c r="D1642" s="67"/>
    </row>
    <row r="1643" spans="3:4" s="66" customFormat="1" x14ac:dyDescent="0.25">
      <c r="C1643" s="67"/>
      <c r="D1643" s="67"/>
    </row>
    <row r="1644" spans="3:4" s="66" customFormat="1" x14ac:dyDescent="0.25">
      <c r="C1644" s="67"/>
      <c r="D1644" s="67"/>
    </row>
    <row r="1645" spans="3:4" s="66" customFormat="1" x14ac:dyDescent="0.25">
      <c r="C1645" s="67"/>
      <c r="D1645" s="67"/>
    </row>
    <row r="1646" spans="3:4" s="66" customFormat="1" x14ac:dyDescent="0.25">
      <c r="C1646" s="67"/>
      <c r="D1646" s="67"/>
    </row>
    <row r="1647" spans="3:4" s="66" customFormat="1" x14ac:dyDescent="0.25">
      <c r="C1647" s="67"/>
      <c r="D1647" s="67"/>
    </row>
    <row r="1648" spans="3:4" s="66" customFormat="1" x14ac:dyDescent="0.25">
      <c r="C1648" s="67"/>
      <c r="D1648" s="67"/>
    </row>
    <row r="1649" spans="3:4" s="66" customFormat="1" x14ac:dyDescent="0.25">
      <c r="C1649" s="67"/>
      <c r="D1649" s="67"/>
    </row>
    <row r="1650" spans="3:4" s="66" customFormat="1" x14ac:dyDescent="0.25">
      <c r="C1650" s="67"/>
      <c r="D1650" s="67"/>
    </row>
    <row r="1651" spans="3:4" s="66" customFormat="1" x14ac:dyDescent="0.25">
      <c r="C1651" s="67"/>
      <c r="D1651" s="67"/>
    </row>
    <row r="1652" spans="3:4" s="66" customFormat="1" x14ac:dyDescent="0.25">
      <c r="C1652" s="67"/>
      <c r="D1652" s="67"/>
    </row>
    <row r="1653" spans="3:4" s="66" customFormat="1" x14ac:dyDescent="0.25">
      <c r="C1653" s="67"/>
      <c r="D1653" s="67"/>
    </row>
    <row r="1654" spans="3:4" s="66" customFormat="1" x14ac:dyDescent="0.25">
      <c r="C1654" s="67"/>
      <c r="D1654" s="67"/>
    </row>
    <row r="1655" spans="3:4" s="66" customFormat="1" x14ac:dyDescent="0.25">
      <c r="C1655" s="67"/>
      <c r="D1655" s="67"/>
    </row>
    <row r="1656" spans="3:4" s="66" customFormat="1" x14ac:dyDescent="0.25">
      <c r="C1656" s="67"/>
      <c r="D1656" s="67"/>
    </row>
    <row r="1657" spans="3:4" s="66" customFormat="1" x14ac:dyDescent="0.25">
      <c r="C1657" s="67"/>
      <c r="D1657" s="67"/>
    </row>
    <row r="1658" spans="3:4" s="66" customFormat="1" x14ac:dyDescent="0.25">
      <c r="C1658" s="67"/>
      <c r="D1658" s="67"/>
    </row>
    <row r="1659" spans="3:4" s="66" customFormat="1" x14ac:dyDescent="0.25">
      <c r="C1659" s="67"/>
      <c r="D1659" s="67"/>
    </row>
    <row r="1660" spans="3:4" s="66" customFormat="1" x14ac:dyDescent="0.25">
      <c r="C1660" s="67"/>
      <c r="D1660" s="67"/>
    </row>
    <row r="1661" spans="3:4" s="66" customFormat="1" x14ac:dyDescent="0.25">
      <c r="C1661" s="67"/>
      <c r="D1661" s="67"/>
    </row>
    <row r="1662" spans="3:4" s="66" customFormat="1" x14ac:dyDescent="0.25">
      <c r="C1662" s="67"/>
      <c r="D1662" s="67"/>
    </row>
    <row r="1663" spans="3:4" s="66" customFormat="1" x14ac:dyDescent="0.25">
      <c r="C1663" s="67"/>
      <c r="D1663" s="67"/>
    </row>
    <row r="1664" spans="3:4" s="66" customFormat="1" x14ac:dyDescent="0.25">
      <c r="C1664" s="67"/>
      <c r="D1664" s="67"/>
    </row>
    <row r="1665" spans="3:4" s="66" customFormat="1" x14ac:dyDescent="0.25">
      <c r="C1665" s="67"/>
      <c r="D1665" s="67"/>
    </row>
    <row r="1666" spans="3:4" s="66" customFormat="1" x14ac:dyDescent="0.25">
      <c r="C1666" s="67"/>
      <c r="D1666" s="67"/>
    </row>
    <row r="1667" spans="3:4" s="66" customFormat="1" x14ac:dyDescent="0.25">
      <c r="C1667" s="67"/>
      <c r="D1667" s="67"/>
    </row>
    <row r="1668" spans="3:4" s="66" customFormat="1" x14ac:dyDescent="0.25">
      <c r="C1668" s="67"/>
      <c r="D1668" s="67"/>
    </row>
    <row r="1669" spans="3:4" s="66" customFormat="1" x14ac:dyDescent="0.25">
      <c r="C1669" s="67"/>
      <c r="D1669" s="67"/>
    </row>
    <row r="1670" spans="3:4" s="66" customFormat="1" x14ac:dyDescent="0.25">
      <c r="C1670" s="67"/>
      <c r="D1670" s="67"/>
    </row>
    <row r="1671" spans="3:4" s="66" customFormat="1" x14ac:dyDescent="0.25">
      <c r="C1671" s="67"/>
      <c r="D1671" s="67"/>
    </row>
    <row r="1672" spans="3:4" s="66" customFormat="1" x14ac:dyDescent="0.25">
      <c r="C1672" s="67"/>
      <c r="D1672" s="67"/>
    </row>
    <row r="1673" spans="3:4" s="66" customFormat="1" x14ac:dyDescent="0.25">
      <c r="C1673" s="67"/>
      <c r="D1673" s="67"/>
    </row>
    <row r="1674" spans="3:4" s="66" customFormat="1" x14ac:dyDescent="0.25">
      <c r="C1674" s="67"/>
      <c r="D1674" s="67"/>
    </row>
    <row r="1675" spans="3:4" s="66" customFormat="1" x14ac:dyDescent="0.25">
      <c r="C1675" s="67"/>
      <c r="D1675" s="67"/>
    </row>
    <row r="1676" spans="3:4" s="66" customFormat="1" x14ac:dyDescent="0.25">
      <c r="C1676" s="67"/>
      <c r="D1676" s="67"/>
    </row>
    <row r="1677" spans="3:4" s="66" customFormat="1" x14ac:dyDescent="0.25">
      <c r="C1677" s="67"/>
      <c r="D1677" s="67"/>
    </row>
    <row r="1678" spans="3:4" s="66" customFormat="1" x14ac:dyDescent="0.25">
      <c r="C1678" s="67"/>
      <c r="D1678" s="67"/>
    </row>
    <row r="1679" spans="3:4" s="66" customFormat="1" x14ac:dyDescent="0.25">
      <c r="C1679" s="67"/>
      <c r="D1679" s="67"/>
    </row>
    <row r="1680" spans="3:4" s="66" customFormat="1" x14ac:dyDescent="0.25">
      <c r="C1680" s="67"/>
      <c r="D1680" s="67"/>
    </row>
    <row r="1681" spans="3:4" s="66" customFormat="1" x14ac:dyDescent="0.25">
      <c r="C1681" s="67"/>
      <c r="D1681" s="67"/>
    </row>
    <row r="1682" spans="3:4" s="66" customFormat="1" x14ac:dyDescent="0.25">
      <c r="C1682" s="67"/>
      <c r="D1682" s="67"/>
    </row>
    <row r="1683" spans="3:4" s="66" customFormat="1" x14ac:dyDescent="0.25">
      <c r="C1683" s="67"/>
      <c r="D1683" s="67"/>
    </row>
    <row r="1684" spans="3:4" s="66" customFormat="1" x14ac:dyDescent="0.25">
      <c r="C1684" s="67"/>
      <c r="D1684" s="67"/>
    </row>
    <row r="1685" spans="3:4" s="66" customFormat="1" x14ac:dyDescent="0.25">
      <c r="C1685" s="67"/>
      <c r="D1685" s="67"/>
    </row>
    <row r="1686" spans="3:4" s="66" customFormat="1" x14ac:dyDescent="0.25">
      <c r="C1686" s="67"/>
      <c r="D1686" s="67"/>
    </row>
    <row r="1687" spans="3:4" s="66" customFormat="1" x14ac:dyDescent="0.25">
      <c r="C1687" s="67"/>
      <c r="D1687" s="67"/>
    </row>
    <row r="1688" spans="3:4" s="66" customFormat="1" x14ac:dyDescent="0.25">
      <c r="C1688" s="67"/>
      <c r="D1688" s="67"/>
    </row>
    <row r="1689" spans="3:4" s="66" customFormat="1" x14ac:dyDescent="0.25">
      <c r="C1689" s="67"/>
      <c r="D1689" s="67"/>
    </row>
    <row r="1690" spans="3:4" s="66" customFormat="1" x14ac:dyDescent="0.25">
      <c r="C1690" s="67"/>
      <c r="D1690" s="67"/>
    </row>
    <row r="1691" spans="3:4" s="66" customFormat="1" x14ac:dyDescent="0.25">
      <c r="C1691" s="67"/>
      <c r="D1691" s="67"/>
    </row>
    <row r="1692" spans="3:4" s="66" customFormat="1" x14ac:dyDescent="0.25">
      <c r="C1692" s="67"/>
      <c r="D1692" s="67"/>
    </row>
    <row r="1693" spans="3:4" s="66" customFormat="1" x14ac:dyDescent="0.25">
      <c r="C1693" s="67"/>
      <c r="D1693" s="67"/>
    </row>
    <row r="1694" spans="3:4" s="66" customFormat="1" x14ac:dyDescent="0.25">
      <c r="C1694" s="67"/>
      <c r="D1694" s="67"/>
    </row>
    <row r="1695" spans="3:4" s="66" customFormat="1" x14ac:dyDescent="0.25">
      <c r="C1695" s="67"/>
      <c r="D1695" s="67"/>
    </row>
    <row r="1696" spans="3:4" s="66" customFormat="1" x14ac:dyDescent="0.25">
      <c r="C1696" s="67"/>
      <c r="D1696" s="67"/>
    </row>
    <row r="1697" spans="3:4" s="66" customFormat="1" x14ac:dyDescent="0.25">
      <c r="C1697" s="67"/>
      <c r="D1697" s="67"/>
    </row>
    <row r="1698" spans="3:4" s="66" customFormat="1" x14ac:dyDescent="0.25">
      <c r="C1698" s="67"/>
      <c r="D1698" s="67"/>
    </row>
    <row r="1699" spans="3:4" s="66" customFormat="1" x14ac:dyDescent="0.25">
      <c r="C1699" s="67"/>
      <c r="D1699" s="67"/>
    </row>
    <row r="1700" spans="3:4" s="66" customFormat="1" x14ac:dyDescent="0.25">
      <c r="C1700" s="67"/>
      <c r="D1700" s="67"/>
    </row>
    <row r="1701" spans="3:4" s="66" customFormat="1" x14ac:dyDescent="0.25">
      <c r="C1701" s="67"/>
      <c r="D1701" s="67"/>
    </row>
    <row r="1702" spans="3:4" s="66" customFormat="1" x14ac:dyDescent="0.25">
      <c r="C1702" s="67"/>
      <c r="D1702" s="67"/>
    </row>
    <row r="1703" spans="3:4" s="66" customFormat="1" x14ac:dyDescent="0.25">
      <c r="C1703" s="67"/>
      <c r="D1703" s="67"/>
    </row>
    <row r="1704" spans="3:4" s="66" customFormat="1" x14ac:dyDescent="0.25">
      <c r="C1704" s="67"/>
      <c r="D1704" s="67"/>
    </row>
    <row r="1705" spans="3:4" s="66" customFormat="1" x14ac:dyDescent="0.25">
      <c r="C1705" s="67"/>
      <c r="D1705" s="67"/>
    </row>
    <row r="1706" spans="3:4" s="66" customFormat="1" x14ac:dyDescent="0.25">
      <c r="C1706" s="67"/>
      <c r="D1706" s="67"/>
    </row>
    <row r="1707" spans="3:4" s="66" customFormat="1" x14ac:dyDescent="0.25">
      <c r="C1707" s="67"/>
      <c r="D1707" s="67"/>
    </row>
    <row r="1708" spans="3:4" s="66" customFormat="1" x14ac:dyDescent="0.25">
      <c r="C1708" s="67"/>
      <c r="D1708" s="67"/>
    </row>
    <row r="1709" spans="3:4" s="66" customFormat="1" x14ac:dyDescent="0.25">
      <c r="C1709" s="67"/>
      <c r="D1709" s="67"/>
    </row>
    <row r="1710" spans="3:4" s="66" customFormat="1" x14ac:dyDescent="0.25">
      <c r="C1710" s="67"/>
      <c r="D1710" s="67"/>
    </row>
    <row r="1711" spans="3:4" s="66" customFormat="1" x14ac:dyDescent="0.25">
      <c r="C1711" s="67"/>
      <c r="D1711" s="67"/>
    </row>
    <row r="1712" spans="3:4" s="66" customFormat="1" x14ac:dyDescent="0.25">
      <c r="C1712" s="67"/>
      <c r="D1712" s="67"/>
    </row>
    <row r="1713" spans="3:4" s="66" customFormat="1" x14ac:dyDescent="0.25">
      <c r="C1713" s="67"/>
      <c r="D1713" s="67"/>
    </row>
    <row r="1714" spans="3:4" s="66" customFormat="1" x14ac:dyDescent="0.25">
      <c r="C1714" s="67"/>
      <c r="D1714" s="67"/>
    </row>
    <row r="1715" spans="3:4" s="66" customFormat="1" x14ac:dyDescent="0.25">
      <c r="C1715" s="67"/>
      <c r="D1715" s="67"/>
    </row>
    <row r="1716" spans="3:4" s="66" customFormat="1" x14ac:dyDescent="0.25">
      <c r="C1716" s="67"/>
      <c r="D1716" s="67"/>
    </row>
    <row r="1717" spans="3:4" s="66" customFormat="1" x14ac:dyDescent="0.25">
      <c r="C1717" s="67"/>
      <c r="D1717" s="67"/>
    </row>
    <row r="1718" spans="3:4" s="66" customFormat="1" x14ac:dyDescent="0.25">
      <c r="C1718" s="67"/>
      <c r="D1718" s="67"/>
    </row>
    <row r="1719" spans="3:4" s="66" customFormat="1" x14ac:dyDescent="0.25">
      <c r="C1719" s="67"/>
      <c r="D1719" s="67"/>
    </row>
    <row r="1720" spans="3:4" s="66" customFormat="1" x14ac:dyDescent="0.25">
      <c r="C1720" s="67"/>
      <c r="D1720" s="67"/>
    </row>
    <row r="1721" spans="3:4" s="66" customFormat="1" x14ac:dyDescent="0.25">
      <c r="C1721" s="67"/>
      <c r="D1721" s="67"/>
    </row>
    <row r="1722" spans="3:4" s="66" customFormat="1" x14ac:dyDescent="0.25">
      <c r="C1722" s="67"/>
      <c r="D1722" s="67"/>
    </row>
    <row r="1723" spans="3:4" s="66" customFormat="1" x14ac:dyDescent="0.25">
      <c r="C1723" s="67"/>
      <c r="D1723" s="67"/>
    </row>
    <row r="1724" spans="3:4" s="66" customFormat="1" x14ac:dyDescent="0.25">
      <c r="C1724" s="67"/>
      <c r="D1724" s="67"/>
    </row>
    <row r="1725" spans="3:4" s="66" customFormat="1" x14ac:dyDescent="0.25">
      <c r="C1725" s="67"/>
      <c r="D1725" s="67"/>
    </row>
    <row r="1726" spans="3:4" s="66" customFormat="1" x14ac:dyDescent="0.25">
      <c r="C1726" s="67"/>
      <c r="D1726" s="67"/>
    </row>
    <row r="1727" spans="3:4" s="66" customFormat="1" x14ac:dyDescent="0.25">
      <c r="C1727" s="67"/>
      <c r="D1727" s="67"/>
    </row>
    <row r="1728" spans="3:4" s="66" customFormat="1" x14ac:dyDescent="0.25">
      <c r="C1728" s="67"/>
      <c r="D1728" s="67"/>
    </row>
    <row r="1729" spans="3:4" s="66" customFormat="1" x14ac:dyDescent="0.25">
      <c r="C1729" s="67"/>
      <c r="D1729" s="67"/>
    </row>
    <row r="1730" spans="3:4" s="66" customFormat="1" x14ac:dyDescent="0.25">
      <c r="C1730" s="67"/>
      <c r="D1730" s="67"/>
    </row>
    <row r="1731" spans="3:4" s="66" customFormat="1" x14ac:dyDescent="0.25">
      <c r="C1731" s="67"/>
      <c r="D1731" s="67"/>
    </row>
    <row r="1732" spans="3:4" s="66" customFormat="1" x14ac:dyDescent="0.25">
      <c r="C1732" s="67"/>
      <c r="D1732" s="67"/>
    </row>
    <row r="1733" spans="3:4" s="66" customFormat="1" x14ac:dyDescent="0.25">
      <c r="C1733" s="67"/>
      <c r="D1733" s="67"/>
    </row>
    <row r="1734" spans="3:4" s="66" customFormat="1" x14ac:dyDescent="0.25">
      <c r="C1734" s="67"/>
      <c r="D1734" s="67"/>
    </row>
    <row r="1735" spans="3:4" s="66" customFormat="1" x14ac:dyDescent="0.25">
      <c r="C1735" s="67"/>
      <c r="D1735" s="67"/>
    </row>
    <row r="1736" spans="3:4" s="66" customFormat="1" x14ac:dyDescent="0.25">
      <c r="C1736" s="67"/>
      <c r="D1736" s="67"/>
    </row>
    <row r="1737" spans="3:4" s="66" customFormat="1" x14ac:dyDescent="0.25">
      <c r="C1737" s="67"/>
      <c r="D1737" s="67"/>
    </row>
    <row r="1738" spans="3:4" s="66" customFormat="1" x14ac:dyDescent="0.25">
      <c r="C1738" s="67"/>
      <c r="D1738" s="67"/>
    </row>
    <row r="1739" spans="3:4" s="66" customFormat="1" x14ac:dyDescent="0.25">
      <c r="C1739" s="67"/>
      <c r="D1739" s="67"/>
    </row>
    <row r="1740" spans="3:4" s="66" customFormat="1" x14ac:dyDescent="0.25">
      <c r="C1740" s="67"/>
      <c r="D1740" s="67"/>
    </row>
    <row r="1741" spans="3:4" s="66" customFormat="1" x14ac:dyDescent="0.25">
      <c r="C1741" s="67"/>
      <c r="D1741" s="67"/>
    </row>
    <row r="1742" spans="3:4" s="66" customFormat="1" x14ac:dyDescent="0.25">
      <c r="C1742" s="67"/>
      <c r="D1742" s="67"/>
    </row>
    <row r="1743" spans="3:4" s="66" customFormat="1" x14ac:dyDescent="0.25">
      <c r="C1743" s="67"/>
      <c r="D1743" s="67"/>
    </row>
    <row r="1744" spans="3:4" s="66" customFormat="1" x14ac:dyDescent="0.25">
      <c r="C1744" s="67"/>
      <c r="D1744" s="67"/>
    </row>
    <row r="1745" spans="3:4" s="66" customFormat="1" x14ac:dyDescent="0.25">
      <c r="C1745" s="67"/>
      <c r="D1745" s="67"/>
    </row>
    <row r="1746" spans="3:4" s="66" customFormat="1" x14ac:dyDescent="0.25">
      <c r="C1746" s="67"/>
      <c r="D1746" s="67"/>
    </row>
    <row r="1747" spans="3:4" s="66" customFormat="1" x14ac:dyDescent="0.25">
      <c r="C1747" s="67"/>
      <c r="D1747" s="67"/>
    </row>
    <row r="1748" spans="3:4" s="66" customFormat="1" x14ac:dyDescent="0.25">
      <c r="C1748" s="67"/>
      <c r="D1748" s="67"/>
    </row>
    <row r="1749" spans="3:4" s="66" customFormat="1" x14ac:dyDescent="0.25">
      <c r="C1749" s="67"/>
      <c r="D1749" s="67"/>
    </row>
    <row r="1750" spans="3:4" s="66" customFormat="1" x14ac:dyDescent="0.25">
      <c r="C1750" s="67"/>
      <c r="D1750" s="67"/>
    </row>
    <row r="1751" spans="3:4" s="66" customFormat="1" x14ac:dyDescent="0.25">
      <c r="C1751" s="67"/>
      <c r="D1751" s="67"/>
    </row>
    <row r="1752" spans="3:4" s="66" customFormat="1" x14ac:dyDescent="0.25">
      <c r="C1752" s="67"/>
      <c r="D1752" s="67"/>
    </row>
    <row r="1753" spans="3:4" s="66" customFormat="1" x14ac:dyDescent="0.25">
      <c r="C1753" s="67"/>
      <c r="D1753" s="67"/>
    </row>
    <row r="1754" spans="3:4" s="66" customFormat="1" x14ac:dyDescent="0.25">
      <c r="C1754" s="67"/>
      <c r="D1754" s="67"/>
    </row>
    <row r="1755" spans="3:4" s="66" customFormat="1" x14ac:dyDescent="0.25">
      <c r="C1755" s="67"/>
      <c r="D1755" s="67"/>
    </row>
    <row r="1756" spans="3:4" s="66" customFormat="1" x14ac:dyDescent="0.25">
      <c r="C1756" s="67"/>
      <c r="D1756" s="67"/>
    </row>
    <row r="1757" spans="3:4" s="66" customFormat="1" x14ac:dyDescent="0.25">
      <c r="C1757" s="67"/>
      <c r="D1757" s="67"/>
    </row>
    <row r="1758" spans="3:4" s="66" customFormat="1" x14ac:dyDescent="0.25">
      <c r="C1758" s="67"/>
      <c r="D1758" s="67"/>
    </row>
    <row r="1759" spans="3:4" s="66" customFormat="1" x14ac:dyDescent="0.25">
      <c r="C1759" s="67"/>
      <c r="D1759" s="67"/>
    </row>
    <row r="1760" spans="3:4" s="66" customFormat="1" x14ac:dyDescent="0.25">
      <c r="C1760" s="67"/>
      <c r="D1760" s="67"/>
    </row>
    <row r="1761" spans="3:4" s="66" customFormat="1" x14ac:dyDescent="0.25">
      <c r="C1761" s="67"/>
      <c r="D1761" s="67"/>
    </row>
    <row r="1762" spans="3:4" s="66" customFormat="1" x14ac:dyDescent="0.25">
      <c r="C1762" s="67"/>
      <c r="D1762" s="67"/>
    </row>
    <row r="1763" spans="3:4" s="66" customFormat="1" x14ac:dyDescent="0.25">
      <c r="C1763" s="67"/>
      <c r="D1763" s="67"/>
    </row>
    <row r="1764" spans="3:4" s="66" customFormat="1" x14ac:dyDescent="0.25">
      <c r="C1764" s="67"/>
      <c r="D1764" s="67"/>
    </row>
    <row r="1765" spans="3:4" s="66" customFormat="1" x14ac:dyDescent="0.25">
      <c r="C1765" s="67"/>
      <c r="D1765" s="67"/>
    </row>
    <row r="1766" spans="3:4" s="66" customFormat="1" x14ac:dyDescent="0.25">
      <c r="C1766" s="67"/>
      <c r="D1766" s="67"/>
    </row>
    <row r="1767" spans="3:4" s="66" customFormat="1" x14ac:dyDescent="0.25">
      <c r="C1767" s="67"/>
      <c r="D1767" s="67"/>
    </row>
    <row r="1768" spans="3:4" s="66" customFormat="1" x14ac:dyDescent="0.25">
      <c r="C1768" s="67"/>
      <c r="D1768" s="67"/>
    </row>
    <row r="1769" spans="3:4" s="66" customFormat="1" x14ac:dyDescent="0.25">
      <c r="C1769" s="67"/>
      <c r="D1769" s="67"/>
    </row>
    <row r="1770" spans="3:4" s="66" customFormat="1" x14ac:dyDescent="0.25">
      <c r="C1770" s="67"/>
      <c r="D1770" s="67"/>
    </row>
    <row r="1771" spans="3:4" s="66" customFormat="1" x14ac:dyDescent="0.25">
      <c r="C1771" s="67"/>
      <c r="D1771" s="67"/>
    </row>
    <row r="1772" spans="3:4" s="66" customFormat="1" x14ac:dyDescent="0.25">
      <c r="C1772" s="67"/>
      <c r="D1772" s="67"/>
    </row>
    <row r="1773" spans="3:4" s="66" customFormat="1" x14ac:dyDescent="0.25">
      <c r="C1773" s="67"/>
      <c r="D1773" s="67"/>
    </row>
    <row r="1774" spans="3:4" s="66" customFormat="1" x14ac:dyDescent="0.25">
      <c r="C1774" s="67"/>
      <c r="D1774" s="67"/>
    </row>
    <row r="1775" spans="3:4" s="66" customFormat="1" x14ac:dyDescent="0.25">
      <c r="C1775" s="67"/>
      <c r="D1775" s="67"/>
    </row>
    <row r="1776" spans="3:4" s="66" customFormat="1" x14ac:dyDescent="0.25">
      <c r="C1776" s="67"/>
      <c r="D1776" s="67"/>
    </row>
    <row r="1777" spans="3:4" s="66" customFormat="1" x14ac:dyDescent="0.25">
      <c r="C1777" s="67"/>
      <c r="D1777" s="67"/>
    </row>
    <row r="1778" spans="3:4" s="66" customFormat="1" x14ac:dyDescent="0.25">
      <c r="C1778" s="67"/>
      <c r="D1778" s="67"/>
    </row>
    <row r="1779" spans="3:4" s="66" customFormat="1" x14ac:dyDescent="0.25">
      <c r="C1779" s="67"/>
      <c r="D1779" s="67"/>
    </row>
    <row r="1780" spans="3:4" s="66" customFormat="1" x14ac:dyDescent="0.25">
      <c r="C1780" s="67"/>
      <c r="D1780" s="67"/>
    </row>
    <row r="1781" spans="3:4" s="66" customFormat="1" x14ac:dyDescent="0.25">
      <c r="C1781" s="67"/>
      <c r="D1781" s="67"/>
    </row>
    <row r="1782" spans="3:4" s="66" customFormat="1" x14ac:dyDescent="0.25">
      <c r="C1782" s="67"/>
      <c r="D1782" s="67"/>
    </row>
    <row r="1783" spans="3:4" s="66" customFormat="1" x14ac:dyDescent="0.25">
      <c r="C1783" s="67"/>
      <c r="D1783" s="67"/>
    </row>
    <row r="1784" spans="3:4" s="66" customFormat="1" x14ac:dyDescent="0.25">
      <c r="C1784" s="67"/>
      <c r="D1784" s="67"/>
    </row>
    <row r="1785" spans="3:4" s="66" customFormat="1" x14ac:dyDescent="0.25">
      <c r="C1785" s="67"/>
      <c r="D1785" s="67"/>
    </row>
    <row r="1786" spans="3:4" s="66" customFormat="1" x14ac:dyDescent="0.25">
      <c r="C1786" s="67"/>
      <c r="D1786" s="67"/>
    </row>
    <row r="1787" spans="3:4" s="66" customFormat="1" x14ac:dyDescent="0.25">
      <c r="C1787" s="67"/>
      <c r="D1787" s="67"/>
    </row>
    <row r="1788" spans="3:4" s="66" customFormat="1" x14ac:dyDescent="0.25">
      <c r="C1788" s="67"/>
      <c r="D1788" s="67"/>
    </row>
    <row r="1789" spans="3:4" s="66" customFormat="1" x14ac:dyDescent="0.25">
      <c r="C1789" s="67"/>
      <c r="D1789" s="67"/>
    </row>
    <row r="1790" spans="3:4" s="66" customFormat="1" x14ac:dyDescent="0.25">
      <c r="C1790" s="67"/>
      <c r="D1790" s="67"/>
    </row>
    <row r="1791" spans="3:4" s="66" customFormat="1" x14ac:dyDescent="0.25">
      <c r="C1791" s="67"/>
      <c r="D1791" s="67"/>
    </row>
    <row r="1792" spans="3:4" s="66" customFormat="1" x14ac:dyDescent="0.25">
      <c r="C1792" s="67"/>
      <c r="D1792" s="67"/>
    </row>
    <row r="1793" spans="3:4" s="66" customFormat="1" x14ac:dyDescent="0.25">
      <c r="C1793" s="67"/>
      <c r="D1793" s="67"/>
    </row>
    <row r="1794" spans="3:4" s="66" customFormat="1" x14ac:dyDescent="0.25">
      <c r="C1794" s="67"/>
      <c r="D1794" s="67"/>
    </row>
    <row r="1795" spans="3:4" s="66" customFormat="1" x14ac:dyDescent="0.25">
      <c r="C1795" s="67"/>
      <c r="D1795" s="67"/>
    </row>
    <row r="1796" spans="3:4" s="66" customFormat="1" x14ac:dyDescent="0.25">
      <c r="C1796" s="67"/>
      <c r="D1796" s="67"/>
    </row>
    <row r="1797" spans="3:4" s="66" customFormat="1" x14ac:dyDescent="0.25">
      <c r="C1797" s="67"/>
      <c r="D1797" s="67"/>
    </row>
    <row r="1798" spans="3:4" s="66" customFormat="1" x14ac:dyDescent="0.25">
      <c r="C1798" s="67"/>
      <c r="D1798" s="67"/>
    </row>
    <row r="1799" spans="3:4" s="66" customFormat="1" x14ac:dyDescent="0.25">
      <c r="C1799" s="67"/>
      <c r="D1799" s="67"/>
    </row>
    <row r="1800" spans="3:4" s="66" customFormat="1" x14ac:dyDescent="0.25">
      <c r="C1800" s="67"/>
      <c r="D1800" s="67"/>
    </row>
    <row r="1801" spans="3:4" s="66" customFormat="1" x14ac:dyDescent="0.25">
      <c r="C1801" s="67"/>
      <c r="D1801" s="67"/>
    </row>
    <row r="1802" spans="3:4" s="66" customFormat="1" x14ac:dyDescent="0.25">
      <c r="C1802" s="67"/>
      <c r="D1802" s="67"/>
    </row>
    <row r="1803" spans="3:4" s="66" customFormat="1" x14ac:dyDescent="0.25">
      <c r="C1803" s="67"/>
      <c r="D1803" s="67"/>
    </row>
    <row r="1804" spans="3:4" s="66" customFormat="1" x14ac:dyDescent="0.25">
      <c r="C1804" s="67"/>
      <c r="D1804" s="67"/>
    </row>
    <row r="1805" spans="3:4" s="66" customFormat="1" x14ac:dyDescent="0.25">
      <c r="C1805" s="67"/>
      <c r="D1805" s="67"/>
    </row>
    <row r="1806" spans="3:4" s="66" customFormat="1" x14ac:dyDescent="0.25">
      <c r="C1806" s="67"/>
      <c r="D1806" s="67"/>
    </row>
    <row r="1807" spans="3:4" s="66" customFormat="1" x14ac:dyDescent="0.25">
      <c r="C1807" s="67"/>
      <c r="D1807" s="67"/>
    </row>
    <row r="1808" spans="3:4" s="66" customFormat="1" x14ac:dyDescent="0.25">
      <c r="C1808" s="67"/>
      <c r="D1808" s="67"/>
    </row>
    <row r="1809" spans="3:4" s="66" customFormat="1" x14ac:dyDescent="0.25">
      <c r="C1809" s="67"/>
      <c r="D1809" s="67"/>
    </row>
    <row r="1810" spans="3:4" s="66" customFormat="1" x14ac:dyDescent="0.25">
      <c r="C1810" s="67"/>
      <c r="D1810" s="67"/>
    </row>
    <row r="1811" spans="3:4" s="66" customFormat="1" x14ac:dyDescent="0.25">
      <c r="C1811" s="67"/>
      <c r="D1811" s="67"/>
    </row>
    <row r="1812" spans="3:4" s="66" customFormat="1" x14ac:dyDescent="0.25">
      <c r="C1812" s="67"/>
      <c r="D1812" s="67"/>
    </row>
    <row r="1813" spans="3:4" s="66" customFormat="1" x14ac:dyDescent="0.25">
      <c r="C1813" s="67"/>
      <c r="D1813" s="67"/>
    </row>
    <row r="1814" spans="3:4" s="66" customFormat="1" x14ac:dyDescent="0.25">
      <c r="C1814" s="67"/>
      <c r="D1814" s="67"/>
    </row>
    <row r="1815" spans="3:4" s="66" customFormat="1" x14ac:dyDescent="0.25">
      <c r="C1815" s="67"/>
      <c r="D1815" s="67"/>
    </row>
    <row r="1816" spans="3:4" s="66" customFormat="1" x14ac:dyDescent="0.25">
      <c r="C1816" s="67"/>
      <c r="D1816" s="67"/>
    </row>
    <row r="1817" spans="3:4" s="66" customFormat="1" x14ac:dyDescent="0.25">
      <c r="C1817" s="67"/>
      <c r="D1817" s="67"/>
    </row>
    <row r="1818" spans="3:4" s="66" customFormat="1" x14ac:dyDescent="0.25">
      <c r="C1818" s="67"/>
      <c r="D1818" s="67"/>
    </row>
    <row r="1819" spans="3:4" s="66" customFormat="1" x14ac:dyDescent="0.25">
      <c r="C1819" s="67"/>
      <c r="D1819" s="67"/>
    </row>
    <row r="1820" spans="3:4" s="66" customFormat="1" x14ac:dyDescent="0.25">
      <c r="C1820" s="67"/>
      <c r="D1820" s="67"/>
    </row>
    <row r="1821" spans="3:4" s="66" customFormat="1" x14ac:dyDescent="0.25">
      <c r="C1821" s="67"/>
      <c r="D1821" s="67"/>
    </row>
    <row r="1822" spans="3:4" s="66" customFormat="1" x14ac:dyDescent="0.25">
      <c r="C1822" s="67"/>
      <c r="D1822" s="67"/>
    </row>
    <row r="1823" spans="3:4" s="66" customFormat="1" x14ac:dyDescent="0.25">
      <c r="C1823" s="67"/>
      <c r="D1823" s="67"/>
    </row>
    <row r="1824" spans="3:4" s="66" customFormat="1" x14ac:dyDescent="0.25">
      <c r="C1824" s="67"/>
      <c r="D1824" s="67"/>
    </row>
    <row r="1825" spans="3:4" s="66" customFormat="1" x14ac:dyDescent="0.25">
      <c r="C1825" s="67"/>
      <c r="D1825" s="67"/>
    </row>
    <row r="1826" spans="3:4" s="66" customFormat="1" x14ac:dyDescent="0.25">
      <c r="C1826" s="67"/>
      <c r="D1826" s="67"/>
    </row>
    <row r="1827" spans="3:4" s="66" customFormat="1" x14ac:dyDescent="0.25">
      <c r="C1827" s="67"/>
      <c r="D1827" s="67"/>
    </row>
    <row r="1828" spans="3:4" s="66" customFormat="1" x14ac:dyDescent="0.25">
      <c r="C1828" s="67"/>
      <c r="D1828" s="67"/>
    </row>
    <row r="1829" spans="3:4" s="66" customFormat="1" x14ac:dyDescent="0.25">
      <c r="C1829" s="67"/>
      <c r="D1829" s="67"/>
    </row>
    <row r="1830" spans="3:4" s="66" customFormat="1" x14ac:dyDescent="0.25">
      <c r="C1830" s="67"/>
      <c r="D1830" s="67"/>
    </row>
    <row r="1831" spans="3:4" s="66" customFormat="1" x14ac:dyDescent="0.25">
      <c r="C1831" s="67"/>
      <c r="D1831" s="67"/>
    </row>
    <row r="1832" spans="3:4" s="66" customFormat="1" x14ac:dyDescent="0.25">
      <c r="C1832" s="67"/>
      <c r="D1832" s="67"/>
    </row>
    <row r="1833" spans="3:4" s="66" customFormat="1" x14ac:dyDescent="0.25">
      <c r="C1833" s="67"/>
      <c r="D1833" s="67"/>
    </row>
    <row r="1834" spans="3:4" s="66" customFormat="1" x14ac:dyDescent="0.25">
      <c r="C1834" s="67"/>
      <c r="D1834" s="67"/>
    </row>
    <row r="1835" spans="3:4" s="66" customFormat="1" x14ac:dyDescent="0.25">
      <c r="C1835" s="67"/>
      <c r="D1835" s="67"/>
    </row>
    <row r="1836" spans="3:4" s="66" customFormat="1" x14ac:dyDescent="0.25">
      <c r="C1836" s="67"/>
      <c r="D1836" s="67"/>
    </row>
    <row r="1837" spans="3:4" s="66" customFormat="1" x14ac:dyDescent="0.25">
      <c r="C1837" s="67"/>
      <c r="D1837" s="67"/>
    </row>
    <row r="1838" spans="3:4" s="66" customFormat="1" x14ac:dyDescent="0.25">
      <c r="C1838" s="67"/>
      <c r="D1838" s="67"/>
    </row>
    <row r="1839" spans="3:4" s="66" customFormat="1" x14ac:dyDescent="0.25">
      <c r="C1839" s="67"/>
      <c r="D1839" s="67"/>
    </row>
    <row r="1840" spans="3:4" s="66" customFormat="1" x14ac:dyDescent="0.25">
      <c r="C1840" s="67"/>
      <c r="D1840" s="67"/>
    </row>
    <row r="1841" spans="3:4" s="66" customFormat="1" x14ac:dyDescent="0.25">
      <c r="C1841" s="67"/>
      <c r="D1841" s="67"/>
    </row>
    <row r="1842" spans="3:4" s="66" customFormat="1" x14ac:dyDescent="0.25">
      <c r="C1842" s="67"/>
      <c r="D1842" s="67"/>
    </row>
    <row r="1843" spans="3:4" s="66" customFormat="1" x14ac:dyDescent="0.25">
      <c r="C1843" s="67"/>
      <c r="D1843" s="67"/>
    </row>
    <row r="1844" spans="3:4" s="66" customFormat="1" x14ac:dyDescent="0.25">
      <c r="C1844" s="67"/>
      <c r="D1844" s="67"/>
    </row>
    <row r="1845" spans="3:4" s="66" customFormat="1" x14ac:dyDescent="0.25">
      <c r="C1845" s="67"/>
      <c r="D1845" s="67"/>
    </row>
    <row r="1846" spans="3:4" s="66" customFormat="1" x14ac:dyDescent="0.25">
      <c r="C1846" s="67"/>
      <c r="D1846" s="67"/>
    </row>
    <row r="1847" spans="3:4" s="66" customFormat="1" x14ac:dyDescent="0.25">
      <c r="C1847" s="67"/>
      <c r="D1847" s="67"/>
    </row>
    <row r="1848" spans="3:4" s="66" customFormat="1" x14ac:dyDescent="0.25">
      <c r="C1848" s="67"/>
      <c r="D1848" s="67"/>
    </row>
    <row r="1849" spans="3:4" s="66" customFormat="1" x14ac:dyDescent="0.25">
      <c r="C1849" s="67"/>
      <c r="D1849" s="67"/>
    </row>
    <row r="1850" spans="3:4" s="66" customFormat="1" x14ac:dyDescent="0.25">
      <c r="C1850" s="67"/>
      <c r="D1850" s="67"/>
    </row>
    <row r="1851" spans="3:4" s="66" customFormat="1" x14ac:dyDescent="0.25">
      <c r="C1851" s="67"/>
      <c r="D1851" s="67"/>
    </row>
    <row r="1852" spans="3:4" s="66" customFormat="1" x14ac:dyDescent="0.25">
      <c r="C1852" s="67"/>
      <c r="D1852" s="67"/>
    </row>
    <row r="1853" spans="3:4" s="66" customFormat="1" x14ac:dyDescent="0.25">
      <c r="C1853" s="67"/>
      <c r="D1853" s="67"/>
    </row>
    <row r="1854" spans="3:4" s="66" customFormat="1" x14ac:dyDescent="0.25">
      <c r="C1854" s="67"/>
      <c r="D1854" s="67"/>
    </row>
    <row r="1855" spans="3:4" s="66" customFormat="1" x14ac:dyDescent="0.25">
      <c r="C1855" s="67"/>
      <c r="D1855" s="67"/>
    </row>
    <row r="1856" spans="3:4" s="66" customFormat="1" x14ac:dyDescent="0.25">
      <c r="C1856" s="67"/>
      <c r="D1856" s="67"/>
    </row>
    <row r="1857" spans="3:4" s="66" customFormat="1" x14ac:dyDescent="0.25">
      <c r="C1857" s="67"/>
      <c r="D1857" s="67"/>
    </row>
    <row r="1858" spans="3:4" s="66" customFormat="1" x14ac:dyDescent="0.25">
      <c r="C1858" s="67"/>
      <c r="D1858" s="67"/>
    </row>
    <row r="1859" spans="3:4" s="66" customFormat="1" x14ac:dyDescent="0.25">
      <c r="C1859" s="67"/>
      <c r="D1859" s="67"/>
    </row>
    <row r="1860" spans="3:4" s="66" customFormat="1" x14ac:dyDescent="0.25">
      <c r="C1860" s="67"/>
      <c r="D1860" s="67"/>
    </row>
    <row r="1861" spans="3:4" s="66" customFormat="1" x14ac:dyDescent="0.25">
      <c r="C1861" s="67"/>
      <c r="D1861" s="67"/>
    </row>
    <row r="1862" spans="3:4" s="66" customFormat="1" x14ac:dyDescent="0.25">
      <c r="C1862" s="67"/>
      <c r="D1862" s="67"/>
    </row>
    <row r="1863" spans="3:4" s="66" customFormat="1" x14ac:dyDescent="0.25">
      <c r="C1863" s="67"/>
      <c r="D1863" s="67"/>
    </row>
    <row r="1864" spans="3:4" s="66" customFormat="1" x14ac:dyDescent="0.25">
      <c r="C1864" s="67"/>
      <c r="D1864" s="67"/>
    </row>
    <row r="1865" spans="3:4" s="66" customFormat="1" x14ac:dyDescent="0.25">
      <c r="C1865" s="67"/>
      <c r="D1865" s="67"/>
    </row>
    <row r="1866" spans="3:4" s="66" customFormat="1" x14ac:dyDescent="0.25">
      <c r="C1866" s="67"/>
      <c r="D1866" s="67"/>
    </row>
    <row r="1867" spans="3:4" s="66" customFormat="1" x14ac:dyDescent="0.25">
      <c r="C1867" s="67"/>
      <c r="D1867" s="67"/>
    </row>
    <row r="1868" spans="3:4" s="66" customFormat="1" x14ac:dyDescent="0.25">
      <c r="C1868" s="67"/>
      <c r="D1868" s="67"/>
    </row>
    <row r="1869" spans="3:4" s="66" customFormat="1" x14ac:dyDescent="0.25">
      <c r="C1869" s="67"/>
      <c r="D1869" s="67"/>
    </row>
    <row r="1870" spans="3:4" s="66" customFormat="1" x14ac:dyDescent="0.25">
      <c r="C1870" s="67"/>
      <c r="D1870" s="67"/>
    </row>
    <row r="1871" spans="3:4" s="66" customFormat="1" x14ac:dyDescent="0.25">
      <c r="C1871" s="67"/>
      <c r="D1871" s="67"/>
    </row>
    <row r="1872" spans="3:4" s="66" customFormat="1" x14ac:dyDescent="0.25">
      <c r="C1872" s="67"/>
      <c r="D1872" s="67"/>
    </row>
    <row r="1873" spans="3:4" s="66" customFormat="1" x14ac:dyDescent="0.25">
      <c r="C1873" s="67"/>
      <c r="D1873" s="67"/>
    </row>
    <row r="1874" spans="3:4" s="66" customFormat="1" x14ac:dyDescent="0.25">
      <c r="C1874" s="67"/>
      <c r="D1874" s="67"/>
    </row>
    <row r="1875" spans="3:4" s="66" customFormat="1" x14ac:dyDescent="0.25">
      <c r="C1875" s="67"/>
      <c r="D1875" s="67"/>
    </row>
    <row r="1876" spans="3:4" s="66" customFormat="1" x14ac:dyDescent="0.25">
      <c r="C1876" s="67"/>
      <c r="D1876" s="67"/>
    </row>
    <row r="1877" spans="3:4" s="66" customFormat="1" x14ac:dyDescent="0.25">
      <c r="C1877" s="67"/>
      <c r="D1877" s="67"/>
    </row>
    <row r="1878" spans="3:4" s="66" customFormat="1" x14ac:dyDescent="0.25">
      <c r="C1878" s="67"/>
      <c r="D1878" s="67"/>
    </row>
    <row r="1879" spans="3:4" s="66" customFormat="1" x14ac:dyDescent="0.25">
      <c r="C1879" s="67"/>
      <c r="D1879" s="67"/>
    </row>
    <row r="1880" spans="3:4" s="66" customFormat="1" x14ac:dyDescent="0.25">
      <c r="C1880" s="67"/>
      <c r="D1880" s="67"/>
    </row>
    <row r="1881" spans="3:4" s="66" customFormat="1" x14ac:dyDescent="0.25">
      <c r="C1881" s="67"/>
      <c r="D1881" s="67"/>
    </row>
    <row r="1882" spans="3:4" s="66" customFormat="1" x14ac:dyDescent="0.25">
      <c r="C1882" s="67"/>
      <c r="D1882" s="67"/>
    </row>
    <row r="1883" spans="3:4" s="66" customFormat="1" x14ac:dyDescent="0.25">
      <c r="C1883" s="67"/>
      <c r="D1883" s="67"/>
    </row>
    <row r="1884" spans="3:4" s="66" customFormat="1" x14ac:dyDescent="0.25">
      <c r="C1884" s="67"/>
      <c r="D1884" s="67"/>
    </row>
    <row r="1885" spans="3:4" s="66" customFormat="1" x14ac:dyDescent="0.25">
      <c r="C1885" s="67"/>
      <c r="D1885" s="67"/>
    </row>
    <row r="1886" spans="3:4" s="66" customFormat="1" x14ac:dyDescent="0.25">
      <c r="C1886" s="67"/>
      <c r="D1886" s="67"/>
    </row>
    <row r="1887" spans="3:4" s="66" customFormat="1" x14ac:dyDescent="0.25">
      <c r="C1887" s="67"/>
      <c r="D1887" s="67"/>
    </row>
    <row r="1888" spans="3:4" s="66" customFormat="1" x14ac:dyDescent="0.25">
      <c r="C1888" s="67"/>
      <c r="D1888" s="67"/>
    </row>
    <row r="1889" spans="3:4" s="66" customFormat="1" x14ac:dyDescent="0.25">
      <c r="C1889" s="67"/>
      <c r="D1889" s="67"/>
    </row>
    <row r="1890" spans="3:4" s="66" customFormat="1" x14ac:dyDescent="0.25">
      <c r="C1890" s="67"/>
      <c r="D1890" s="67"/>
    </row>
    <row r="1891" spans="3:4" s="66" customFormat="1" x14ac:dyDescent="0.25">
      <c r="C1891" s="67"/>
      <c r="D1891" s="67"/>
    </row>
    <row r="1892" spans="3:4" s="66" customFormat="1" x14ac:dyDescent="0.25">
      <c r="C1892" s="67"/>
      <c r="D1892" s="67"/>
    </row>
    <row r="1893" spans="3:4" s="66" customFormat="1" x14ac:dyDescent="0.25">
      <c r="C1893" s="67"/>
      <c r="D1893" s="67"/>
    </row>
    <row r="1894" spans="3:4" s="66" customFormat="1" x14ac:dyDescent="0.25">
      <c r="C1894" s="67"/>
      <c r="D1894" s="67"/>
    </row>
    <row r="1895" spans="3:4" s="66" customFormat="1" x14ac:dyDescent="0.25">
      <c r="C1895" s="67"/>
      <c r="D1895" s="67"/>
    </row>
    <row r="1896" spans="3:4" s="66" customFormat="1" x14ac:dyDescent="0.25">
      <c r="C1896" s="67"/>
      <c r="D1896" s="67"/>
    </row>
    <row r="1897" spans="3:4" s="66" customFormat="1" x14ac:dyDescent="0.25">
      <c r="C1897" s="67"/>
      <c r="D1897" s="67"/>
    </row>
    <row r="1898" spans="3:4" s="66" customFormat="1" x14ac:dyDescent="0.25">
      <c r="C1898" s="67"/>
      <c r="D1898" s="67"/>
    </row>
    <row r="1899" spans="3:4" s="66" customFormat="1" x14ac:dyDescent="0.25">
      <c r="C1899" s="67"/>
      <c r="D1899" s="67"/>
    </row>
    <row r="1900" spans="3:4" s="66" customFormat="1" x14ac:dyDescent="0.25">
      <c r="C1900" s="67"/>
      <c r="D1900" s="67"/>
    </row>
    <row r="1901" spans="3:4" s="66" customFormat="1" x14ac:dyDescent="0.25">
      <c r="C1901" s="67"/>
      <c r="D1901" s="67"/>
    </row>
    <row r="1902" spans="3:4" s="66" customFormat="1" x14ac:dyDescent="0.25">
      <c r="C1902" s="67"/>
      <c r="D1902" s="67"/>
    </row>
    <row r="1903" spans="3:4" s="66" customFormat="1" x14ac:dyDescent="0.25">
      <c r="C1903" s="67"/>
      <c r="D1903" s="67"/>
    </row>
    <row r="1904" spans="3:4" s="66" customFormat="1" x14ac:dyDescent="0.25">
      <c r="C1904" s="67"/>
      <c r="D1904" s="67"/>
    </row>
    <row r="1905" spans="3:4" s="66" customFormat="1" x14ac:dyDescent="0.25">
      <c r="C1905" s="67"/>
      <c r="D1905" s="67"/>
    </row>
    <row r="1906" spans="3:4" s="66" customFormat="1" x14ac:dyDescent="0.25">
      <c r="C1906" s="67"/>
      <c r="D1906" s="67"/>
    </row>
    <row r="1907" spans="3:4" s="66" customFormat="1" x14ac:dyDescent="0.25">
      <c r="C1907" s="67"/>
      <c r="D1907" s="67"/>
    </row>
    <row r="1908" spans="3:4" s="66" customFormat="1" x14ac:dyDescent="0.25">
      <c r="C1908" s="67"/>
      <c r="D1908" s="67"/>
    </row>
    <row r="1909" spans="3:4" s="66" customFormat="1" x14ac:dyDescent="0.25">
      <c r="C1909" s="67"/>
      <c r="D1909" s="67"/>
    </row>
    <row r="1910" spans="3:4" s="66" customFormat="1" x14ac:dyDescent="0.25">
      <c r="C1910" s="67"/>
      <c r="D1910" s="67"/>
    </row>
    <row r="1911" spans="3:4" s="66" customFormat="1" x14ac:dyDescent="0.25">
      <c r="C1911" s="67"/>
      <c r="D1911" s="67"/>
    </row>
    <row r="1912" spans="3:4" s="66" customFormat="1" x14ac:dyDescent="0.25">
      <c r="C1912" s="67"/>
      <c r="D1912" s="67"/>
    </row>
    <row r="1913" spans="3:4" s="66" customFormat="1" x14ac:dyDescent="0.25">
      <c r="C1913" s="67"/>
      <c r="D1913" s="67"/>
    </row>
    <row r="1914" spans="3:4" s="66" customFormat="1" x14ac:dyDescent="0.25">
      <c r="C1914" s="67"/>
      <c r="D1914" s="67"/>
    </row>
    <row r="1915" spans="3:4" s="66" customFormat="1" x14ac:dyDescent="0.25">
      <c r="C1915" s="67"/>
      <c r="D1915" s="67"/>
    </row>
    <row r="1916" spans="3:4" s="66" customFormat="1" x14ac:dyDescent="0.25">
      <c r="C1916" s="67"/>
      <c r="D1916" s="67"/>
    </row>
    <row r="1917" spans="3:4" s="66" customFormat="1" x14ac:dyDescent="0.25">
      <c r="C1917" s="67"/>
      <c r="D1917" s="67"/>
    </row>
    <row r="1918" spans="3:4" s="66" customFormat="1" x14ac:dyDescent="0.25">
      <c r="C1918" s="67"/>
      <c r="D1918" s="67"/>
    </row>
    <row r="1919" spans="3:4" s="66" customFormat="1" x14ac:dyDescent="0.25">
      <c r="C1919" s="67"/>
      <c r="D1919" s="67"/>
    </row>
    <row r="1920" spans="3:4" s="66" customFormat="1" x14ac:dyDescent="0.25">
      <c r="C1920" s="67"/>
      <c r="D1920" s="67"/>
    </row>
    <row r="1921" spans="3:4" s="66" customFormat="1" x14ac:dyDescent="0.25">
      <c r="C1921" s="67"/>
      <c r="D1921" s="67"/>
    </row>
    <row r="1922" spans="3:4" s="66" customFormat="1" x14ac:dyDescent="0.25">
      <c r="C1922" s="67"/>
      <c r="D1922" s="67"/>
    </row>
    <row r="1923" spans="3:4" s="66" customFormat="1" x14ac:dyDescent="0.25">
      <c r="C1923" s="67"/>
      <c r="D1923" s="67"/>
    </row>
    <row r="1924" spans="3:4" s="66" customFormat="1" x14ac:dyDescent="0.25">
      <c r="C1924" s="67"/>
      <c r="D1924" s="67"/>
    </row>
    <row r="1925" spans="3:4" s="66" customFormat="1" x14ac:dyDescent="0.25">
      <c r="C1925" s="67"/>
      <c r="D1925" s="67"/>
    </row>
    <row r="1926" spans="3:4" s="66" customFormat="1" x14ac:dyDescent="0.25">
      <c r="C1926" s="67"/>
      <c r="D1926" s="67"/>
    </row>
    <row r="1927" spans="3:4" s="66" customFormat="1" x14ac:dyDescent="0.25">
      <c r="C1927" s="67"/>
      <c r="D1927" s="67"/>
    </row>
    <row r="1928" spans="3:4" s="66" customFormat="1" x14ac:dyDescent="0.25">
      <c r="C1928" s="67"/>
      <c r="D1928" s="67"/>
    </row>
    <row r="1929" spans="3:4" s="66" customFormat="1" x14ac:dyDescent="0.25">
      <c r="C1929" s="67"/>
      <c r="D1929" s="67"/>
    </row>
    <row r="1930" spans="3:4" s="66" customFormat="1" x14ac:dyDescent="0.25">
      <c r="C1930" s="67"/>
      <c r="D1930" s="67"/>
    </row>
    <row r="1931" spans="3:4" s="66" customFormat="1" x14ac:dyDescent="0.25">
      <c r="C1931" s="67"/>
      <c r="D1931" s="67"/>
    </row>
    <row r="1932" spans="3:4" s="66" customFormat="1" x14ac:dyDescent="0.25">
      <c r="C1932" s="67"/>
      <c r="D1932" s="67"/>
    </row>
    <row r="1933" spans="3:4" s="66" customFormat="1" x14ac:dyDescent="0.25">
      <c r="C1933" s="67"/>
      <c r="D1933" s="67"/>
    </row>
    <row r="1934" spans="3:4" s="66" customFormat="1" x14ac:dyDescent="0.25">
      <c r="C1934" s="67"/>
      <c r="D1934" s="67"/>
    </row>
    <row r="1935" spans="3:4" s="66" customFormat="1" x14ac:dyDescent="0.25">
      <c r="C1935" s="67"/>
      <c r="D1935" s="67"/>
    </row>
    <row r="1936" spans="3:4" s="66" customFormat="1" x14ac:dyDescent="0.25">
      <c r="C1936" s="67"/>
      <c r="D1936" s="67"/>
    </row>
    <row r="1937" spans="3:4" s="66" customFormat="1" x14ac:dyDescent="0.25">
      <c r="C1937" s="67"/>
      <c r="D1937" s="67"/>
    </row>
    <row r="1938" spans="3:4" s="66" customFormat="1" x14ac:dyDescent="0.25">
      <c r="C1938" s="67"/>
      <c r="D1938" s="67"/>
    </row>
    <row r="1939" spans="3:4" s="66" customFormat="1" x14ac:dyDescent="0.25">
      <c r="C1939" s="67"/>
      <c r="D1939" s="67"/>
    </row>
    <row r="1940" spans="3:4" s="66" customFormat="1" x14ac:dyDescent="0.25">
      <c r="C1940" s="67"/>
      <c r="D1940" s="67"/>
    </row>
    <row r="1941" spans="3:4" s="66" customFormat="1" x14ac:dyDescent="0.25">
      <c r="C1941" s="67"/>
      <c r="D1941" s="67"/>
    </row>
    <row r="1942" spans="3:4" s="66" customFormat="1" x14ac:dyDescent="0.25">
      <c r="C1942" s="67"/>
      <c r="D1942" s="67"/>
    </row>
    <row r="1943" spans="3:4" s="66" customFormat="1" x14ac:dyDescent="0.25">
      <c r="C1943" s="67"/>
      <c r="D1943" s="67"/>
    </row>
    <row r="1944" spans="3:4" s="66" customFormat="1" x14ac:dyDescent="0.25">
      <c r="C1944" s="67"/>
      <c r="D1944" s="67"/>
    </row>
    <row r="1945" spans="3:4" s="66" customFormat="1" x14ac:dyDescent="0.25">
      <c r="C1945" s="67"/>
      <c r="D1945" s="67"/>
    </row>
    <row r="1946" spans="3:4" s="66" customFormat="1" x14ac:dyDescent="0.25">
      <c r="C1946" s="67"/>
      <c r="D1946" s="67"/>
    </row>
    <row r="1947" spans="3:4" s="66" customFormat="1" x14ac:dyDescent="0.25">
      <c r="C1947" s="67"/>
      <c r="D1947" s="67"/>
    </row>
    <row r="1948" spans="3:4" s="66" customFormat="1" x14ac:dyDescent="0.25">
      <c r="C1948" s="67"/>
      <c r="D1948" s="67"/>
    </row>
    <row r="1949" spans="3:4" s="66" customFormat="1" x14ac:dyDescent="0.25">
      <c r="C1949" s="67"/>
      <c r="D1949" s="67"/>
    </row>
    <row r="1950" spans="3:4" s="66" customFormat="1" x14ac:dyDescent="0.25">
      <c r="C1950" s="67"/>
      <c r="D1950" s="67"/>
    </row>
    <row r="1951" spans="3:4" s="66" customFormat="1" x14ac:dyDescent="0.25">
      <c r="C1951" s="67"/>
      <c r="D1951" s="67"/>
    </row>
    <row r="1952" spans="3:4" s="66" customFormat="1" x14ac:dyDescent="0.25">
      <c r="C1952" s="67"/>
      <c r="D1952" s="67"/>
    </row>
    <row r="1953" spans="3:4" s="66" customFormat="1" x14ac:dyDescent="0.25">
      <c r="C1953" s="67"/>
      <c r="D1953" s="67"/>
    </row>
    <row r="1954" spans="3:4" s="66" customFormat="1" x14ac:dyDescent="0.25">
      <c r="C1954" s="67"/>
      <c r="D1954" s="67"/>
    </row>
    <row r="1955" spans="3:4" s="66" customFormat="1" x14ac:dyDescent="0.25">
      <c r="C1955" s="67"/>
      <c r="D1955" s="67"/>
    </row>
    <row r="1956" spans="3:4" s="66" customFormat="1" x14ac:dyDescent="0.25">
      <c r="C1956" s="67"/>
      <c r="D1956" s="67"/>
    </row>
    <row r="1957" spans="3:4" s="66" customFormat="1" x14ac:dyDescent="0.25">
      <c r="C1957" s="67"/>
      <c r="D1957" s="67"/>
    </row>
    <row r="1958" spans="3:4" s="66" customFormat="1" x14ac:dyDescent="0.25">
      <c r="C1958" s="67"/>
      <c r="D1958" s="67"/>
    </row>
    <row r="1959" spans="3:4" s="66" customFormat="1" x14ac:dyDescent="0.25">
      <c r="C1959" s="67"/>
      <c r="D1959" s="67"/>
    </row>
    <row r="1960" spans="3:4" s="66" customFormat="1" x14ac:dyDescent="0.25">
      <c r="C1960" s="67"/>
      <c r="D1960" s="67"/>
    </row>
    <row r="1961" spans="3:4" s="66" customFormat="1" x14ac:dyDescent="0.25">
      <c r="C1961" s="67"/>
      <c r="D1961" s="67"/>
    </row>
    <row r="1962" spans="3:4" s="66" customFormat="1" x14ac:dyDescent="0.25">
      <c r="C1962" s="67"/>
      <c r="D1962" s="67"/>
    </row>
    <row r="1963" spans="3:4" s="66" customFormat="1" x14ac:dyDescent="0.25">
      <c r="C1963" s="67"/>
      <c r="D1963" s="67"/>
    </row>
    <row r="1964" spans="3:4" s="66" customFormat="1" x14ac:dyDescent="0.25">
      <c r="C1964" s="67"/>
      <c r="D1964" s="67"/>
    </row>
    <row r="1965" spans="3:4" s="66" customFormat="1" x14ac:dyDescent="0.25">
      <c r="C1965" s="67"/>
      <c r="D1965" s="67"/>
    </row>
    <row r="1966" spans="3:4" s="66" customFormat="1" x14ac:dyDescent="0.25">
      <c r="C1966" s="67"/>
      <c r="D1966" s="67"/>
    </row>
    <row r="1967" spans="3:4" s="66" customFormat="1" x14ac:dyDescent="0.25">
      <c r="C1967" s="67"/>
      <c r="D1967" s="67"/>
    </row>
    <row r="1968" spans="3:4" s="66" customFormat="1" x14ac:dyDescent="0.25">
      <c r="C1968" s="67"/>
      <c r="D1968" s="67"/>
    </row>
    <row r="1969" spans="3:4" s="66" customFormat="1" x14ac:dyDescent="0.25">
      <c r="C1969" s="67"/>
      <c r="D1969" s="67"/>
    </row>
    <row r="1970" spans="3:4" s="66" customFormat="1" x14ac:dyDescent="0.25">
      <c r="C1970" s="67"/>
      <c r="D1970" s="67"/>
    </row>
    <row r="1971" spans="3:4" s="66" customFormat="1" x14ac:dyDescent="0.25">
      <c r="C1971" s="67"/>
      <c r="D1971" s="67"/>
    </row>
    <row r="1972" spans="3:4" s="66" customFormat="1" x14ac:dyDescent="0.25">
      <c r="C1972" s="67"/>
      <c r="D1972" s="67"/>
    </row>
    <row r="1973" spans="3:4" s="66" customFormat="1" x14ac:dyDescent="0.25">
      <c r="C1973" s="67"/>
      <c r="D1973" s="67"/>
    </row>
    <row r="1974" spans="3:4" s="66" customFormat="1" x14ac:dyDescent="0.25">
      <c r="C1974" s="67"/>
      <c r="D1974" s="67"/>
    </row>
    <row r="1975" spans="3:4" s="66" customFormat="1" x14ac:dyDescent="0.25">
      <c r="C1975" s="67"/>
      <c r="D1975" s="67"/>
    </row>
    <row r="1976" spans="3:4" s="66" customFormat="1" x14ac:dyDescent="0.25">
      <c r="C1976" s="67"/>
      <c r="D1976" s="67"/>
    </row>
    <row r="1977" spans="3:4" s="66" customFormat="1" x14ac:dyDescent="0.25">
      <c r="C1977" s="67"/>
      <c r="D1977" s="67"/>
    </row>
    <row r="1978" spans="3:4" s="66" customFormat="1" x14ac:dyDescent="0.25">
      <c r="C1978" s="67"/>
      <c r="D1978" s="67"/>
    </row>
    <row r="1979" spans="3:4" s="66" customFormat="1" x14ac:dyDescent="0.25">
      <c r="C1979" s="67"/>
      <c r="D1979" s="67"/>
    </row>
    <row r="1980" spans="3:4" s="66" customFormat="1" x14ac:dyDescent="0.25">
      <c r="C1980" s="67"/>
      <c r="D1980" s="67"/>
    </row>
    <row r="1981" spans="3:4" s="66" customFormat="1" x14ac:dyDescent="0.25">
      <c r="C1981" s="67"/>
      <c r="D1981" s="67"/>
    </row>
    <row r="1982" spans="3:4" s="66" customFormat="1" x14ac:dyDescent="0.25">
      <c r="C1982" s="67"/>
      <c r="D1982" s="67"/>
    </row>
    <row r="1983" spans="3:4" s="66" customFormat="1" x14ac:dyDescent="0.25">
      <c r="C1983" s="67"/>
      <c r="D1983" s="67"/>
    </row>
    <row r="1984" spans="3:4" s="66" customFormat="1" x14ac:dyDescent="0.25">
      <c r="C1984" s="67"/>
      <c r="D1984" s="67"/>
    </row>
    <row r="1985" spans="3:4" s="66" customFormat="1" x14ac:dyDescent="0.25">
      <c r="C1985" s="67"/>
      <c r="D1985" s="67"/>
    </row>
    <row r="1986" spans="3:4" s="66" customFormat="1" x14ac:dyDescent="0.25">
      <c r="C1986" s="67"/>
      <c r="D1986" s="67"/>
    </row>
    <row r="1987" spans="3:4" s="66" customFormat="1" x14ac:dyDescent="0.25">
      <c r="C1987" s="67"/>
      <c r="D1987" s="67"/>
    </row>
    <row r="1988" spans="3:4" s="66" customFormat="1" x14ac:dyDescent="0.25">
      <c r="C1988" s="67"/>
      <c r="D1988" s="67"/>
    </row>
    <row r="1989" spans="3:4" s="66" customFormat="1" x14ac:dyDescent="0.25">
      <c r="C1989" s="67"/>
      <c r="D1989" s="67"/>
    </row>
    <row r="1990" spans="3:4" s="66" customFormat="1" x14ac:dyDescent="0.25">
      <c r="C1990" s="67"/>
      <c r="D1990" s="67"/>
    </row>
    <row r="1991" spans="3:4" s="66" customFormat="1" x14ac:dyDescent="0.25">
      <c r="C1991" s="67"/>
      <c r="D1991" s="67"/>
    </row>
    <row r="1992" spans="3:4" s="66" customFormat="1" x14ac:dyDescent="0.25">
      <c r="C1992" s="67"/>
      <c r="D1992" s="67"/>
    </row>
    <row r="1993" spans="3:4" s="66" customFormat="1" x14ac:dyDescent="0.25">
      <c r="C1993" s="67"/>
      <c r="D1993" s="67"/>
    </row>
    <row r="1994" spans="3:4" s="66" customFormat="1" x14ac:dyDescent="0.25">
      <c r="C1994" s="67"/>
      <c r="D1994" s="67"/>
    </row>
    <row r="1995" spans="3:4" s="66" customFormat="1" x14ac:dyDescent="0.25">
      <c r="C1995" s="67"/>
      <c r="D1995" s="67"/>
    </row>
    <row r="1996" spans="3:4" s="66" customFormat="1" x14ac:dyDescent="0.25">
      <c r="C1996" s="67"/>
      <c r="D1996" s="67"/>
    </row>
    <row r="1997" spans="3:4" s="66" customFormat="1" x14ac:dyDescent="0.25">
      <c r="C1997" s="67"/>
      <c r="D1997" s="67"/>
    </row>
    <row r="1998" spans="3:4" s="66" customFormat="1" x14ac:dyDescent="0.25">
      <c r="C1998" s="67"/>
      <c r="D1998" s="67"/>
    </row>
    <row r="1999" spans="3:4" s="66" customFormat="1" x14ac:dyDescent="0.25">
      <c r="C1999" s="67"/>
      <c r="D1999" s="67"/>
    </row>
    <row r="2000" spans="3:4" s="66" customFormat="1" x14ac:dyDescent="0.25">
      <c r="C2000" s="67"/>
      <c r="D2000" s="67"/>
    </row>
    <row r="2001" spans="3:4" s="66" customFormat="1" x14ac:dyDescent="0.25">
      <c r="C2001" s="67"/>
      <c r="D2001" s="67"/>
    </row>
    <row r="2002" spans="3:4" s="66" customFormat="1" x14ac:dyDescent="0.25">
      <c r="C2002" s="67"/>
      <c r="D2002" s="67"/>
    </row>
    <row r="2003" spans="3:4" s="66" customFormat="1" x14ac:dyDescent="0.25">
      <c r="C2003" s="67"/>
      <c r="D2003" s="67"/>
    </row>
    <row r="2004" spans="3:4" s="66" customFormat="1" x14ac:dyDescent="0.25">
      <c r="C2004" s="67"/>
      <c r="D2004" s="67"/>
    </row>
    <row r="2005" spans="3:4" s="66" customFormat="1" x14ac:dyDescent="0.25">
      <c r="C2005" s="67"/>
      <c r="D2005" s="67"/>
    </row>
    <row r="2006" spans="3:4" s="66" customFormat="1" x14ac:dyDescent="0.25">
      <c r="C2006" s="67"/>
      <c r="D2006" s="67"/>
    </row>
    <row r="2007" spans="3:4" s="66" customFormat="1" x14ac:dyDescent="0.25">
      <c r="C2007" s="67"/>
      <c r="D2007" s="67"/>
    </row>
    <row r="2008" spans="3:4" s="66" customFormat="1" x14ac:dyDescent="0.25">
      <c r="C2008" s="67"/>
      <c r="D2008" s="67"/>
    </row>
    <row r="2009" spans="3:4" s="66" customFormat="1" x14ac:dyDescent="0.25">
      <c r="C2009" s="67"/>
      <c r="D2009" s="67"/>
    </row>
    <row r="2010" spans="3:4" s="66" customFormat="1" x14ac:dyDescent="0.25">
      <c r="C2010" s="67"/>
      <c r="D2010" s="67"/>
    </row>
    <row r="2011" spans="3:4" s="66" customFormat="1" x14ac:dyDescent="0.25">
      <c r="C2011" s="67"/>
      <c r="D2011" s="67"/>
    </row>
    <row r="2012" spans="3:4" s="66" customFormat="1" x14ac:dyDescent="0.25">
      <c r="C2012" s="67"/>
      <c r="D2012" s="67"/>
    </row>
    <row r="2013" spans="3:4" s="66" customFormat="1" x14ac:dyDescent="0.25">
      <c r="C2013" s="67"/>
      <c r="D2013" s="67"/>
    </row>
    <row r="2014" spans="3:4" s="66" customFormat="1" x14ac:dyDescent="0.25">
      <c r="C2014" s="67"/>
      <c r="D2014" s="67"/>
    </row>
    <row r="2015" spans="3:4" s="66" customFormat="1" x14ac:dyDescent="0.25">
      <c r="C2015" s="67"/>
      <c r="D2015" s="67"/>
    </row>
    <row r="2016" spans="3:4" s="66" customFormat="1" x14ac:dyDescent="0.25">
      <c r="C2016" s="67"/>
      <c r="D2016" s="67"/>
    </row>
    <row r="2017" spans="3:4" s="66" customFormat="1" x14ac:dyDescent="0.25">
      <c r="C2017" s="67"/>
      <c r="D2017" s="67"/>
    </row>
    <row r="2018" spans="3:4" s="66" customFormat="1" x14ac:dyDescent="0.25">
      <c r="C2018" s="67"/>
      <c r="D2018" s="67"/>
    </row>
    <row r="2019" spans="3:4" s="66" customFormat="1" x14ac:dyDescent="0.25">
      <c r="C2019" s="67"/>
      <c r="D2019" s="67"/>
    </row>
    <row r="2020" spans="3:4" s="66" customFormat="1" x14ac:dyDescent="0.25">
      <c r="C2020" s="67"/>
      <c r="D2020" s="67"/>
    </row>
    <row r="2021" spans="3:4" s="66" customFormat="1" x14ac:dyDescent="0.25">
      <c r="C2021" s="67"/>
      <c r="D2021" s="67"/>
    </row>
    <row r="2022" spans="3:4" s="66" customFormat="1" x14ac:dyDescent="0.25">
      <c r="C2022" s="67"/>
      <c r="D2022" s="67"/>
    </row>
    <row r="2023" spans="3:4" s="66" customFormat="1" x14ac:dyDescent="0.25">
      <c r="C2023" s="67"/>
      <c r="D2023" s="67"/>
    </row>
    <row r="2024" spans="3:4" s="66" customFormat="1" x14ac:dyDescent="0.25">
      <c r="C2024" s="67"/>
      <c r="D2024" s="67"/>
    </row>
    <row r="2025" spans="3:4" s="66" customFormat="1" x14ac:dyDescent="0.25">
      <c r="C2025" s="67"/>
      <c r="D2025" s="67"/>
    </row>
    <row r="2026" spans="3:4" s="66" customFormat="1" x14ac:dyDescent="0.25">
      <c r="C2026" s="67"/>
      <c r="D2026" s="67"/>
    </row>
    <row r="2027" spans="3:4" s="66" customFormat="1" x14ac:dyDescent="0.25">
      <c r="C2027" s="67"/>
      <c r="D2027" s="67"/>
    </row>
    <row r="2028" spans="3:4" s="66" customFormat="1" x14ac:dyDescent="0.25">
      <c r="C2028" s="67"/>
      <c r="D2028" s="67"/>
    </row>
    <row r="2029" spans="3:4" s="66" customFormat="1" x14ac:dyDescent="0.25">
      <c r="C2029" s="67"/>
      <c r="D2029" s="67"/>
    </row>
    <row r="2030" spans="3:4" s="66" customFormat="1" x14ac:dyDescent="0.25">
      <c r="C2030" s="67"/>
      <c r="D2030" s="67"/>
    </row>
    <row r="2031" spans="3:4" s="66" customFormat="1" x14ac:dyDescent="0.25">
      <c r="C2031" s="67"/>
      <c r="D2031" s="67"/>
    </row>
    <row r="2032" spans="3:4" s="66" customFormat="1" x14ac:dyDescent="0.25">
      <c r="C2032" s="67"/>
      <c r="D2032" s="67"/>
    </row>
    <row r="2033" spans="3:4" s="66" customFormat="1" x14ac:dyDescent="0.25">
      <c r="C2033" s="67"/>
      <c r="D2033" s="67"/>
    </row>
    <row r="2034" spans="3:4" s="66" customFormat="1" x14ac:dyDescent="0.25">
      <c r="C2034" s="67"/>
      <c r="D2034" s="67"/>
    </row>
    <row r="2035" spans="3:4" s="66" customFormat="1" x14ac:dyDescent="0.25">
      <c r="C2035" s="67"/>
      <c r="D2035" s="67"/>
    </row>
    <row r="2036" spans="3:4" s="66" customFormat="1" x14ac:dyDescent="0.25">
      <c r="C2036" s="67"/>
      <c r="D2036" s="67"/>
    </row>
    <row r="2037" spans="3:4" s="66" customFormat="1" x14ac:dyDescent="0.25">
      <c r="C2037" s="67"/>
      <c r="D2037" s="67"/>
    </row>
    <row r="2038" spans="3:4" s="66" customFormat="1" x14ac:dyDescent="0.25">
      <c r="C2038" s="67"/>
      <c r="D2038" s="67"/>
    </row>
    <row r="2039" spans="3:4" s="66" customFormat="1" x14ac:dyDescent="0.25">
      <c r="C2039" s="67"/>
      <c r="D2039" s="67"/>
    </row>
    <row r="2040" spans="3:4" s="66" customFormat="1" x14ac:dyDescent="0.25">
      <c r="C2040" s="67"/>
      <c r="D2040" s="67"/>
    </row>
    <row r="2041" spans="3:4" s="66" customFormat="1" x14ac:dyDescent="0.25">
      <c r="C2041" s="67"/>
      <c r="D2041" s="67"/>
    </row>
    <row r="2042" spans="3:4" s="66" customFormat="1" x14ac:dyDescent="0.25">
      <c r="C2042" s="67"/>
      <c r="D2042" s="67"/>
    </row>
    <row r="2043" spans="3:4" s="66" customFormat="1" x14ac:dyDescent="0.25">
      <c r="C2043" s="67"/>
      <c r="D2043" s="67"/>
    </row>
    <row r="2044" spans="3:4" s="66" customFormat="1" x14ac:dyDescent="0.25">
      <c r="C2044" s="67"/>
      <c r="D2044" s="67"/>
    </row>
    <row r="2045" spans="3:4" s="66" customFormat="1" x14ac:dyDescent="0.25">
      <c r="C2045" s="67"/>
      <c r="D2045" s="67"/>
    </row>
    <row r="2046" spans="3:4" s="66" customFormat="1" x14ac:dyDescent="0.25">
      <c r="C2046" s="67"/>
      <c r="D2046" s="67"/>
    </row>
    <row r="2047" spans="3:4" s="66" customFormat="1" x14ac:dyDescent="0.25">
      <c r="C2047" s="67"/>
      <c r="D2047" s="67"/>
    </row>
    <row r="2048" spans="3:4" s="66" customFormat="1" x14ac:dyDescent="0.25">
      <c r="C2048" s="67"/>
      <c r="D2048" s="67"/>
    </row>
    <row r="2049" spans="3:4" s="66" customFormat="1" x14ac:dyDescent="0.25">
      <c r="C2049" s="67"/>
      <c r="D2049" s="67"/>
    </row>
    <row r="2050" spans="3:4" s="66" customFormat="1" x14ac:dyDescent="0.25">
      <c r="C2050" s="67"/>
      <c r="D2050" s="67"/>
    </row>
    <row r="2051" spans="3:4" s="66" customFormat="1" x14ac:dyDescent="0.25">
      <c r="C2051" s="67"/>
      <c r="D2051" s="67"/>
    </row>
    <row r="2052" spans="3:4" s="66" customFormat="1" x14ac:dyDescent="0.25">
      <c r="C2052" s="67"/>
      <c r="D2052" s="67"/>
    </row>
    <row r="2053" spans="3:4" s="66" customFormat="1" x14ac:dyDescent="0.25">
      <c r="C2053" s="67"/>
      <c r="D2053" s="67"/>
    </row>
    <row r="2054" spans="3:4" s="66" customFormat="1" x14ac:dyDescent="0.25">
      <c r="C2054" s="67"/>
      <c r="D2054" s="67"/>
    </row>
    <row r="2055" spans="3:4" s="66" customFormat="1" x14ac:dyDescent="0.25">
      <c r="C2055" s="67"/>
      <c r="D2055" s="67"/>
    </row>
    <row r="2056" spans="3:4" s="66" customFormat="1" x14ac:dyDescent="0.25">
      <c r="C2056" s="67"/>
      <c r="D2056" s="67"/>
    </row>
    <row r="2057" spans="3:4" s="66" customFormat="1" x14ac:dyDescent="0.25">
      <c r="C2057" s="67"/>
      <c r="D2057" s="67"/>
    </row>
    <row r="2058" spans="3:4" s="66" customFormat="1" x14ac:dyDescent="0.25">
      <c r="C2058" s="67"/>
      <c r="D2058" s="67"/>
    </row>
    <row r="2059" spans="3:4" s="66" customFormat="1" x14ac:dyDescent="0.25">
      <c r="C2059" s="67"/>
      <c r="D2059" s="67"/>
    </row>
    <row r="2060" spans="3:4" s="66" customFormat="1" x14ac:dyDescent="0.25">
      <c r="C2060" s="67"/>
      <c r="D2060" s="67"/>
    </row>
    <row r="2061" spans="3:4" s="66" customFormat="1" x14ac:dyDescent="0.25">
      <c r="C2061" s="67"/>
      <c r="D2061" s="67"/>
    </row>
    <row r="2062" spans="3:4" s="66" customFormat="1" x14ac:dyDescent="0.25">
      <c r="C2062" s="67"/>
      <c r="D2062" s="67"/>
    </row>
    <row r="2063" spans="3:4" s="66" customFormat="1" x14ac:dyDescent="0.25">
      <c r="C2063" s="67"/>
      <c r="D2063" s="67"/>
    </row>
    <row r="2064" spans="3:4" s="66" customFormat="1" x14ac:dyDescent="0.25">
      <c r="C2064" s="67"/>
      <c r="D2064" s="67"/>
    </row>
    <row r="2065" spans="3:4" s="66" customFormat="1" x14ac:dyDescent="0.25">
      <c r="C2065" s="67"/>
      <c r="D2065" s="67"/>
    </row>
    <row r="2066" spans="3:4" s="66" customFormat="1" x14ac:dyDescent="0.25">
      <c r="C2066" s="67"/>
      <c r="D2066" s="67"/>
    </row>
    <row r="2067" spans="3:4" s="66" customFormat="1" x14ac:dyDescent="0.25">
      <c r="C2067" s="67"/>
      <c r="D2067" s="67"/>
    </row>
    <row r="2068" spans="3:4" s="66" customFormat="1" x14ac:dyDescent="0.25">
      <c r="C2068" s="67"/>
      <c r="D2068" s="67"/>
    </row>
    <row r="2069" spans="3:4" s="66" customFormat="1" x14ac:dyDescent="0.25">
      <c r="C2069" s="67"/>
      <c r="D2069" s="67"/>
    </row>
    <row r="2070" spans="3:4" s="66" customFormat="1" x14ac:dyDescent="0.25">
      <c r="C2070" s="67"/>
      <c r="D2070" s="67"/>
    </row>
    <row r="2071" spans="3:4" s="66" customFormat="1" x14ac:dyDescent="0.25">
      <c r="C2071" s="67"/>
      <c r="D2071" s="67"/>
    </row>
    <row r="2072" spans="3:4" s="66" customFormat="1" x14ac:dyDescent="0.25">
      <c r="C2072" s="67"/>
      <c r="D2072" s="67"/>
    </row>
    <row r="2073" spans="3:4" s="66" customFormat="1" x14ac:dyDescent="0.25">
      <c r="C2073" s="67"/>
      <c r="D2073" s="67"/>
    </row>
    <row r="2074" spans="3:4" s="66" customFormat="1" x14ac:dyDescent="0.25">
      <c r="C2074" s="67"/>
      <c r="D2074" s="67"/>
    </row>
    <row r="2075" spans="3:4" s="66" customFormat="1" x14ac:dyDescent="0.25">
      <c r="C2075" s="67"/>
      <c r="D2075" s="67"/>
    </row>
    <row r="2076" spans="3:4" s="66" customFormat="1" x14ac:dyDescent="0.25">
      <c r="C2076" s="67"/>
      <c r="D2076" s="67"/>
    </row>
    <row r="2077" spans="3:4" s="66" customFormat="1" x14ac:dyDescent="0.25">
      <c r="C2077" s="67"/>
      <c r="D2077" s="67"/>
    </row>
    <row r="2078" spans="3:4" s="66" customFormat="1" x14ac:dyDescent="0.25">
      <c r="C2078" s="67"/>
      <c r="D2078" s="67"/>
    </row>
    <row r="2079" spans="3:4" s="66" customFormat="1" x14ac:dyDescent="0.25">
      <c r="C2079" s="67"/>
      <c r="D2079" s="67"/>
    </row>
    <row r="2080" spans="3:4" s="66" customFormat="1" x14ac:dyDescent="0.25">
      <c r="C2080" s="67"/>
      <c r="D2080" s="67"/>
    </row>
    <row r="2081" spans="3:4" s="66" customFormat="1" x14ac:dyDescent="0.25">
      <c r="C2081" s="67"/>
      <c r="D2081" s="67"/>
    </row>
    <row r="2082" spans="3:4" s="66" customFormat="1" x14ac:dyDescent="0.25">
      <c r="C2082" s="67"/>
      <c r="D2082" s="67"/>
    </row>
    <row r="2083" spans="3:4" s="66" customFormat="1" x14ac:dyDescent="0.25">
      <c r="C2083" s="67"/>
      <c r="D2083" s="67"/>
    </row>
    <row r="2084" spans="3:4" s="66" customFormat="1" x14ac:dyDescent="0.25">
      <c r="C2084" s="67"/>
      <c r="D2084" s="67"/>
    </row>
    <row r="2085" spans="3:4" s="66" customFormat="1" x14ac:dyDescent="0.25">
      <c r="C2085" s="67"/>
      <c r="D2085" s="67"/>
    </row>
    <row r="2086" spans="3:4" s="66" customFormat="1" x14ac:dyDescent="0.25">
      <c r="C2086" s="67"/>
      <c r="D2086" s="67"/>
    </row>
    <row r="2087" spans="3:4" s="66" customFormat="1" x14ac:dyDescent="0.25">
      <c r="C2087" s="67"/>
      <c r="D2087" s="67"/>
    </row>
    <row r="2088" spans="3:4" s="66" customFormat="1" x14ac:dyDescent="0.25">
      <c r="C2088" s="67"/>
      <c r="D2088" s="67"/>
    </row>
    <row r="2089" spans="3:4" s="66" customFormat="1" x14ac:dyDescent="0.25">
      <c r="C2089" s="67"/>
      <c r="D2089" s="67"/>
    </row>
    <row r="2090" spans="3:4" s="66" customFormat="1" x14ac:dyDescent="0.25">
      <c r="C2090" s="67"/>
      <c r="D2090" s="67"/>
    </row>
    <row r="2091" spans="3:4" s="66" customFormat="1" x14ac:dyDescent="0.25">
      <c r="C2091" s="67"/>
      <c r="D2091" s="67"/>
    </row>
    <row r="2092" spans="3:4" s="66" customFormat="1" x14ac:dyDescent="0.25">
      <c r="C2092" s="67"/>
      <c r="D2092" s="67"/>
    </row>
    <row r="2093" spans="3:4" s="66" customFormat="1" x14ac:dyDescent="0.25">
      <c r="C2093" s="67"/>
      <c r="D2093" s="67"/>
    </row>
    <row r="2094" spans="3:4" s="66" customFormat="1" x14ac:dyDescent="0.25">
      <c r="C2094" s="67"/>
      <c r="D2094" s="67"/>
    </row>
    <row r="2095" spans="3:4" s="66" customFormat="1" x14ac:dyDescent="0.25">
      <c r="C2095" s="67"/>
      <c r="D2095" s="67"/>
    </row>
    <row r="2096" spans="3:4" s="66" customFormat="1" x14ac:dyDescent="0.25">
      <c r="C2096" s="67"/>
      <c r="D2096" s="67"/>
    </row>
    <row r="2097" spans="3:4" s="66" customFormat="1" x14ac:dyDescent="0.25">
      <c r="C2097" s="67"/>
      <c r="D2097" s="67"/>
    </row>
    <row r="2098" spans="3:4" s="66" customFormat="1" x14ac:dyDescent="0.25">
      <c r="C2098" s="67"/>
      <c r="D2098" s="67"/>
    </row>
    <row r="2099" spans="3:4" s="66" customFormat="1" x14ac:dyDescent="0.25">
      <c r="C2099" s="67"/>
      <c r="D2099" s="67"/>
    </row>
    <row r="2100" spans="3:4" s="66" customFormat="1" x14ac:dyDescent="0.25">
      <c r="C2100" s="67"/>
      <c r="D2100" s="67"/>
    </row>
    <row r="2101" spans="3:4" s="66" customFormat="1" x14ac:dyDescent="0.25">
      <c r="C2101" s="67"/>
      <c r="D2101" s="67"/>
    </row>
    <row r="2102" spans="3:4" s="66" customFormat="1" x14ac:dyDescent="0.25">
      <c r="C2102" s="67"/>
      <c r="D2102" s="67"/>
    </row>
    <row r="2103" spans="3:4" s="66" customFormat="1" x14ac:dyDescent="0.25">
      <c r="C2103" s="67"/>
      <c r="D2103" s="67"/>
    </row>
    <row r="2104" spans="3:4" s="66" customFormat="1" x14ac:dyDescent="0.25">
      <c r="C2104" s="67"/>
      <c r="D2104" s="67"/>
    </row>
    <row r="2105" spans="3:4" s="66" customFormat="1" x14ac:dyDescent="0.25">
      <c r="C2105" s="67"/>
      <c r="D2105" s="67"/>
    </row>
    <row r="2106" spans="3:4" s="66" customFormat="1" x14ac:dyDescent="0.25">
      <c r="C2106" s="67"/>
      <c r="D2106" s="67"/>
    </row>
    <row r="2107" spans="3:4" s="66" customFormat="1" x14ac:dyDescent="0.25">
      <c r="C2107" s="67"/>
      <c r="D2107" s="67"/>
    </row>
    <row r="2108" spans="3:4" s="66" customFormat="1" x14ac:dyDescent="0.25">
      <c r="C2108" s="67"/>
      <c r="D2108" s="67"/>
    </row>
    <row r="2109" spans="3:4" s="66" customFormat="1" x14ac:dyDescent="0.25">
      <c r="C2109" s="67"/>
      <c r="D2109" s="67"/>
    </row>
    <row r="2110" spans="3:4" s="66" customFormat="1" x14ac:dyDescent="0.25">
      <c r="C2110" s="67"/>
      <c r="D2110" s="67"/>
    </row>
    <row r="2111" spans="3:4" s="66" customFormat="1" x14ac:dyDescent="0.25">
      <c r="C2111" s="67"/>
      <c r="D2111" s="67"/>
    </row>
    <row r="2112" spans="3:4" s="66" customFormat="1" x14ac:dyDescent="0.25">
      <c r="C2112" s="67"/>
      <c r="D2112" s="67"/>
    </row>
    <row r="2113" spans="3:4" s="66" customFormat="1" x14ac:dyDescent="0.25">
      <c r="C2113" s="67"/>
      <c r="D2113" s="67"/>
    </row>
    <row r="2114" spans="3:4" s="66" customFormat="1" x14ac:dyDescent="0.25">
      <c r="C2114" s="67"/>
      <c r="D2114" s="67"/>
    </row>
    <row r="2115" spans="3:4" s="66" customFormat="1" x14ac:dyDescent="0.25">
      <c r="C2115" s="67"/>
      <c r="D2115" s="67"/>
    </row>
    <row r="2116" spans="3:4" s="66" customFormat="1" x14ac:dyDescent="0.25">
      <c r="C2116" s="67"/>
      <c r="D2116" s="67"/>
    </row>
    <row r="2117" spans="3:4" s="66" customFormat="1" x14ac:dyDescent="0.25">
      <c r="C2117" s="67"/>
      <c r="D2117" s="67"/>
    </row>
    <row r="2118" spans="3:4" s="66" customFormat="1" x14ac:dyDescent="0.25">
      <c r="C2118" s="67"/>
      <c r="D2118" s="67"/>
    </row>
    <row r="2119" spans="3:4" s="66" customFormat="1" x14ac:dyDescent="0.25">
      <c r="C2119" s="67"/>
      <c r="D2119" s="67"/>
    </row>
    <row r="2120" spans="3:4" s="66" customFormat="1" x14ac:dyDescent="0.25">
      <c r="C2120" s="67"/>
      <c r="D2120" s="67"/>
    </row>
    <row r="2121" spans="3:4" s="66" customFormat="1" x14ac:dyDescent="0.25">
      <c r="C2121" s="67"/>
      <c r="D2121" s="67"/>
    </row>
    <row r="2122" spans="3:4" s="66" customFormat="1" x14ac:dyDescent="0.25">
      <c r="C2122" s="67"/>
      <c r="D2122" s="67"/>
    </row>
    <row r="2123" spans="3:4" s="66" customFormat="1" x14ac:dyDescent="0.25">
      <c r="C2123" s="67"/>
      <c r="D2123" s="67"/>
    </row>
    <row r="2124" spans="3:4" s="66" customFormat="1" x14ac:dyDescent="0.25">
      <c r="C2124" s="67"/>
      <c r="D2124" s="67"/>
    </row>
    <row r="2125" spans="3:4" s="66" customFormat="1" x14ac:dyDescent="0.25">
      <c r="C2125" s="67"/>
      <c r="D2125" s="67"/>
    </row>
    <row r="2126" spans="3:4" s="66" customFormat="1" x14ac:dyDescent="0.25">
      <c r="C2126" s="67"/>
      <c r="D2126" s="67"/>
    </row>
    <row r="2127" spans="3:4" s="66" customFormat="1" x14ac:dyDescent="0.25">
      <c r="C2127" s="67"/>
      <c r="D2127" s="67"/>
    </row>
    <row r="2128" spans="3:4" s="66" customFormat="1" x14ac:dyDescent="0.25">
      <c r="C2128" s="67"/>
      <c r="D2128" s="67"/>
    </row>
    <row r="2129" spans="3:4" s="66" customFormat="1" x14ac:dyDescent="0.25">
      <c r="C2129" s="67"/>
      <c r="D2129" s="67"/>
    </row>
    <row r="2130" spans="3:4" s="66" customFormat="1" x14ac:dyDescent="0.25">
      <c r="C2130" s="67"/>
      <c r="D2130" s="67"/>
    </row>
    <row r="2131" spans="3:4" s="66" customFormat="1" x14ac:dyDescent="0.25">
      <c r="C2131" s="67"/>
      <c r="D2131" s="67"/>
    </row>
    <row r="2132" spans="3:4" s="66" customFormat="1" x14ac:dyDescent="0.25">
      <c r="C2132" s="67"/>
      <c r="D2132" s="67"/>
    </row>
    <row r="2133" spans="3:4" s="66" customFormat="1" x14ac:dyDescent="0.25">
      <c r="C2133" s="67"/>
      <c r="D2133" s="67"/>
    </row>
    <row r="2134" spans="3:4" s="66" customFormat="1" x14ac:dyDescent="0.25">
      <c r="C2134" s="67"/>
      <c r="D2134" s="67"/>
    </row>
    <row r="2135" spans="3:4" s="66" customFormat="1" x14ac:dyDescent="0.25">
      <c r="C2135" s="67"/>
      <c r="D2135" s="67"/>
    </row>
    <row r="2136" spans="3:4" s="66" customFormat="1" x14ac:dyDescent="0.25">
      <c r="C2136" s="67"/>
      <c r="D2136" s="67"/>
    </row>
    <row r="2137" spans="3:4" s="66" customFormat="1" x14ac:dyDescent="0.25">
      <c r="C2137" s="67"/>
      <c r="D2137" s="67"/>
    </row>
    <row r="2138" spans="3:4" s="66" customFormat="1" x14ac:dyDescent="0.25">
      <c r="C2138" s="67"/>
      <c r="D2138" s="67"/>
    </row>
    <row r="2139" spans="3:4" s="66" customFormat="1" x14ac:dyDescent="0.25">
      <c r="C2139" s="67"/>
      <c r="D2139" s="67"/>
    </row>
    <row r="2140" spans="3:4" s="66" customFormat="1" x14ac:dyDescent="0.25">
      <c r="C2140" s="67"/>
      <c r="D2140" s="67"/>
    </row>
    <row r="2141" spans="3:4" s="66" customFormat="1" x14ac:dyDescent="0.25">
      <c r="C2141" s="67"/>
      <c r="D2141" s="67"/>
    </row>
    <row r="2142" spans="3:4" s="66" customFormat="1" x14ac:dyDescent="0.25">
      <c r="C2142" s="67"/>
      <c r="D2142" s="67"/>
    </row>
    <row r="2143" spans="3:4" s="66" customFormat="1" x14ac:dyDescent="0.25">
      <c r="C2143" s="67"/>
      <c r="D2143" s="67"/>
    </row>
    <row r="2144" spans="3:4" s="66" customFormat="1" x14ac:dyDescent="0.25">
      <c r="C2144" s="67"/>
      <c r="D2144" s="67"/>
    </row>
    <row r="2145" spans="3:4" s="66" customFormat="1" x14ac:dyDescent="0.25">
      <c r="C2145" s="67"/>
      <c r="D2145" s="67"/>
    </row>
    <row r="2146" spans="3:4" s="66" customFormat="1" x14ac:dyDescent="0.25">
      <c r="C2146" s="67"/>
      <c r="D2146" s="67"/>
    </row>
    <row r="2147" spans="3:4" s="66" customFormat="1" x14ac:dyDescent="0.25">
      <c r="C2147" s="67"/>
      <c r="D2147" s="67"/>
    </row>
    <row r="2148" spans="3:4" s="66" customFormat="1" x14ac:dyDescent="0.25">
      <c r="C2148" s="67"/>
      <c r="D2148" s="67"/>
    </row>
    <row r="2149" spans="3:4" s="66" customFormat="1" x14ac:dyDescent="0.25">
      <c r="C2149" s="67"/>
      <c r="D2149" s="67"/>
    </row>
    <row r="2150" spans="3:4" s="66" customFormat="1" x14ac:dyDescent="0.25">
      <c r="C2150" s="67"/>
      <c r="D2150" s="67"/>
    </row>
    <row r="2151" spans="3:4" s="66" customFormat="1" x14ac:dyDescent="0.25">
      <c r="C2151" s="67"/>
      <c r="D2151" s="67"/>
    </row>
    <row r="2152" spans="3:4" s="66" customFormat="1" x14ac:dyDescent="0.25">
      <c r="C2152" s="67"/>
      <c r="D2152" s="67"/>
    </row>
    <row r="2153" spans="3:4" s="66" customFormat="1" x14ac:dyDescent="0.25">
      <c r="C2153" s="67"/>
      <c r="D2153" s="67"/>
    </row>
    <row r="2154" spans="3:4" s="66" customFormat="1" x14ac:dyDescent="0.25">
      <c r="C2154" s="67"/>
      <c r="D2154" s="67"/>
    </row>
    <row r="2155" spans="3:4" s="66" customFormat="1" x14ac:dyDescent="0.25">
      <c r="C2155" s="67"/>
      <c r="D2155" s="67"/>
    </row>
    <row r="2156" spans="3:4" s="66" customFormat="1" x14ac:dyDescent="0.25">
      <c r="C2156" s="67"/>
      <c r="D2156" s="67"/>
    </row>
    <row r="2157" spans="3:4" s="66" customFormat="1" x14ac:dyDescent="0.25">
      <c r="C2157" s="67"/>
      <c r="D2157" s="67"/>
    </row>
    <row r="2158" spans="3:4" s="66" customFormat="1" x14ac:dyDescent="0.25">
      <c r="C2158" s="67"/>
      <c r="D2158" s="67"/>
    </row>
    <row r="2159" spans="3:4" s="66" customFormat="1" x14ac:dyDescent="0.25">
      <c r="C2159" s="67"/>
      <c r="D2159" s="67"/>
    </row>
    <row r="2160" spans="3:4" s="66" customFormat="1" x14ac:dyDescent="0.25">
      <c r="C2160" s="67"/>
      <c r="D2160" s="67"/>
    </row>
    <row r="2161" spans="3:4" s="66" customFormat="1" x14ac:dyDescent="0.25">
      <c r="C2161" s="67"/>
      <c r="D2161" s="67"/>
    </row>
    <row r="2162" spans="3:4" s="66" customFormat="1" x14ac:dyDescent="0.25">
      <c r="C2162" s="67"/>
      <c r="D2162" s="67"/>
    </row>
    <row r="2163" spans="3:4" s="66" customFormat="1" x14ac:dyDescent="0.25">
      <c r="C2163" s="67"/>
      <c r="D2163" s="67"/>
    </row>
    <row r="2164" spans="3:4" s="66" customFormat="1" x14ac:dyDescent="0.25">
      <c r="C2164" s="67"/>
      <c r="D2164" s="67"/>
    </row>
    <row r="2165" spans="3:4" s="66" customFormat="1" x14ac:dyDescent="0.25">
      <c r="C2165" s="67"/>
      <c r="D2165" s="67"/>
    </row>
    <row r="2166" spans="3:4" s="66" customFormat="1" x14ac:dyDescent="0.25">
      <c r="C2166" s="67"/>
      <c r="D2166" s="67"/>
    </row>
    <row r="2167" spans="3:4" s="66" customFormat="1" x14ac:dyDescent="0.25">
      <c r="C2167" s="67"/>
      <c r="D2167" s="67"/>
    </row>
    <row r="2168" spans="3:4" s="66" customFormat="1" x14ac:dyDescent="0.25">
      <c r="C2168" s="67"/>
      <c r="D2168" s="67"/>
    </row>
    <row r="2169" spans="3:4" s="66" customFormat="1" x14ac:dyDescent="0.25">
      <c r="C2169" s="67"/>
      <c r="D2169" s="67"/>
    </row>
    <row r="2170" spans="3:4" s="66" customFormat="1" x14ac:dyDescent="0.25">
      <c r="C2170" s="67"/>
      <c r="D2170" s="67"/>
    </row>
    <row r="2171" spans="3:4" s="66" customFormat="1" x14ac:dyDescent="0.25">
      <c r="C2171" s="67"/>
      <c r="D2171" s="67"/>
    </row>
    <row r="2172" spans="3:4" s="66" customFormat="1" x14ac:dyDescent="0.25">
      <c r="C2172" s="67"/>
      <c r="D2172" s="67"/>
    </row>
    <row r="2173" spans="3:4" s="66" customFormat="1" x14ac:dyDescent="0.25">
      <c r="C2173" s="67"/>
      <c r="D2173" s="67"/>
    </row>
    <row r="2174" spans="3:4" s="66" customFormat="1" x14ac:dyDescent="0.25">
      <c r="C2174" s="67"/>
      <c r="D2174" s="67"/>
    </row>
    <row r="2175" spans="3:4" s="66" customFormat="1" x14ac:dyDescent="0.25">
      <c r="C2175" s="67"/>
      <c r="D2175" s="67"/>
    </row>
    <row r="2176" spans="3:4" s="66" customFormat="1" x14ac:dyDescent="0.25">
      <c r="C2176" s="67"/>
      <c r="D2176" s="67"/>
    </row>
    <row r="2177" spans="3:4" s="66" customFormat="1" x14ac:dyDescent="0.25">
      <c r="C2177" s="67"/>
      <c r="D2177" s="67"/>
    </row>
    <row r="2178" spans="3:4" s="66" customFormat="1" x14ac:dyDescent="0.25">
      <c r="C2178" s="67"/>
      <c r="D2178" s="67"/>
    </row>
    <row r="2179" spans="3:4" s="66" customFormat="1" x14ac:dyDescent="0.25">
      <c r="C2179" s="67"/>
      <c r="D2179" s="67"/>
    </row>
    <row r="2180" spans="3:4" s="66" customFormat="1" x14ac:dyDescent="0.25">
      <c r="C2180" s="67"/>
      <c r="D2180" s="67"/>
    </row>
    <row r="2181" spans="3:4" s="66" customFormat="1" x14ac:dyDescent="0.25">
      <c r="C2181" s="67"/>
      <c r="D2181" s="67"/>
    </row>
    <row r="2182" spans="3:4" s="66" customFormat="1" x14ac:dyDescent="0.25">
      <c r="C2182" s="67"/>
      <c r="D2182" s="67"/>
    </row>
    <row r="2183" spans="3:4" s="66" customFormat="1" x14ac:dyDescent="0.25">
      <c r="C2183" s="67"/>
      <c r="D2183" s="67"/>
    </row>
    <row r="2184" spans="3:4" s="66" customFormat="1" x14ac:dyDescent="0.25">
      <c r="C2184" s="67"/>
      <c r="D2184" s="67"/>
    </row>
    <row r="2185" spans="3:4" s="66" customFormat="1" x14ac:dyDescent="0.25">
      <c r="C2185" s="67"/>
      <c r="D2185" s="67"/>
    </row>
    <row r="2186" spans="3:4" s="66" customFormat="1" x14ac:dyDescent="0.25">
      <c r="C2186" s="67"/>
      <c r="D2186" s="67"/>
    </row>
    <row r="2187" spans="3:4" s="66" customFormat="1" x14ac:dyDescent="0.25">
      <c r="C2187" s="67"/>
      <c r="D2187" s="67"/>
    </row>
    <row r="2188" spans="3:4" s="66" customFormat="1" x14ac:dyDescent="0.25">
      <c r="C2188" s="67"/>
      <c r="D2188" s="67"/>
    </row>
    <row r="2189" spans="3:4" s="66" customFormat="1" x14ac:dyDescent="0.25">
      <c r="C2189" s="67"/>
      <c r="D2189" s="67"/>
    </row>
    <row r="2190" spans="3:4" s="66" customFormat="1" x14ac:dyDescent="0.25">
      <c r="C2190" s="67"/>
      <c r="D2190" s="67"/>
    </row>
    <row r="2191" spans="3:4" s="66" customFormat="1" x14ac:dyDescent="0.25">
      <c r="C2191" s="67"/>
      <c r="D2191" s="67"/>
    </row>
    <row r="2192" spans="3:4" s="66" customFormat="1" x14ac:dyDescent="0.25">
      <c r="C2192" s="67"/>
      <c r="D2192" s="67"/>
    </row>
    <row r="2193" spans="3:4" s="66" customFormat="1" x14ac:dyDescent="0.25">
      <c r="C2193" s="67"/>
      <c r="D2193" s="67"/>
    </row>
    <row r="2194" spans="3:4" s="66" customFormat="1" x14ac:dyDescent="0.25">
      <c r="C2194" s="67"/>
      <c r="D2194" s="67"/>
    </row>
    <row r="2195" spans="3:4" s="66" customFormat="1" x14ac:dyDescent="0.25">
      <c r="C2195" s="67"/>
      <c r="D2195" s="67"/>
    </row>
    <row r="2196" spans="3:4" s="66" customFormat="1" x14ac:dyDescent="0.25">
      <c r="C2196" s="67"/>
      <c r="D2196" s="67"/>
    </row>
    <row r="2197" spans="3:4" s="66" customFormat="1" x14ac:dyDescent="0.25">
      <c r="C2197" s="67"/>
      <c r="D2197" s="67"/>
    </row>
    <row r="2198" spans="3:4" s="66" customFormat="1" x14ac:dyDescent="0.25">
      <c r="C2198" s="67"/>
      <c r="D2198" s="67"/>
    </row>
    <row r="2199" spans="3:4" s="66" customFormat="1" x14ac:dyDescent="0.25">
      <c r="C2199" s="67"/>
      <c r="D2199" s="67"/>
    </row>
    <row r="2200" spans="3:4" s="66" customFormat="1" x14ac:dyDescent="0.25">
      <c r="C2200" s="67"/>
      <c r="D2200" s="67"/>
    </row>
    <row r="2201" spans="3:4" s="66" customFormat="1" x14ac:dyDescent="0.25">
      <c r="C2201" s="67"/>
      <c r="D2201" s="67"/>
    </row>
    <row r="2202" spans="3:4" s="66" customFormat="1" x14ac:dyDescent="0.25">
      <c r="C2202" s="67"/>
      <c r="D2202" s="67"/>
    </row>
    <row r="2203" spans="3:4" s="66" customFormat="1" x14ac:dyDescent="0.25">
      <c r="C2203" s="67"/>
      <c r="D2203" s="67"/>
    </row>
    <row r="2204" spans="3:4" s="66" customFormat="1" x14ac:dyDescent="0.25">
      <c r="C2204" s="67"/>
      <c r="D2204" s="67"/>
    </row>
    <row r="2205" spans="3:4" s="66" customFormat="1" x14ac:dyDescent="0.25">
      <c r="C2205" s="67"/>
      <c r="D2205" s="67"/>
    </row>
    <row r="2206" spans="3:4" s="66" customFormat="1" x14ac:dyDescent="0.25">
      <c r="C2206" s="67"/>
      <c r="D2206" s="67"/>
    </row>
    <row r="2207" spans="3:4" s="66" customFormat="1" x14ac:dyDescent="0.25">
      <c r="C2207" s="67"/>
      <c r="D2207" s="67"/>
    </row>
    <row r="2208" spans="3:4" s="66" customFormat="1" x14ac:dyDescent="0.25">
      <c r="C2208" s="67"/>
      <c r="D2208" s="67"/>
    </row>
    <row r="2209" spans="3:4" s="66" customFormat="1" x14ac:dyDescent="0.25">
      <c r="C2209" s="67"/>
      <c r="D2209" s="67"/>
    </row>
    <row r="2210" spans="3:4" s="66" customFormat="1" x14ac:dyDescent="0.25">
      <c r="C2210" s="67"/>
      <c r="D2210" s="67"/>
    </row>
    <row r="2211" spans="3:4" s="66" customFormat="1" x14ac:dyDescent="0.25">
      <c r="C2211" s="67"/>
      <c r="D2211" s="67"/>
    </row>
    <row r="2212" spans="3:4" s="66" customFormat="1" x14ac:dyDescent="0.25">
      <c r="C2212" s="67"/>
      <c r="D2212" s="67"/>
    </row>
    <row r="2213" spans="3:4" s="66" customFormat="1" x14ac:dyDescent="0.25">
      <c r="C2213" s="67"/>
      <c r="D2213" s="67"/>
    </row>
    <row r="2214" spans="3:4" s="66" customFormat="1" x14ac:dyDescent="0.25">
      <c r="C2214" s="67"/>
      <c r="D2214" s="67"/>
    </row>
    <row r="2215" spans="3:4" s="66" customFormat="1" x14ac:dyDescent="0.25">
      <c r="C2215" s="67"/>
      <c r="D2215" s="67"/>
    </row>
    <row r="2216" spans="3:4" s="66" customFormat="1" x14ac:dyDescent="0.25">
      <c r="C2216" s="67"/>
      <c r="D2216" s="67"/>
    </row>
    <row r="2217" spans="3:4" s="66" customFormat="1" x14ac:dyDescent="0.25">
      <c r="C2217" s="67"/>
      <c r="D2217" s="67"/>
    </row>
    <row r="2218" spans="3:4" s="66" customFormat="1" x14ac:dyDescent="0.25">
      <c r="C2218" s="67"/>
      <c r="D2218" s="67"/>
    </row>
    <row r="2219" spans="3:4" s="66" customFormat="1" x14ac:dyDescent="0.25">
      <c r="C2219" s="67"/>
      <c r="D2219" s="67"/>
    </row>
    <row r="2220" spans="3:4" s="66" customFormat="1" x14ac:dyDescent="0.25">
      <c r="C2220" s="67"/>
      <c r="D2220" s="67"/>
    </row>
    <row r="2221" spans="3:4" s="66" customFormat="1" x14ac:dyDescent="0.25">
      <c r="C2221" s="67"/>
      <c r="D2221" s="67"/>
    </row>
    <row r="2222" spans="3:4" s="66" customFormat="1" x14ac:dyDescent="0.25">
      <c r="C2222" s="67"/>
      <c r="D2222" s="67"/>
    </row>
    <row r="2223" spans="3:4" s="66" customFormat="1" x14ac:dyDescent="0.25">
      <c r="C2223" s="67"/>
      <c r="D2223" s="67"/>
    </row>
    <row r="2224" spans="3:4" s="66" customFormat="1" x14ac:dyDescent="0.25">
      <c r="C2224" s="67"/>
      <c r="D2224" s="67"/>
    </row>
    <row r="2225" spans="3:4" s="66" customFormat="1" x14ac:dyDescent="0.25">
      <c r="C2225" s="67"/>
      <c r="D2225" s="67"/>
    </row>
    <row r="2226" spans="3:4" s="66" customFormat="1" x14ac:dyDescent="0.25">
      <c r="C2226" s="67"/>
      <c r="D2226" s="67"/>
    </row>
    <row r="2227" spans="3:4" s="66" customFormat="1" x14ac:dyDescent="0.25">
      <c r="C2227" s="67"/>
      <c r="D2227" s="67"/>
    </row>
    <row r="2228" spans="3:4" s="66" customFormat="1" x14ac:dyDescent="0.25">
      <c r="C2228" s="67"/>
      <c r="D2228" s="67"/>
    </row>
    <row r="2229" spans="3:4" s="66" customFormat="1" x14ac:dyDescent="0.25">
      <c r="C2229" s="67"/>
      <c r="D2229" s="67"/>
    </row>
    <row r="2230" spans="3:4" s="66" customFormat="1" x14ac:dyDescent="0.25">
      <c r="C2230" s="67"/>
      <c r="D2230" s="67"/>
    </row>
    <row r="2231" spans="3:4" s="66" customFormat="1" x14ac:dyDescent="0.25">
      <c r="C2231" s="67"/>
      <c r="D2231" s="67"/>
    </row>
    <row r="2232" spans="3:4" s="66" customFormat="1" x14ac:dyDescent="0.25">
      <c r="C2232" s="67"/>
      <c r="D2232" s="67"/>
    </row>
    <row r="2233" spans="3:4" s="66" customFormat="1" x14ac:dyDescent="0.25">
      <c r="C2233" s="67"/>
      <c r="D2233" s="67"/>
    </row>
    <row r="2234" spans="3:4" s="66" customFormat="1" x14ac:dyDescent="0.25">
      <c r="C2234" s="67"/>
      <c r="D2234" s="67"/>
    </row>
    <row r="2235" spans="3:4" s="66" customFormat="1" x14ac:dyDescent="0.25">
      <c r="C2235" s="67"/>
      <c r="D2235" s="67"/>
    </row>
    <row r="2236" spans="3:4" s="66" customFormat="1" x14ac:dyDescent="0.25">
      <c r="C2236" s="67"/>
      <c r="D2236" s="67"/>
    </row>
    <row r="2237" spans="3:4" s="66" customFormat="1" x14ac:dyDescent="0.25">
      <c r="C2237" s="67"/>
      <c r="D2237" s="67"/>
    </row>
    <row r="2238" spans="3:4" s="66" customFormat="1" x14ac:dyDescent="0.25">
      <c r="C2238" s="67"/>
      <c r="D2238" s="67"/>
    </row>
    <row r="2239" spans="3:4" s="66" customFormat="1" x14ac:dyDescent="0.25">
      <c r="C2239" s="67"/>
      <c r="D2239" s="67"/>
    </row>
    <row r="2240" spans="3:4" s="66" customFormat="1" x14ac:dyDescent="0.25">
      <c r="C2240" s="67"/>
      <c r="D2240" s="67"/>
    </row>
    <row r="2241" spans="3:4" s="66" customFormat="1" x14ac:dyDescent="0.25">
      <c r="C2241" s="67"/>
      <c r="D2241" s="67"/>
    </row>
    <row r="2242" spans="3:4" s="66" customFormat="1" x14ac:dyDescent="0.25">
      <c r="C2242" s="67"/>
      <c r="D2242" s="67"/>
    </row>
    <row r="2243" spans="3:4" s="66" customFormat="1" x14ac:dyDescent="0.25">
      <c r="C2243" s="67"/>
      <c r="D2243" s="67"/>
    </row>
    <row r="2244" spans="3:4" s="66" customFormat="1" x14ac:dyDescent="0.25">
      <c r="C2244" s="67"/>
      <c r="D2244" s="67"/>
    </row>
    <row r="2245" spans="3:4" s="66" customFormat="1" x14ac:dyDescent="0.25">
      <c r="C2245" s="67"/>
      <c r="D2245" s="67"/>
    </row>
    <row r="2246" spans="3:4" s="66" customFormat="1" x14ac:dyDescent="0.25">
      <c r="C2246" s="67"/>
      <c r="D2246" s="67"/>
    </row>
    <row r="2247" spans="3:4" s="66" customFormat="1" x14ac:dyDescent="0.25">
      <c r="C2247" s="67"/>
      <c r="D2247" s="67"/>
    </row>
    <row r="2248" spans="3:4" s="66" customFormat="1" x14ac:dyDescent="0.25">
      <c r="C2248" s="67"/>
      <c r="D2248" s="67"/>
    </row>
    <row r="2249" spans="3:4" s="66" customFormat="1" x14ac:dyDescent="0.25">
      <c r="C2249" s="67"/>
      <c r="D2249" s="67"/>
    </row>
    <row r="2250" spans="3:4" s="66" customFormat="1" x14ac:dyDescent="0.25">
      <c r="C2250" s="67"/>
      <c r="D2250" s="67"/>
    </row>
    <row r="2251" spans="3:4" s="66" customFormat="1" x14ac:dyDescent="0.25">
      <c r="C2251" s="67"/>
      <c r="D2251" s="67"/>
    </row>
    <row r="2252" spans="3:4" s="66" customFormat="1" x14ac:dyDescent="0.25">
      <c r="C2252" s="67"/>
      <c r="D2252" s="67"/>
    </row>
    <row r="2253" spans="3:4" s="66" customFormat="1" x14ac:dyDescent="0.25">
      <c r="C2253" s="67"/>
      <c r="D2253" s="67"/>
    </row>
    <row r="2254" spans="3:4" s="66" customFormat="1" x14ac:dyDescent="0.25">
      <c r="C2254" s="67"/>
      <c r="D2254" s="67"/>
    </row>
    <row r="2255" spans="3:4" s="66" customFormat="1" x14ac:dyDescent="0.25">
      <c r="C2255" s="67"/>
      <c r="D2255" s="67"/>
    </row>
    <row r="2256" spans="3:4" s="66" customFormat="1" x14ac:dyDescent="0.25">
      <c r="C2256" s="67"/>
      <c r="D2256" s="67"/>
    </row>
    <row r="2257" spans="3:4" s="66" customFormat="1" x14ac:dyDescent="0.25">
      <c r="C2257" s="67"/>
      <c r="D2257" s="67"/>
    </row>
    <row r="2258" spans="3:4" s="66" customFormat="1" x14ac:dyDescent="0.25">
      <c r="C2258" s="67"/>
      <c r="D2258" s="67"/>
    </row>
    <row r="2259" spans="3:4" s="66" customFormat="1" x14ac:dyDescent="0.25">
      <c r="C2259" s="67"/>
      <c r="D2259" s="67"/>
    </row>
    <row r="2260" spans="3:4" s="66" customFormat="1" x14ac:dyDescent="0.25">
      <c r="C2260" s="67"/>
      <c r="D2260" s="67"/>
    </row>
    <row r="2261" spans="3:4" s="66" customFormat="1" x14ac:dyDescent="0.25">
      <c r="C2261" s="67"/>
      <c r="D2261" s="67"/>
    </row>
    <row r="2262" spans="3:4" s="66" customFormat="1" x14ac:dyDescent="0.25">
      <c r="C2262" s="67"/>
      <c r="D2262" s="67"/>
    </row>
    <row r="2263" spans="3:4" s="66" customFormat="1" x14ac:dyDescent="0.25">
      <c r="C2263" s="67"/>
      <c r="D2263" s="67"/>
    </row>
    <row r="2264" spans="3:4" s="66" customFormat="1" x14ac:dyDescent="0.25">
      <c r="C2264" s="67"/>
      <c r="D2264" s="67"/>
    </row>
    <row r="2265" spans="3:4" s="66" customFormat="1" x14ac:dyDescent="0.25">
      <c r="C2265" s="67"/>
      <c r="D2265" s="67"/>
    </row>
    <row r="2266" spans="3:4" s="66" customFormat="1" x14ac:dyDescent="0.25">
      <c r="C2266" s="67"/>
      <c r="D2266" s="67"/>
    </row>
    <row r="2267" spans="3:4" s="66" customFormat="1" x14ac:dyDescent="0.25">
      <c r="C2267" s="67"/>
      <c r="D2267" s="67"/>
    </row>
    <row r="2268" spans="3:4" s="66" customFormat="1" x14ac:dyDescent="0.25">
      <c r="C2268" s="67"/>
      <c r="D2268" s="67"/>
    </row>
    <row r="2269" spans="3:4" s="66" customFormat="1" x14ac:dyDescent="0.25">
      <c r="C2269" s="67"/>
      <c r="D2269" s="67"/>
    </row>
    <row r="2270" spans="3:4" s="66" customFormat="1" x14ac:dyDescent="0.25">
      <c r="C2270" s="67"/>
      <c r="D2270" s="67"/>
    </row>
    <row r="2271" spans="3:4" s="66" customFormat="1" x14ac:dyDescent="0.25">
      <c r="C2271" s="67"/>
      <c r="D2271" s="67"/>
    </row>
    <row r="2272" spans="3:4" s="66" customFormat="1" x14ac:dyDescent="0.25">
      <c r="C2272" s="67"/>
      <c r="D2272" s="67"/>
    </row>
    <row r="2273" spans="3:4" s="66" customFormat="1" x14ac:dyDescent="0.25">
      <c r="C2273" s="67"/>
      <c r="D2273" s="67"/>
    </row>
    <row r="2274" spans="3:4" s="66" customFormat="1" x14ac:dyDescent="0.25">
      <c r="C2274" s="67"/>
      <c r="D2274" s="67"/>
    </row>
    <row r="2275" spans="3:4" s="66" customFormat="1" x14ac:dyDescent="0.25">
      <c r="C2275" s="67"/>
      <c r="D2275" s="67"/>
    </row>
    <row r="2276" spans="3:4" s="66" customFormat="1" x14ac:dyDescent="0.25">
      <c r="C2276" s="67"/>
      <c r="D2276" s="67"/>
    </row>
    <row r="2277" spans="3:4" s="66" customFormat="1" x14ac:dyDescent="0.25">
      <c r="C2277" s="67"/>
      <c r="D2277" s="67"/>
    </row>
    <row r="2278" spans="3:4" s="66" customFormat="1" x14ac:dyDescent="0.25">
      <c r="C2278" s="67"/>
      <c r="D2278" s="67"/>
    </row>
    <row r="2279" spans="3:4" s="66" customFormat="1" x14ac:dyDescent="0.25">
      <c r="C2279" s="67"/>
      <c r="D2279" s="67"/>
    </row>
    <row r="2280" spans="3:4" s="66" customFormat="1" x14ac:dyDescent="0.25">
      <c r="C2280" s="67"/>
      <c r="D2280" s="67"/>
    </row>
    <row r="2281" spans="3:4" s="66" customFormat="1" x14ac:dyDescent="0.25">
      <c r="C2281" s="67"/>
      <c r="D2281" s="67"/>
    </row>
    <row r="2282" spans="3:4" s="66" customFormat="1" x14ac:dyDescent="0.25">
      <c r="C2282" s="67"/>
      <c r="D2282" s="67"/>
    </row>
    <row r="2283" spans="3:4" s="66" customFormat="1" x14ac:dyDescent="0.25">
      <c r="C2283" s="67"/>
      <c r="D2283" s="67"/>
    </row>
    <row r="2284" spans="3:4" s="66" customFormat="1" x14ac:dyDescent="0.25">
      <c r="C2284" s="67"/>
      <c r="D2284" s="67"/>
    </row>
    <row r="2285" spans="3:4" s="66" customFormat="1" x14ac:dyDescent="0.25">
      <c r="C2285" s="67"/>
      <c r="D2285" s="67"/>
    </row>
    <row r="2286" spans="3:4" s="66" customFormat="1" x14ac:dyDescent="0.25">
      <c r="C2286" s="67"/>
      <c r="D2286" s="67"/>
    </row>
    <row r="2287" spans="3:4" s="66" customFormat="1" x14ac:dyDescent="0.25">
      <c r="C2287" s="67"/>
      <c r="D2287" s="67"/>
    </row>
    <row r="2288" spans="3:4" s="66" customFormat="1" x14ac:dyDescent="0.25">
      <c r="C2288" s="67"/>
      <c r="D2288" s="67"/>
    </row>
    <row r="2289" spans="3:4" s="66" customFormat="1" x14ac:dyDescent="0.25">
      <c r="C2289" s="67"/>
      <c r="D2289" s="67"/>
    </row>
    <row r="2290" spans="3:4" s="66" customFormat="1" x14ac:dyDescent="0.25">
      <c r="C2290" s="67"/>
      <c r="D2290" s="67"/>
    </row>
    <row r="2291" spans="3:4" s="66" customFormat="1" x14ac:dyDescent="0.25">
      <c r="C2291" s="67"/>
      <c r="D2291" s="67"/>
    </row>
    <row r="2292" spans="3:4" s="66" customFormat="1" x14ac:dyDescent="0.25">
      <c r="C2292" s="67"/>
      <c r="D2292" s="67"/>
    </row>
    <row r="2293" spans="3:4" s="66" customFormat="1" x14ac:dyDescent="0.25">
      <c r="C2293" s="67"/>
      <c r="D2293" s="67"/>
    </row>
    <row r="2294" spans="3:4" s="66" customFormat="1" x14ac:dyDescent="0.25">
      <c r="C2294" s="67"/>
      <c r="D2294" s="67"/>
    </row>
    <row r="2295" spans="3:4" s="66" customFormat="1" x14ac:dyDescent="0.25">
      <c r="C2295" s="67"/>
      <c r="D2295" s="67"/>
    </row>
    <row r="2296" spans="3:4" s="66" customFormat="1" x14ac:dyDescent="0.25">
      <c r="C2296" s="67"/>
      <c r="D2296" s="67"/>
    </row>
    <row r="2297" spans="3:4" s="66" customFormat="1" x14ac:dyDescent="0.25">
      <c r="C2297" s="67"/>
      <c r="D2297" s="67"/>
    </row>
    <row r="2298" spans="3:4" s="66" customFormat="1" x14ac:dyDescent="0.25">
      <c r="C2298" s="67"/>
      <c r="D2298" s="67"/>
    </row>
    <row r="2299" spans="3:4" s="66" customFormat="1" x14ac:dyDescent="0.25">
      <c r="C2299" s="67"/>
      <c r="D2299" s="67"/>
    </row>
    <row r="2300" spans="3:4" s="66" customFormat="1" x14ac:dyDescent="0.25">
      <c r="C2300" s="67"/>
      <c r="D2300" s="67"/>
    </row>
    <row r="2301" spans="3:4" s="66" customFormat="1" x14ac:dyDescent="0.25">
      <c r="C2301" s="67"/>
      <c r="D2301" s="67"/>
    </row>
    <row r="2302" spans="3:4" s="66" customFormat="1" x14ac:dyDescent="0.25">
      <c r="C2302" s="67"/>
      <c r="D2302" s="67"/>
    </row>
    <row r="2303" spans="3:4" s="66" customFormat="1" x14ac:dyDescent="0.25">
      <c r="C2303" s="67"/>
      <c r="D2303" s="67"/>
    </row>
    <row r="2304" spans="3:4" s="66" customFormat="1" x14ac:dyDescent="0.25">
      <c r="C2304" s="67"/>
      <c r="D2304" s="67"/>
    </row>
    <row r="2305" spans="3:4" s="66" customFormat="1" x14ac:dyDescent="0.25">
      <c r="C2305" s="67"/>
      <c r="D2305" s="67"/>
    </row>
    <row r="2306" spans="3:4" s="66" customFormat="1" x14ac:dyDescent="0.25">
      <c r="C2306" s="67"/>
      <c r="D2306" s="67"/>
    </row>
    <row r="2307" spans="3:4" s="66" customFormat="1" x14ac:dyDescent="0.25">
      <c r="C2307" s="67"/>
      <c r="D2307" s="67"/>
    </row>
    <row r="2308" spans="3:4" s="66" customFormat="1" x14ac:dyDescent="0.25">
      <c r="C2308" s="67"/>
      <c r="D2308" s="67"/>
    </row>
    <row r="2309" spans="3:4" s="66" customFormat="1" x14ac:dyDescent="0.25">
      <c r="C2309" s="67"/>
      <c r="D2309" s="67"/>
    </row>
    <row r="2310" spans="3:4" s="66" customFormat="1" x14ac:dyDescent="0.25">
      <c r="C2310" s="67"/>
      <c r="D2310" s="67"/>
    </row>
    <row r="2311" spans="3:4" s="66" customFormat="1" x14ac:dyDescent="0.25">
      <c r="C2311" s="67"/>
      <c r="D2311" s="67"/>
    </row>
    <row r="2312" spans="3:4" s="66" customFormat="1" x14ac:dyDescent="0.25">
      <c r="C2312" s="67"/>
      <c r="D2312" s="67"/>
    </row>
    <row r="2313" spans="3:4" s="66" customFormat="1" x14ac:dyDescent="0.25">
      <c r="C2313" s="67"/>
      <c r="D2313" s="67"/>
    </row>
    <row r="2314" spans="3:4" s="66" customFormat="1" x14ac:dyDescent="0.25">
      <c r="C2314" s="67"/>
      <c r="D2314" s="67"/>
    </row>
    <row r="2315" spans="3:4" s="66" customFormat="1" x14ac:dyDescent="0.25">
      <c r="C2315" s="67"/>
      <c r="D2315" s="67"/>
    </row>
    <row r="2316" spans="3:4" s="66" customFormat="1" x14ac:dyDescent="0.25">
      <c r="C2316" s="67"/>
      <c r="D2316" s="67"/>
    </row>
    <row r="2317" spans="3:4" s="66" customFormat="1" x14ac:dyDescent="0.25">
      <c r="C2317" s="67"/>
      <c r="D2317" s="67"/>
    </row>
    <row r="2318" spans="3:4" s="66" customFormat="1" x14ac:dyDescent="0.25">
      <c r="C2318" s="67"/>
      <c r="D2318" s="67"/>
    </row>
    <row r="2319" spans="3:4" s="66" customFormat="1" x14ac:dyDescent="0.25">
      <c r="C2319" s="67"/>
      <c r="D2319" s="67"/>
    </row>
    <row r="2320" spans="3:4" s="66" customFormat="1" x14ac:dyDescent="0.25">
      <c r="C2320" s="67"/>
      <c r="D2320" s="67"/>
    </row>
    <row r="2321" spans="3:4" s="66" customFormat="1" x14ac:dyDescent="0.25">
      <c r="C2321" s="67"/>
      <c r="D2321" s="67"/>
    </row>
    <row r="2322" spans="3:4" s="66" customFormat="1" x14ac:dyDescent="0.25">
      <c r="C2322" s="67"/>
      <c r="D2322" s="67"/>
    </row>
    <row r="2323" spans="3:4" s="66" customFormat="1" x14ac:dyDescent="0.25">
      <c r="C2323" s="67"/>
      <c r="D2323" s="67"/>
    </row>
    <row r="2324" spans="3:4" s="66" customFormat="1" x14ac:dyDescent="0.25">
      <c r="C2324" s="67"/>
      <c r="D2324" s="67"/>
    </row>
    <row r="2325" spans="3:4" s="66" customFormat="1" x14ac:dyDescent="0.25">
      <c r="C2325" s="67"/>
      <c r="D2325" s="67"/>
    </row>
    <row r="2326" spans="3:4" s="66" customFormat="1" x14ac:dyDescent="0.25">
      <c r="C2326" s="67"/>
      <c r="D2326" s="67"/>
    </row>
    <row r="2327" spans="3:4" s="66" customFormat="1" x14ac:dyDescent="0.25">
      <c r="C2327" s="67"/>
      <c r="D2327" s="67"/>
    </row>
    <row r="2328" spans="3:4" s="66" customFormat="1" x14ac:dyDescent="0.25">
      <c r="C2328" s="67"/>
      <c r="D2328" s="67"/>
    </row>
    <row r="2329" spans="3:4" s="66" customFormat="1" x14ac:dyDescent="0.25">
      <c r="C2329" s="67"/>
      <c r="D2329" s="67"/>
    </row>
    <row r="2330" spans="3:4" s="66" customFormat="1" x14ac:dyDescent="0.25">
      <c r="C2330" s="67"/>
      <c r="D2330" s="67"/>
    </row>
    <row r="2331" spans="3:4" s="66" customFormat="1" x14ac:dyDescent="0.25">
      <c r="C2331" s="67"/>
      <c r="D2331" s="67"/>
    </row>
    <row r="2332" spans="3:4" s="66" customFormat="1" x14ac:dyDescent="0.25">
      <c r="C2332" s="67"/>
      <c r="D2332" s="67"/>
    </row>
    <row r="2333" spans="3:4" s="66" customFormat="1" x14ac:dyDescent="0.25">
      <c r="C2333" s="67"/>
      <c r="D2333" s="67"/>
    </row>
    <row r="2334" spans="3:4" s="66" customFormat="1" x14ac:dyDescent="0.25">
      <c r="C2334" s="67"/>
      <c r="D2334" s="67"/>
    </row>
    <row r="2335" spans="3:4" s="66" customFormat="1" x14ac:dyDescent="0.25">
      <c r="C2335" s="67"/>
      <c r="D2335" s="67"/>
    </row>
    <row r="2336" spans="3:4" s="66" customFormat="1" x14ac:dyDescent="0.25">
      <c r="C2336" s="67"/>
      <c r="D2336" s="67"/>
    </row>
    <row r="2337" spans="3:4" s="66" customFormat="1" x14ac:dyDescent="0.25">
      <c r="C2337" s="67"/>
      <c r="D2337" s="67"/>
    </row>
    <row r="2338" spans="3:4" s="66" customFormat="1" x14ac:dyDescent="0.25">
      <c r="C2338" s="67"/>
      <c r="D2338" s="67"/>
    </row>
    <row r="2339" spans="3:4" s="66" customFormat="1" x14ac:dyDescent="0.25">
      <c r="C2339" s="67"/>
      <c r="D2339" s="67"/>
    </row>
    <row r="2340" spans="3:4" s="66" customFormat="1" x14ac:dyDescent="0.25">
      <c r="C2340" s="67"/>
      <c r="D2340" s="67"/>
    </row>
    <row r="2341" spans="3:4" s="66" customFormat="1" x14ac:dyDescent="0.25">
      <c r="C2341" s="67"/>
      <c r="D2341" s="67"/>
    </row>
    <row r="2342" spans="3:4" s="66" customFormat="1" x14ac:dyDescent="0.25">
      <c r="C2342" s="67"/>
      <c r="D2342" s="67"/>
    </row>
    <row r="2343" spans="3:4" s="66" customFormat="1" x14ac:dyDescent="0.25">
      <c r="C2343" s="67"/>
      <c r="D2343" s="67"/>
    </row>
    <row r="2344" spans="3:4" s="66" customFormat="1" x14ac:dyDescent="0.25">
      <c r="C2344" s="67"/>
      <c r="D2344" s="67"/>
    </row>
    <row r="2345" spans="3:4" s="66" customFormat="1" x14ac:dyDescent="0.25">
      <c r="C2345" s="67"/>
      <c r="D2345" s="67"/>
    </row>
    <row r="2346" spans="3:4" s="66" customFormat="1" x14ac:dyDescent="0.25">
      <c r="C2346" s="67"/>
      <c r="D2346" s="67"/>
    </row>
    <row r="2347" spans="3:4" s="66" customFormat="1" x14ac:dyDescent="0.25">
      <c r="C2347" s="67"/>
      <c r="D2347" s="67"/>
    </row>
    <row r="2348" spans="3:4" s="66" customFormat="1" x14ac:dyDescent="0.25">
      <c r="C2348" s="67"/>
      <c r="D2348" s="67"/>
    </row>
    <row r="2349" spans="3:4" s="66" customFormat="1" x14ac:dyDescent="0.25">
      <c r="C2349" s="67"/>
      <c r="D2349" s="67"/>
    </row>
    <row r="2350" spans="3:4" s="66" customFormat="1" x14ac:dyDescent="0.25">
      <c r="C2350" s="67"/>
      <c r="D2350" s="67"/>
    </row>
    <row r="2351" spans="3:4" s="66" customFormat="1" x14ac:dyDescent="0.25">
      <c r="C2351" s="67"/>
      <c r="D2351" s="67"/>
    </row>
    <row r="2352" spans="3:4" s="66" customFormat="1" x14ac:dyDescent="0.25">
      <c r="C2352" s="67"/>
      <c r="D2352" s="67"/>
    </row>
    <row r="2353" spans="3:4" s="66" customFormat="1" x14ac:dyDescent="0.25">
      <c r="C2353" s="67"/>
      <c r="D2353" s="67"/>
    </row>
    <row r="2354" spans="3:4" s="66" customFormat="1" x14ac:dyDescent="0.25">
      <c r="C2354" s="67"/>
      <c r="D2354" s="67"/>
    </row>
    <row r="2355" spans="3:4" s="66" customFormat="1" x14ac:dyDescent="0.25">
      <c r="C2355" s="67"/>
      <c r="D2355" s="67"/>
    </row>
    <row r="2356" spans="3:4" s="66" customFormat="1" x14ac:dyDescent="0.25">
      <c r="C2356" s="67"/>
      <c r="D2356" s="67"/>
    </row>
    <row r="2357" spans="3:4" s="66" customFormat="1" x14ac:dyDescent="0.25">
      <c r="C2357" s="67"/>
      <c r="D2357" s="67"/>
    </row>
    <row r="2358" spans="3:4" s="66" customFormat="1" x14ac:dyDescent="0.25">
      <c r="C2358" s="67"/>
      <c r="D2358" s="67"/>
    </row>
    <row r="2359" spans="3:4" s="66" customFormat="1" x14ac:dyDescent="0.25">
      <c r="C2359" s="67"/>
      <c r="D2359" s="67"/>
    </row>
    <row r="2360" spans="3:4" s="66" customFormat="1" x14ac:dyDescent="0.25">
      <c r="C2360" s="67"/>
      <c r="D2360" s="67"/>
    </row>
    <row r="2361" spans="3:4" s="66" customFormat="1" x14ac:dyDescent="0.25">
      <c r="C2361" s="67"/>
      <c r="D2361" s="67"/>
    </row>
    <row r="2362" spans="3:4" s="66" customFormat="1" x14ac:dyDescent="0.25">
      <c r="C2362" s="67"/>
      <c r="D2362" s="67"/>
    </row>
    <row r="2363" spans="3:4" s="66" customFormat="1" x14ac:dyDescent="0.25">
      <c r="C2363" s="67"/>
      <c r="D2363" s="67"/>
    </row>
    <row r="2364" spans="3:4" s="66" customFormat="1" x14ac:dyDescent="0.25">
      <c r="C2364" s="67"/>
      <c r="D2364" s="67"/>
    </row>
    <row r="2365" spans="3:4" s="66" customFormat="1" x14ac:dyDescent="0.25">
      <c r="C2365" s="67"/>
      <c r="D2365" s="67"/>
    </row>
    <row r="2366" spans="3:4" s="66" customFormat="1" x14ac:dyDescent="0.25">
      <c r="C2366" s="67"/>
      <c r="D2366" s="67"/>
    </row>
    <row r="2367" spans="3:4" s="66" customFormat="1" x14ac:dyDescent="0.25">
      <c r="C2367" s="67"/>
      <c r="D2367" s="67"/>
    </row>
    <row r="2368" spans="3:4" s="66" customFormat="1" x14ac:dyDescent="0.25">
      <c r="C2368" s="67"/>
      <c r="D2368" s="67"/>
    </row>
    <row r="2369" spans="3:4" s="66" customFormat="1" x14ac:dyDescent="0.25">
      <c r="C2369" s="67"/>
      <c r="D2369" s="67"/>
    </row>
    <row r="2370" spans="3:4" s="66" customFormat="1" x14ac:dyDescent="0.25">
      <c r="C2370" s="67"/>
      <c r="D2370" s="67"/>
    </row>
    <row r="2371" spans="3:4" s="66" customFormat="1" x14ac:dyDescent="0.25">
      <c r="C2371" s="67"/>
      <c r="D2371" s="67"/>
    </row>
    <row r="2372" spans="3:4" s="66" customFormat="1" x14ac:dyDescent="0.25">
      <c r="C2372" s="67"/>
      <c r="D2372" s="67"/>
    </row>
    <row r="2373" spans="3:4" s="66" customFormat="1" x14ac:dyDescent="0.25">
      <c r="C2373" s="67"/>
      <c r="D2373" s="67"/>
    </row>
    <row r="2374" spans="3:4" s="66" customFormat="1" x14ac:dyDescent="0.25">
      <c r="C2374" s="67"/>
      <c r="D2374" s="67"/>
    </row>
    <row r="2375" spans="3:4" s="66" customFormat="1" x14ac:dyDescent="0.25">
      <c r="C2375" s="67"/>
      <c r="D2375" s="67"/>
    </row>
    <row r="2376" spans="3:4" s="66" customFormat="1" x14ac:dyDescent="0.25">
      <c r="C2376" s="67"/>
      <c r="D2376" s="67"/>
    </row>
    <row r="2377" spans="3:4" s="66" customFormat="1" x14ac:dyDescent="0.25">
      <c r="C2377" s="67"/>
      <c r="D2377" s="67"/>
    </row>
    <row r="2378" spans="3:4" s="66" customFormat="1" x14ac:dyDescent="0.25">
      <c r="C2378" s="67"/>
      <c r="D2378" s="67"/>
    </row>
    <row r="2379" spans="3:4" s="66" customFormat="1" x14ac:dyDescent="0.25">
      <c r="C2379" s="67"/>
      <c r="D2379" s="67"/>
    </row>
    <row r="2380" spans="3:4" s="66" customFormat="1" x14ac:dyDescent="0.25">
      <c r="C2380" s="67"/>
      <c r="D2380" s="67"/>
    </row>
    <row r="2381" spans="3:4" s="66" customFormat="1" x14ac:dyDescent="0.25">
      <c r="C2381" s="67"/>
      <c r="D2381" s="67"/>
    </row>
    <row r="2382" spans="3:4" s="66" customFormat="1" x14ac:dyDescent="0.25">
      <c r="C2382" s="67"/>
      <c r="D2382" s="67"/>
    </row>
    <row r="2383" spans="3:4" s="66" customFormat="1" x14ac:dyDescent="0.25">
      <c r="C2383" s="67"/>
      <c r="D2383" s="67"/>
    </row>
    <row r="2384" spans="3:4" s="66" customFormat="1" x14ac:dyDescent="0.25">
      <c r="C2384" s="67"/>
      <c r="D2384" s="67"/>
    </row>
    <row r="2385" spans="3:4" s="66" customFormat="1" x14ac:dyDescent="0.25">
      <c r="C2385" s="67"/>
      <c r="D2385" s="67"/>
    </row>
    <row r="2386" spans="3:4" s="66" customFormat="1" x14ac:dyDescent="0.25">
      <c r="C2386" s="67"/>
      <c r="D2386" s="67"/>
    </row>
    <row r="2387" spans="3:4" s="66" customFormat="1" x14ac:dyDescent="0.25">
      <c r="C2387" s="67"/>
      <c r="D2387" s="67"/>
    </row>
    <row r="2388" spans="3:4" s="66" customFormat="1" x14ac:dyDescent="0.25">
      <c r="C2388" s="67"/>
      <c r="D2388" s="67"/>
    </row>
    <row r="2389" spans="3:4" s="66" customFormat="1" x14ac:dyDescent="0.25">
      <c r="C2389" s="67"/>
      <c r="D2389" s="67"/>
    </row>
    <row r="2390" spans="3:4" s="66" customFormat="1" x14ac:dyDescent="0.25">
      <c r="C2390" s="67"/>
      <c r="D2390" s="67"/>
    </row>
    <row r="2391" spans="3:4" s="66" customFormat="1" x14ac:dyDescent="0.25">
      <c r="C2391" s="67"/>
      <c r="D2391" s="67"/>
    </row>
    <row r="2392" spans="3:4" s="66" customFormat="1" x14ac:dyDescent="0.25">
      <c r="C2392" s="67"/>
      <c r="D2392" s="67"/>
    </row>
    <row r="2393" spans="3:4" s="66" customFormat="1" x14ac:dyDescent="0.25">
      <c r="C2393" s="67"/>
      <c r="D2393" s="67"/>
    </row>
    <row r="2394" spans="3:4" s="66" customFormat="1" x14ac:dyDescent="0.25">
      <c r="C2394" s="67"/>
      <c r="D2394" s="67"/>
    </row>
    <row r="2395" spans="3:4" s="66" customFormat="1" x14ac:dyDescent="0.25">
      <c r="C2395" s="67"/>
      <c r="D2395" s="67"/>
    </row>
    <row r="2396" spans="3:4" s="66" customFormat="1" x14ac:dyDescent="0.25">
      <c r="C2396" s="67"/>
      <c r="D2396" s="67"/>
    </row>
    <row r="2397" spans="3:4" s="66" customFormat="1" x14ac:dyDescent="0.25">
      <c r="C2397" s="67"/>
      <c r="D2397" s="67"/>
    </row>
    <row r="2398" spans="3:4" s="66" customFormat="1" x14ac:dyDescent="0.25">
      <c r="C2398" s="67"/>
      <c r="D2398" s="67"/>
    </row>
    <row r="2399" spans="3:4" s="66" customFormat="1" x14ac:dyDescent="0.25">
      <c r="C2399" s="67"/>
      <c r="D2399" s="67"/>
    </row>
    <row r="2400" spans="3:4" s="66" customFormat="1" x14ac:dyDescent="0.25">
      <c r="C2400" s="67"/>
      <c r="D2400" s="67"/>
    </row>
    <row r="2401" spans="3:4" s="66" customFormat="1" x14ac:dyDescent="0.25">
      <c r="C2401" s="67"/>
      <c r="D2401" s="67"/>
    </row>
    <row r="2402" spans="3:4" s="66" customFormat="1" x14ac:dyDescent="0.25">
      <c r="C2402" s="67"/>
      <c r="D2402" s="67"/>
    </row>
    <row r="2403" spans="3:4" s="66" customFormat="1" x14ac:dyDescent="0.25">
      <c r="C2403" s="67"/>
      <c r="D2403" s="67"/>
    </row>
    <row r="2404" spans="3:4" s="66" customFormat="1" x14ac:dyDescent="0.25">
      <c r="C2404" s="67"/>
      <c r="D2404" s="67"/>
    </row>
    <row r="2405" spans="3:4" s="66" customFormat="1" x14ac:dyDescent="0.25">
      <c r="C2405" s="67"/>
      <c r="D2405" s="67"/>
    </row>
    <row r="2406" spans="3:4" s="66" customFormat="1" x14ac:dyDescent="0.25">
      <c r="C2406" s="67"/>
      <c r="D2406" s="67"/>
    </row>
    <row r="2407" spans="3:4" s="66" customFormat="1" x14ac:dyDescent="0.25">
      <c r="C2407" s="67"/>
      <c r="D2407" s="67"/>
    </row>
    <row r="2408" spans="3:4" s="66" customFormat="1" x14ac:dyDescent="0.25">
      <c r="C2408" s="67"/>
      <c r="D2408" s="67"/>
    </row>
    <row r="2409" spans="3:4" s="66" customFormat="1" x14ac:dyDescent="0.25">
      <c r="C2409" s="67"/>
      <c r="D2409" s="67"/>
    </row>
    <row r="2410" spans="3:4" s="66" customFormat="1" x14ac:dyDescent="0.25">
      <c r="C2410" s="67"/>
      <c r="D2410" s="67"/>
    </row>
    <row r="2411" spans="3:4" s="66" customFormat="1" x14ac:dyDescent="0.25">
      <c r="C2411" s="67"/>
      <c r="D2411" s="67"/>
    </row>
    <row r="2412" spans="3:4" s="66" customFormat="1" x14ac:dyDescent="0.25">
      <c r="C2412" s="67"/>
      <c r="D2412" s="67"/>
    </row>
    <row r="2413" spans="3:4" s="66" customFormat="1" x14ac:dyDescent="0.25">
      <c r="C2413" s="67"/>
      <c r="D2413" s="67"/>
    </row>
    <row r="2414" spans="3:4" s="66" customFormat="1" x14ac:dyDescent="0.25">
      <c r="C2414" s="67"/>
      <c r="D2414" s="67"/>
    </row>
    <row r="2415" spans="3:4" s="66" customFormat="1" x14ac:dyDescent="0.25">
      <c r="C2415" s="67"/>
      <c r="D2415" s="67"/>
    </row>
    <row r="2416" spans="3:4" s="66" customFormat="1" x14ac:dyDescent="0.25">
      <c r="C2416" s="67"/>
      <c r="D2416" s="67"/>
    </row>
    <row r="2417" spans="3:4" s="66" customFormat="1" x14ac:dyDescent="0.25">
      <c r="C2417" s="67"/>
      <c r="D2417" s="67"/>
    </row>
    <row r="2418" spans="3:4" s="66" customFormat="1" x14ac:dyDescent="0.25">
      <c r="C2418" s="67"/>
      <c r="D2418" s="67"/>
    </row>
    <row r="2419" spans="3:4" s="66" customFormat="1" x14ac:dyDescent="0.25">
      <c r="C2419" s="67"/>
      <c r="D2419" s="67"/>
    </row>
    <row r="2420" spans="3:4" s="66" customFormat="1" x14ac:dyDescent="0.25">
      <c r="C2420" s="67"/>
      <c r="D2420" s="67"/>
    </row>
    <row r="2421" spans="3:4" s="66" customFormat="1" x14ac:dyDescent="0.25">
      <c r="C2421" s="67"/>
      <c r="D2421" s="67"/>
    </row>
    <row r="2422" spans="3:4" s="66" customFormat="1" x14ac:dyDescent="0.25">
      <c r="C2422" s="67"/>
      <c r="D2422" s="67"/>
    </row>
    <row r="2423" spans="3:4" s="66" customFormat="1" x14ac:dyDescent="0.25">
      <c r="C2423" s="67"/>
      <c r="D2423" s="67"/>
    </row>
    <row r="2424" spans="3:4" s="66" customFormat="1" x14ac:dyDescent="0.25">
      <c r="C2424" s="67"/>
      <c r="D2424" s="67"/>
    </row>
    <row r="2425" spans="3:4" s="66" customFormat="1" x14ac:dyDescent="0.25">
      <c r="C2425" s="67"/>
      <c r="D2425" s="67"/>
    </row>
    <row r="2426" spans="3:4" s="66" customFormat="1" x14ac:dyDescent="0.25">
      <c r="C2426" s="67"/>
      <c r="D2426" s="67"/>
    </row>
    <row r="2427" spans="3:4" s="66" customFormat="1" x14ac:dyDescent="0.25">
      <c r="C2427" s="67"/>
      <c r="D2427" s="67"/>
    </row>
    <row r="2428" spans="3:4" s="66" customFormat="1" x14ac:dyDescent="0.25">
      <c r="C2428" s="67"/>
      <c r="D2428" s="67"/>
    </row>
    <row r="2429" spans="3:4" s="66" customFormat="1" x14ac:dyDescent="0.25">
      <c r="C2429" s="67"/>
      <c r="D2429" s="67"/>
    </row>
    <row r="2430" spans="3:4" s="66" customFormat="1" x14ac:dyDescent="0.25">
      <c r="C2430" s="67"/>
      <c r="D2430" s="67"/>
    </row>
    <row r="2431" spans="3:4" s="66" customFormat="1" x14ac:dyDescent="0.25">
      <c r="C2431" s="67"/>
      <c r="D2431" s="67"/>
    </row>
    <row r="2432" spans="3:4" s="66" customFormat="1" x14ac:dyDescent="0.25">
      <c r="C2432" s="67"/>
      <c r="D2432" s="67"/>
    </row>
    <row r="2433" spans="3:4" s="66" customFormat="1" x14ac:dyDescent="0.25">
      <c r="C2433" s="67"/>
      <c r="D2433" s="67"/>
    </row>
    <row r="2434" spans="3:4" s="66" customFormat="1" x14ac:dyDescent="0.25">
      <c r="C2434" s="67"/>
      <c r="D2434" s="67"/>
    </row>
    <row r="2435" spans="3:4" s="66" customFormat="1" x14ac:dyDescent="0.25">
      <c r="C2435" s="67"/>
      <c r="D2435" s="67"/>
    </row>
    <row r="2436" spans="3:4" s="66" customFormat="1" x14ac:dyDescent="0.25">
      <c r="C2436" s="67"/>
      <c r="D2436" s="67"/>
    </row>
    <row r="2437" spans="3:4" s="66" customFormat="1" x14ac:dyDescent="0.25">
      <c r="C2437" s="67"/>
      <c r="D2437" s="67"/>
    </row>
    <row r="2438" spans="3:4" s="66" customFormat="1" x14ac:dyDescent="0.25">
      <c r="C2438" s="67"/>
      <c r="D2438" s="67"/>
    </row>
    <row r="2439" spans="3:4" s="66" customFormat="1" x14ac:dyDescent="0.25">
      <c r="C2439" s="67"/>
      <c r="D2439" s="67"/>
    </row>
    <row r="2440" spans="3:4" s="66" customFormat="1" x14ac:dyDescent="0.25">
      <c r="C2440" s="67"/>
      <c r="D2440" s="67"/>
    </row>
    <row r="2441" spans="3:4" s="66" customFormat="1" x14ac:dyDescent="0.25">
      <c r="C2441" s="67"/>
      <c r="D2441" s="67"/>
    </row>
    <row r="2442" spans="3:4" s="66" customFormat="1" x14ac:dyDescent="0.25">
      <c r="C2442" s="67"/>
      <c r="D2442" s="67"/>
    </row>
    <row r="2443" spans="3:4" s="66" customFormat="1" x14ac:dyDescent="0.25">
      <c r="C2443" s="67"/>
      <c r="D2443" s="67"/>
    </row>
    <row r="2444" spans="3:4" s="66" customFormat="1" x14ac:dyDescent="0.25">
      <c r="C2444" s="67"/>
      <c r="D2444" s="67"/>
    </row>
    <row r="2445" spans="3:4" s="66" customFormat="1" x14ac:dyDescent="0.25">
      <c r="C2445" s="67"/>
      <c r="D2445" s="67"/>
    </row>
    <row r="2446" spans="3:4" s="66" customFormat="1" x14ac:dyDescent="0.25">
      <c r="C2446" s="67"/>
      <c r="D2446" s="67"/>
    </row>
    <row r="2447" spans="3:4" s="66" customFormat="1" x14ac:dyDescent="0.25">
      <c r="C2447" s="67"/>
      <c r="D2447" s="67"/>
    </row>
    <row r="2448" spans="3:4" s="66" customFormat="1" x14ac:dyDescent="0.25">
      <c r="C2448" s="67"/>
      <c r="D2448" s="67"/>
    </row>
    <row r="2449" spans="3:4" s="66" customFormat="1" x14ac:dyDescent="0.25">
      <c r="C2449" s="67"/>
      <c r="D2449" s="67"/>
    </row>
    <row r="2450" spans="3:4" s="66" customFormat="1" x14ac:dyDescent="0.25">
      <c r="C2450" s="67"/>
      <c r="D2450" s="67"/>
    </row>
    <row r="2451" spans="3:4" s="66" customFormat="1" x14ac:dyDescent="0.25">
      <c r="C2451" s="67"/>
      <c r="D2451" s="67"/>
    </row>
    <row r="2452" spans="3:4" s="66" customFormat="1" x14ac:dyDescent="0.25">
      <c r="C2452" s="67"/>
      <c r="D2452" s="67"/>
    </row>
    <row r="2453" spans="3:4" s="66" customFormat="1" x14ac:dyDescent="0.25">
      <c r="C2453" s="67"/>
      <c r="D2453" s="67"/>
    </row>
    <row r="2454" spans="3:4" s="66" customFormat="1" x14ac:dyDescent="0.25">
      <c r="C2454" s="67"/>
      <c r="D2454" s="67"/>
    </row>
    <row r="2455" spans="3:4" s="66" customFormat="1" x14ac:dyDescent="0.25">
      <c r="C2455" s="67"/>
      <c r="D2455" s="67"/>
    </row>
    <row r="2456" spans="3:4" s="66" customFormat="1" x14ac:dyDescent="0.25">
      <c r="C2456" s="67"/>
      <c r="D2456" s="67"/>
    </row>
    <row r="2457" spans="3:4" s="66" customFormat="1" x14ac:dyDescent="0.25">
      <c r="C2457" s="67"/>
      <c r="D2457" s="67"/>
    </row>
    <row r="2458" spans="3:4" s="66" customFormat="1" x14ac:dyDescent="0.25">
      <c r="C2458" s="67"/>
      <c r="D2458" s="67"/>
    </row>
    <row r="2459" spans="3:4" s="66" customFormat="1" x14ac:dyDescent="0.25">
      <c r="C2459" s="67"/>
      <c r="D2459" s="67"/>
    </row>
    <row r="2460" spans="3:4" s="66" customFormat="1" x14ac:dyDescent="0.25">
      <c r="C2460" s="67"/>
      <c r="D2460" s="67"/>
    </row>
    <row r="2461" spans="3:4" s="66" customFormat="1" x14ac:dyDescent="0.25">
      <c r="C2461" s="67"/>
      <c r="D2461" s="67"/>
    </row>
    <row r="2462" spans="3:4" s="66" customFormat="1" x14ac:dyDescent="0.25">
      <c r="C2462" s="67"/>
      <c r="D2462" s="67"/>
    </row>
    <row r="2463" spans="3:4" s="66" customFormat="1" x14ac:dyDescent="0.25">
      <c r="C2463" s="67"/>
      <c r="D2463" s="67"/>
    </row>
    <row r="2464" spans="3:4" s="66" customFormat="1" x14ac:dyDescent="0.25">
      <c r="C2464" s="67"/>
      <c r="D2464" s="67"/>
    </row>
    <row r="2465" spans="3:4" s="66" customFormat="1" x14ac:dyDescent="0.25">
      <c r="C2465" s="67"/>
      <c r="D2465" s="67"/>
    </row>
    <row r="2466" spans="3:4" s="66" customFormat="1" x14ac:dyDescent="0.25">
      <c r="C2466" s="67"/>
      <c r="D2466" s="67"/>
    </row>
    <row r="2467" spans="3:4" s="66" customFormat="1" x14ac:dyDescent="0.25">
      <c r="C2467" s="67"/>
      <c r="D2467" s="67"/>
    </row>
    <row r="2468" spans="3:4" s="66" customFormat="1" x14ac:dyDescent="0.25">
      <c r="C2468" s="67"/>
      <c r="D2468" s="67"/>
    </row>
    <row r="2469" spans="3:4" s="66" customFormat="1" x14ac:dyDescent="0.25">
      <c r="C2469" s="67"/>
      <c r="D2469" s="67"/>
    </row>
    <row r="2470" spans="3:4" s="66" customFormat="1" x14ac:dyDescent="0.25">
      <c r="C2470" s="67"/>
      <c r="D2470" s="67"/>
    </row>
    <row r="2471" spans="3:4" s="66" customFormat="1" x14ac:dyDescent="0.25">
      <c r="C2471" s="67"/>
      <c r="D2471" s="67"/>
    </row>
    <row r="2472" spans="3:4" s="66" customFormat="1" x14ac:dyDescent="0.25">
      <c r="C2472" s="67"/>
      <c r="D2472" s="67"/>
    </row>
    <row r="2473" spans="3:4" s="66" customFormat="1" x14ac:dyDescent="0.25">
      <c r="C2473" s="67"/>
      <c r="D2473" s="67"/>
    </row>
    <row r="2474" spans="3:4" s="66" customFormat="1" x14ac:dyDescent="0.25">
      <c r="C2474" s="67"/>
      <c r="D2474" s="67"/>
    </row>
    <row r="2475" spans="3:4" s="66" customFormat="1" x14ac:dyDescent="0.25">
      <c r="C2475" s="67"/>
      <c r="D2475" s="67"/>
    </row>
    <row r="2476" spans="3:4" s="66" customFormat="1" x14ac:dyDescent="0.25">
      <c r="C2476" s="67"/>
      <c r="D2476" s="67"/>
    </row>
    <row r="2477" spans="3:4" s="66" customFormat="1" x14ac:dyDescent="0.25">
      <c r="C2477" s="67"/>
      <c r="D2477" s="67"/>
    </row>
    <row r="2478" spans="3:4" s="66" customFormat="1" x14ac:dyDescent="0.25">
      <c r="C2478" s="67"/>
      <c r="D2478" s="67"/>
    </row>
    <row r="2479" spans="3:4" s="66" customFormat="1" x14ac:dyDescent="0.25">
      <c r="C2479" s="67"/>
      <c r="D2479" s="67"/>
    </row>
    <row r="2480" spans="3:4" s="66" customFormat="1" x14ac:dyDescent="0.25">
      <c r="C2480" s="67"/>
      <c r="D2480" s="67"/>
    </row>
    <row r="2481" spans="3:4" s="66" customFormat="1" x14ac:dyDescent="0.25">
      <c r="C2481" s="67"/>
      <c r="D2481" s="67"/>
    </row>
    <row r="2482" spans="3:4" s="66" customFormat="1" x14ac:dyDescent="0.25">
      <c r="C2482" s="67"/>
      <c r="D2482" s="67"/>
    </row>
    <row r="2483" spans="3:4" s="66" customFormat="1" x14ac:dyDescent="0.25">
      <c r="C2483" s="67"/>
      <c r="D2483" s="67"/>
    </row>
    <row r="2484" spans="3:4" s="66" customFormat="1" x14ac:dyDescent="0.25">
      <c r="C2484" s="67"/>
      <c r="D2484" s="67"/>
    </row>
    <row r="2485" spans="3:4" s="66" customFormat="1" x14ac:dyDescent="0.25">
      <c r="C2485" s="67"/>
      <c r="D2485" s="67"/>
    </row>
    <row r="2486" spans="3:4" s="66" customFormat="1" x14ac:dyDescent="0.25">
      <c r="C2486" s="67"/>
      <c r="D2486" s="67"/>
    </row>
    <row r="2487" spans="3:4" s="66" customFormat="1" x14ac:dyDescent="0.25">
      <c r="C2487" s="67"/>
      <c r="D2487" s="67"/>
    </row>
    <row r="2488" spans="3:4" s="66" customFormat="1" x14ac:dyDescent="0.25">
      <c r="C2488" s="67"/>
      <c r="D2488" s="67"/>
    </row>
    <row r="2489" spans="3:4" s="66" customFormat="1" x14ac:dyDescent="0.25">
      <c r="C2489" s="67"/>
      <c r="D2489" s="67"/>
    </row>
    <row r="2490" spans="3:4" s="66" customFormat="1" x14ac:dyDescent="0.25">
      <c r="C2490" s="67"/>
      <c r="D2490" s="67"/>
    </row>
    <row r="2491" spans="3:4" s="66" customFormat="1" x14ac:dyDescent="0.25">
      <c r="C2491" s="67"/>
      <c r="D2491" s="67"/>
    </row>
    <row r="2492" spans="3:4" s="66" customFormat="1" x14ac:dyDescent="0.25">
      <c r="C2492" s="67"/>
      <c r="D2492" s="67"/>
    </row>
    <row r="2493" spans="3:4" s="66" customFormat="1" x14ac:dyDescent="0.25">
      <c r="C2493" s="67"/>
      <c r="D2493" s="67"/>
    </row>
    <row r="2494" spans="3:4" s="66" customFormat="1" x14ac:dyDescent="0.25">
      <c r="C2494" s="67"/>
      <c r="D2494" s="67"/>
    </row>
    <row r="2495" spans="3:4" s="66" customFormat="1" x14ac:dyDescent="0.25">
      <c r="C2495" s="67"/>
      <c r="D2495" s="67"/>
    </row>
    <row r="2496" spans="3:4" s="66" customFormat="1" x14ac:dyDescent="0.25">
      <c r="C2496" s="67"/>
      <c r="D2496" s="67"/>
    </row>
    <row r="2497" spans="3:4" s="66" customFormat="1" x14ac:dyDescent="0.25">
      <c r="C2497" s="67"/>
      <c r="D2497" s="67"/>
    </row>
    <row r="2498" spans="3:4" s="66" customFormat="1" x14ac:dyDescent="0.25">
      <c r="C2498" s="67"/>
      <c r="D2498" s="67"/>
    </row>
    <row r="2499" spans="3:4" s="66" customFormat="1" x14ac:dyDescent="0.25">
      <c r="C2499" s="67"/>
      <c r="D2499" s="67"/>
    </row>
    <row r="2500" spans="3:4" s="66" customFormat="1" x14ac:dyDescent="0.25">
      <c r="C2500" s="67"/>
      <c r="D2500" s="67"/>
    </row>
    <row r="2501" spans="3:4" s="66" customFormat="1" x14ac:dyDescent="0.25">
      <c r="C2501" s="67"/>
      <c r="D2501" s="67"/>
    </row>
    <row r="2502" spans="3:4" s="66" customFormat="1" x14ac:dyDescent="0.25">
      <c r="C2502" s="67"/>
      <c r="D2502" s="67"/>
    </row>
    <row r="2503" spans="3:4" s="66" customFormat="1" x14ac:dyDescent="0.25">
      <c r="C2503" s="67"/>
      <c r="D2503" s="67"/>
    </row>
    <row r="2504" spans="3:4" s="66" customFormat="1" x14ac:dyDescent="0.25">
      <c r="C2504" s="67"/>
      <c r="D2504" s="67"/>
    </row>
    <row r="2505" spans="3:4" s="66" customFormat="1" x14ac:dyDescent="0.25">
      <c r="C2505" s="67"/>
      <c r="D2505" s="67"/>
    </row>
    <row r="2506" spans="3:4" s="66" customFormat="1" x14ac:dyDescent="0.25">
      <c r="C2506" s="67"/>
      <c r="D2506" s="67"/>
    </row>
    <row r="2507" spans="3:4" s="66" customFormat="1" x14ac:dyDescent="0.25">
      <c r="C2507" s="67"/>
      <c r="D2507" s="67"/>
    </row>
    <row r="2508" spans="3:4" s="66" customFormat="1" x14ac:dyDescent="0.25">
      <c r="C2508" s="67"/>
      <c r="D2508" s="67"/>
    </row>
    <row r="2509" spans="3:4" s="66" customFormat="1" x14ac:dyDescent="0.25">
      <c r="C2509" s="67"/>
      <c r="D2509" s="67"/>
    </row>
    <row r="2510" spans="3:4" s="66" customFormat="1" x14ac:dyDescent="0.25">
      <c r="C2510" s="67"/>
      <c r="D2510" s="67"/>
    </row>
    <row r="2511" spans="3:4" s="66" customFormat="1" x14ac:dyDescent="0.25">
      <c r="C2511" s="67"/>
      <c r="D2511" s="67"/>
    </row>
    <row r="2512" spans="3:4" s="66" customFormat="1" x14ac:dyDescent="0.25">
      <c r="C2512" s="67"/>
      <c r="D2512" s="67"/>
    </row>
    <row r="2513" spans="3:4" s="66" customFormat="1" x14ac:dyDescent="0.25">
      <c r="C2513" s="67"/>
      <c r="D2513" s="67"/>
    </row>
    <row r="2514" spans="3:4" s="66" customFormat="1" x14ac:dyDescent="0.25">
      <c r="C2514" s="67"/>
      <c r="D2514" s="67"/>
    </row>
    <row r="2515" spans="3:4" s="66" customFormat="1" x14ac:dyDescent="0.25">
      <c r="C2515" s="67"/>
      <c r="D2515" s="67"/>
    </row>
    <row r="2516" spans="3:4" s="66" customFormat="1" x14ac:dyDescent="0.25">
      <c r="C2516" s="67"/>
      <c r="D2516" s="67"/>
    </row>
    <row r="2517" spans="3:4" s="66" customFormat="1" x14ac:dyDescent="0.25">
      <c r="C2517" s="67"/>
      <c r="D2517" s="67"/>
    </row>
    <row r="2518" spans="3:4" s="66" customFormat="1" x14ac:dyDescent="0.25">
      <c r="C2518" s="67"/>
      <c r="D2518" s="67"/>
    </row>
    <row r="2519" spans="3:4" s="66" customFormat="1" x14ac:dyDescent="0.25">
      <c r="C2519" s="67"/>
      <c r="D2519" s="67"/>
    </row>
    <row r="2520" spans="3:4" s="66" customFormat="1" x14ac:dyDescent="0.25">
      <c r="C2520" s="67"/>
      <c r="D2520" s="67"/>
    </row>
    <row r="2521" spans="3:4" s="66" customFormat="1" x14ac:dyDescent="0.25">
      <c r="C2521" s="67"/>
      <c r="D2521" s="67"/>
    </row>
    <row r="2522" spans="3:4" s="66" customFormat="1" x14ac:dyDescent="0.25">
      <c r="C2522" s="67"/>
      <c r="D2522" s="67"/>
    </row>
    <row r="2523" spans="3:4" s="66" customFormat="1" x14ac:dyDescent="0.25">
      <c r="C2523" s="67"/>
      <c r="D2523" s="67"/>
    </row>
    <row r="2524" spans="3:4" s="66" customFormat="1" x14ac:dyDescent="0.25">
      <c r="C2524" s="67"/>
      <c r="D2524" s="67"/>
    </row>
    <row r="2525" spans="3:4" s="66" customFormat="1" x14ac:dyDescent="0.25">
      <c r="C2525" s="67"/>
      <c r="D2525" s="67"/>
    </row>
    <row r="2526" spans="3:4" s="66" customFormat="1" x14ac:dyDescent="0.25">
      <c r="C2526" s="67"/>
      <c r="D2526" s="67"/>
    </row>
    <row r="2527" spans="3:4" s="66" customFormat="1" x14ac:dyDescent="0.25">
      <c r="C2527" s="67"/>
      <c r="D2527" s="67"/>
    </row>
    <row r="2528" spans="3:4" s="66" customFormat="1" x14ac:dyDescent="0.25">
      <c r="C2528" s="67"/>
      <c r="D2528" s="67"/>
    </row>
    <row r="2529" spans="3:4" s="66" customFormat="1" x14ac:dyDescent="0.25">
      <c r="C2529" s="67"/>
      <c r="D2529" s="67"/>
    </row>
    <row r="2530" spans="3:4" s="66" customFormat="1" x14ac:dyDescent="0.25">
      <c r="C2530" s="67"/>
      <c r="D2530" s="67"/>
    </row>
    <row r="2531" spans="3:4" s="66" customFormat="1" x14ac:dyDescent="0.25">
      <c r="C2531" s="67"/>
      <c r="D2531" s="67"/>
    </row>
    <row r="2532" spans="3:4" s="66" customFormat="1" x14ac:dyDescent="0.25">
      <c r="C2532" s="67"/>
      <c r="D2532" s="67"/>
    </row>
    <row r="2533" spans="3:4" s="66" customFormat="1" x14ac:dyDescent="0.25">
      <c r="C2533" s="67"/>
      <c r="D2533" s="67"/>
    </row>
    <row r="2534" spans="3:4" s="66" customFormat="1" x14ac:dyDescent="0.25">
      <c r="C2534" s="67"/>
      <c r="D2534" s="67"/>
    </row>
    <row r="2535" spans="3:4" s="66" customFormat="1" x14ac:dyDescent="0.25">
      <c r="C2535" s="67"/>
      <c r="D2535" s="67"/>
    </row>
    <row r="2536" spans="3:4" s="66" customFormat="1" x14ac:dyDescent="0.25">
      <c r="C2536" s="67"/>
      <c r="D2536" s="67"/>
    </row>
    <row r="2537" spans="3:4" s="66" customFormat="1" x14ac:dyDescent="0.25">
      <c r="C2537" s="67"/>
      <c r="D2537" s="67"/>
    </row>
    <row r="2538" spans="3:4" s="66" customFormat="1" x14ac:dyDescent="0.25">
      <c r="C2538" s="67"/>
      <c r="D2538" s="67"/>
    </row>
    <row r="2539" spans="3:4" s="66" customFormat="1" x14ac:dyDescent="0.25">
      <c r="C2539" s="67"/>
      <c r="D2539" s="67"/>
    </row>
    <row r="2540" spans="3:4" s="66" customFormat="1" x14ac:dyDescent="0.25">
      <c r="C2540" s="67"/>
      <c r="D2540" s="67"/>
    </row>
    <row r="2541" spans="3:4" s="66" customFormat="1" x14ac:dyDescent="0.25">
      <c r="C2541" s="67"/>
      <c r="D2541" s="67"/>
    </row>
    <row r="2542" spans="3:4" s="66" customFormat="1" x14ac:dyDescent="0.25">
      <c r="C2542" s="67"/>
      <c r="D2542" s="67"/>
    </row>
    <row r="2543" spans="3:4" s="66" customFormat="1" x14ac:dyDescent="0.25">
      <c r="C2543" s="67"/>
      <c r="D2543" s="67"/>
    </row>
    <row r="2544" spans="3:4" s="66" customFormat="1" x14ac:dyDescent="0.25">
      <c r="C2544" s="67"/>
      <c r="D2544" s="67"/>
    </row>
    <row r="2545" spans="3:4" s="66" customFormat="1" x14ac:dyDescent="0.25">
      <c r="C2545" s="67"/>
      <c r="D2545" s="67"/>
    </row>
    <row r="2546" spans="3:4" s="66" customFormat="1" x14ac:dyDescent="0.25">
      <c r="C2546" s="67"/>
      <c r="D2546" s="67"/>
    </row>
    <row r="2547" spans="3:4" s="66" customFormat="1" x14ac:dyDescent="0.25">
      <c r="C2547" s="67"/>
      <c r="D2547" s="67"/>
    </row>
    <row r="2548" spans="3:4" s="66" customFormat="1" x14ac:dyDescent="0.25">
      <c r="C2548" s="67"/>
      <c r="D2548" s="67"/>
    </row>
    <row r="2549" spans="3:4" s="66" customFormat="1" x14ac:dyDescent="0.25">
      <c r="C2549" s="67"/>
      <c r="D2549" s="67"/>
    </row>
    <row r="2550" spans="3:4" s="66" customFormat="1" x14ac:dyDescent="0.25">
      <c r="C2550" s="67"/>
      <c r="D2550" s="67"/>
    </row>
    <row r="2551" spans="3:4" s="66" customFormat="1" x14ac:dyDescent="0.25">
      <c r="C2551" s="67"/>
      <c r="D2551" s="67"/>
    </row>
    <row r="2552" spans="3:4" s="66" customFormat="1" x14ac:dyDescent="0.25">
      <c r="C2552" s="67"/>
      <c r="D2552" s="67"/>
    </row>
    <row r="2553" spans="3:4" s="66" customFormat="1" x14ac:dyDescent="0.25">
      <c r="C2553" s="67"/>
      <c r="D2553" s="67"/>
    </row>
    <row r="2554" spans="3:4" s="66" customFormat="1" x14ac:dyDescent="0.25">
      <c r="C2554" s="67"/>
      <c r="D2554" s="67"/>
    </row>
    <row r="2555" spans="3:4" s="66" customFormat="1" x14ac:dyDescent="0.25">
      <c r="C2555" s="67"/>
      <c r="D2555" s="67"/>
    </row>
    <row r="2556" spans="3:4" s="66" customFormat="1" x14ac:dyDescent="0.25">
      <c r="C2556" s="67"/>
      <c r="D2556" s="67"/>
    </row>
    <row r="2557" spans="3:4" s="66" customFormat="1" x14ac:dyDescent="0.25">
      <c r="C2557" s="67"/>
      <c r="D2557" s="67"/>
    </row>
    <row r="2558" spans="3:4" s="66" customFormat="1" x14ac:dyDescent="0.25">
      <c r="C2558" s="67"/>
      <c r="D2558" s="67"/>
    </row>
    <row r="2559" spans="3:4" s="66" customFormat="1" x14ac:dyDescent="0.25">
      <c r="C2559" s="67"/>
      <c r="D2559" s="67"/>
    </row>
    <row r="2560" spans="3:4" s="66" customFormat="1" x14ac:dyDescent="0.25">
      <c r="C2560" s="67"/>
      <c r="D2560" s="67"/>
    </row>
    <row r="2561" spans="3:4" s="66" customFormat="1" x14ac:dyDescent="0.25">
      <c r="C2561" s="67"/>
      <c r="D2561" s="67"/>
    </row>
    <row r="2562" spans="3:4" s="66" customFormat="1" x14ac:dyDescent="0.25">
      <c r="C2562" s="67"/>
      <c r="D2562" s="67"/>
    </row>
    <row r="2563" spans="3:4" s="66" customFormat="1" x14ac:dyDescent="0.25">
      <c r="C2563" s="67"/>
      <c r="D2563" s="67"/>
    </row>
    <row r="2564" spans="3:4" s="66" customFormat="1" x14ac:dyDescent="0.25">
      <c r="C2564" s="67"/>
      <c r="D2564" s="67"/>
    </row>
    <row r="2565" spans="3:4" s="66" customFormat="1" x14ac:dyDescent="0.25">
      <c r="C2565" s="67"/>
      <c r="D2565" s="67"/>
    </row>
    <row r="2566" spans="3:4" s="66" customFormat="1" x14ac:dyDescent="0.25">
      <c r="C2566" s="67"/>
      <c r="D2566" s="67"/>
    </row>
    <row r="2567" spans="3:4" s="66" customFormat="1" x14ac:dyDescent="0.25">
      <c r="C2567" s="67"/>
      <c r="D2567" s="67"/>
    </row>
    <row r="2568" spans="3:4" s="66" customFormat="1" x14ac:dyDescent="0.25">
      <c r="C2568" s="67"/>
      <c r="D2568" s="67"/>
    </row>
    <row r="2569" spans="3:4" s="66" customFormat="1" x14ac:dyDescent="0.25">
      <c r="C2569" s="67"/>
      <c r="D2569" s="67"/>
    </row>
    <row r="2570" spans="3:4" s="66" customFormat="1" x14ac:dyDescent="0.25">
      <c r="C2570" s="67"/>
      <c r="D2570" s="67"/>
    </row>
    <row r="2571" spans="3:4" s="66" customFormat="1" x14ac:dyDescent="0.25">
      <c r="C2571" s="67"/>
      <c r="D2571" s="67"/>
    </row>
    <row r="2572" spans="3:4" s="66" customFormat="1" x14ac:dyDescent="0.25">
      <c r="C2572" s="67"/>
      <c r="D2572" s="67"/>
    </row>
    <row r="2573" spans="3:4" s="66" customFormat="1" x14ac:dyDescent="0.25">
      <c r="C2573" s="67"/>
      <c r="D2573" s="67"/>
    </row>
    <row r="2574" spans="3:4" s="66" customFormat="1" x14ac:dyDescent="0.25">
      <c r="C2574" s="67"/>
      <c r="D2574" s="67"/>
    </row>
    <row r="2575" spans="3:4" s="66" customFormat="1" x14ac:dyDescent="0.25">
      <c r="C2575" s="67"/>
      <c r="D2575" s="67"/>
    </row>
    <row r="2576" spans="3:4" s="66" customFormat="1" x14ac:dyDescent="0.25">
      <c r="C2576" s="67"/>
      <c r="D2576" s="67"/>
    </row>
    <row r="2577" spans="3:4" s="66" customFormat="1" x14ac:dyDescent="0.25">
      <c r="C2577" s="67"/>
      <c r="D2577" s="67"/>
    </row>
    <row r="2578" spans="3:4" s="66" customFormat="1" x14ac:dyDescent="0.25">
      <c r="C2578" s="67"/>
      <c r="D2578" s="67"/>
    </row>
    <row r="2579" spans="3:4" s="66" customFormat="1" x14ac:dyDescent="0.25">
      <c r="C2579" s="67"/>
      <c r="D2579" s="67"/>
    </row>
    <row r="2580" spans="3:4" s="66" customFormat="1" x14ac:dyDescent="0.25">
      <c r="C2580" s="67"/>
      <c r="D2580" s="67"/>
    </row>
    <row r="2581" spans="3:4" s="66" customFormat="1" x14ac:dyDescent="0.25">
      <c r="C2581" s="67"/>
      <c r="D2581" s="67"/>
    </row>
    <row r="2582" spans="3:4" s="66" customFormat="1" x14ac:dyDescent="0.25">
      <c r="C2582" s="67"/>
      <c r="D2582" s="67"/>
    </row>
    <row r="2583" spans="3:4" s="66" customFormat="1" x14ac:dyDescent="0.25">
      <c r="C2583" s="67"/>
      <c r="D2583" s="67"/>
    </row>
    <row r="2584" spans="3:4" s="66" customFormat="1" x14ac:dyDescent="0.25">
      <c r="C2584" s="67"/>
      <c r="D2584" s="67"/>
    </row>
    <row r="2585" spans="3:4" s="66" customFormat="1" x14ac:dyDescent="0.25">
      <c r="C2585" s="67"/>
      <c r="D2585" s="67"/>
    </row>
    <row r="2586" spans="3:4" s="66" customFormat="1" x14ac:dyDescent="0.25">
      <c r="C2586" s="67"/>
      <c r="D2586" s="67"/>
    </row>
    <row r="2587" spans="3:4" s="66" customFormat="1" x14ac:dyDescent="0.25">
      <c r="C2587" s="67"/>
      <c r="D2587" s="67"/>
    </row>
    <row r="2588" spans="3:4" s="66" customFormat="1" x14ac:dyDescent="0.25">
      <c r="C2588" s="67"/>
      <c r="D2588" s="67"/>
    </row>
    <row r="2589" spans="3:4" s="66" customFormat="1" x14ac:dyDescent="0.25">
      <c r="C2589" s="67"/>
      <c r="D2589" s="67"/>
    </row>
    <row r="2590" spans="3:4" s="66" customFormat="1" x14ac:dyDescent="0.25">
      <c r="C2590" s="67"/>
      <c r="D2590" s="67"/>
    </row>
    <row r="2591" spans="3:4" s="66" customFormat="1" x14ac:dyDescent="0.25">
      <c r="C2591" s="67"/>
      <c r="D2591" s="67"/>
    </row>
    <row r="2592" spans="3:4" s="66" customFormat="1" x14ac:dyDescent="0.25">
      <c r="C2592" s="67"/>
      <c r="D2592" s="67"/>
    </row>
    <row r="2593" spans="3:4" s="66" customFormat="1" x14ac:dyDescent="0.25">
      <c r="C2593" s="67"/>
      <c r="D2593" s="67"/>
    </row>
    <row r="2594" spans="3:4" s="66" customFormat="1" x14ac:dyDescent="0.25">
      <c r="C2594" s="67"/>
      <c r="D2594" s="67"/>
    </row>
    <row r="2595" spans="3:4" s="66" customFormat="1" x14ac:dyDescent="0.25">
      <c r="C2595" s="67"/>
      <c r="D2595" s="67"/>
    </row>
    <row r="2596" spans="3:4" s="66" customFormat="1" x14ac:dyDescent="0.25">
      <c r="C2596" s="67"/>
      <c r="D2596" s="67"/>
    </row>
    <row r="2597" spans="3:4" s="66" customFormat="1" x14ac:dyDescent="0.25">
      <c r="C2597" s="67"/>
      <c r="D2597" s="67"/>
    </row>
    <row r="2598" spans="3:4" s="66" customFormat="1" x14ac:dyDescent="0.25">
      <c r="C2598" s="67"/>
      <c r="D2598" s="67"/>
    </row>
    <row r="2599" spans="3:4" s="66" customFormat="1" x14ac:dyDescent="0.25">
      <c r="C2599" s="67"/>
      <c r="D2599" s="67"/>
    </row>
    <row r="2600" spans="3:4" s="66" customFormat="1" x14ac:dyDescent="0.25">
      <c r="C2600" s="67"/>
      <c r="D2600" s="67"/>
    </row>
    <row r="2601" spans="3:4" s="66" customFormat="1" x14ac:dyDescent="0.25">
      <c r="C2601" s="67"/>
      <c r="D2601" s="67"/>
    </row>
    <row r="2602" spans="3:4" s="66" customFormat="1" x14ac:dyDescent="0.25">
      <c r="C2602" s="67"/>
      <c r="D2602" s="67"/>
    </row>
    <row r="2603" spans="3:4" s="66" customFormat="1" x14ac:dyDescent="0.25">
      <c r="C2603" s="67"/>
      <c r="D2603" s="67"/>
    </row>
    <row r="2604" spans="3:4" s="66" customFormat="1" x14ac:dyDescent="0.25">
      <c r="C2604" s="67"/>
      <c r="D2604" s="67"/>
    </row>
    <row r="2605" spans="3:4" s="66" customFormat="1" x14ac:dyDescent="0.25">
      <c r="C2605" s="67"/>
      <c r="D2605" s="67"/>
    </row>
    <row r="2606" spans="3:4" s="66" customFormat="1" x14ac:dyDescent="0.25">
      <c r="C2606" s="67"/>
      <c r="D2606" s="67"/>
    </row>
    <row r="2607" spans="3:4" s="66" customFormat="1" x14ac:dyDescent="0.25">
      <c r="C2607" s="67"/>
      <c r="D2607" s="67"/>
    </row>
    <row r="2608" spans="3:4" s="66" customFormat="1" x14ac:dyDescent="0.25">
      <c r="C2608" s="67"/>
      <c r="D2608" s="67"/>
    </row>
    <row r="2609" spans="3:4" s="66" customFormat="1" x14ac:dyDescent="0.25">
      <c r="C2609" s="67"/>
      <c r="D2609" s="67"/>
    </row>
    <row r="2610" spans="3:4" s="66" customFormat="1" x14ac:dyDescent="0.25">
      <c r="C2610" s="67"/>
      <c r="D2610" s="67"/>
    </row>
    <row r="2611" spans="3:4" s="66" customFormat="1" x14ac:dyDescent="0.25">
      <c r="C2611" s="67"/>
      <c r="D2611" s="67"/>
    </row>
    <row r="2612" spans="3:4" s="66" customFormat="1" x14ac:dyDescent="0.25">
      <c r="C2612" s="67"/>
      <c r="D2612" s="67"/>
    </row>
    <row r="2613" spans="3:4" s="66" customFormat="1" x14ac:dyDescent="0.25">
      <c r="C2613" s="67"/>
      <c r="D2613" s="67"/>
    </row>
    <row r="2614" spans="3:4" s="66" customFormat="1" x14ac:dyDescent="0.25">
      <c r="C2614" s="67"/>
      <c r="D2614" s="67"/>
    </row>
    <row r="2615" spans="3:4" s="66" customFormat="1" x14ac:dyDescent="0.25">
      <c r="C2615" s="67"/>
      <c r="D2615" s="67"/>
    </row>
    <row r="2616" spans="3:4" s="66" customFormat="1" x14ac:dyDescent="0.25">
      <c r="C2616" s="67"/>
      <c r="D2616" s="67"/>
    </row>
    <row r="2617" spans="3:4" s="66" customFormat="1" x14ac:dyDescent="0.25">
      <c r="C2617" s="67"/>
      <c r="D2617" s="67"/>
    </row>
    <row r="2618" spans="3:4" s="66" customFormat="1" x14ac:dyDescent="0.25">
      <c r="C2618" s="67"/>
      <c r="D2618" s="67"/>
    </row>
    <row r="2619" spans="3:4" s="66" customFormat="1" x14ac:dyDescent="0.25">
      <c r="C2619" s="67"/>
      <c r="D2619" s="67"/>
    </row>
    <row r="2620" spans="3:4" s="66" customFormat="1" x14ac:dyDescent="0.25">
      <c r="C2620" s="67"/>
      <c r="D2620" s="67"/>
    </row>
    <row r="2621" spans="3:4" s="66" customFormat="1" x14ac:dyDescent="0.25">
      <c r="C2621" s="67"/>
      <c r="D2621" s="67"/>
    </row>
    <row r="2622" spans="3:4" s="66" customFormat="1" x14ac:dyDescent="0.25">
      <c r="C2622" s="67"/>
      <c r="D2622" s="67"/>
    </row>
    <row r="2623" spans="3:4" s="66" customFormat="1" x14ac:dyDescent="0.25">
      <c r="C2623" s="67"/>
      <c r="D2623" s="67"/>
    </row>
    <row r="2624" spans="3:4" s="66" customFormat="1" x14ac:dyDescent="0.25">
      <c r="C2624" s="67"/>
      <c r="D2624" s="67"/>
    </row>
    <row r="2625" spans="3:4" s="66" customFormat="1" x14ac:dyDescent="0.25">
      <c r="C2625" s="67"/>
      <c r="D2625" s="67"/>
    </row>
    <row r="2626" spans="3:4" s="66" customFormat="1" x14ac:dyDescent="0.25">
      <c r="C2626" s="67"/>
      <c r="D2626" s="67"/>
    </row>
    <row r="2627" spans="3:4" s="66" customFormat="1" x14ac:dyDescent="0.25">
      <c r="C2627" s="67"/>
      <c r="D2627" s="67"/>
    </row>
    <row r="2628" spans="3:4" s="66" customFormat="1" x14ac:dyDescent="0.25">
      <c r="C2628" s="67"/>
      <c r="D2628" s="67"/>
    </row>
    <row r="2629" spans="3:4" s="66" customFormat="1" x14ac:dyDescent="0.25">
      <c r="C2629" s="67"/>
      <c r="D2629" s="67"/>
    </row>
    <row r="2630" spans="3:4" s="66" customFormat="1" x14ac:dyDescent="0.25">
      <c r="C2630" s="67"/>
      <c r="D2630" s="67"/>
    </row>
    <row r="2631" spans="3:4" s="66" customFormat="1" x14ac:dyDescent="0.25">
      <c r="C2631" s="67"/>
      <c r="D2631" s="67"/>
    </row>
    <row r="2632" spans="3:4" s="66" customFormat="1" x14ac:dyDescent="0.25">
      <c r="C2632" s="67"/>
      <c r="D2632" s="67"/>
    </row>
    <row r="2633" spans="3:4" s="66" customFormat="1" x14ac:dyDescent="0.25">
      <c r="C2633" s="67"/>
      <c r="D2633" s="67"/>
    </row>
    <row r="2634" spans="3:4" s="66" customFormat="1" x14ac:dyDescent="0.25">
      <c r="C2634" s="67"/>
      <c r="D2634" s="67"/>
    </row>
    <row r="2635" spans="3:4" s="66" customFormat="1" x14ac:dyDescent="0.25">
      <c r="C2635" s="67"/>
      <c r="D2635" s="67"/>
    </row>
    <row r="2636" spans="3:4" s="66" customFormat="1" x14ac:dyDescent="0.25">
      <c r="C2636" s="67"/>
      <c r="D2636" s="67"/>
    </row>
    <row r="2637" spans="3:4" s="66" customFormat="1" x14ac:dyDescent="0.25">
      <c r="C2637" s="67"/>
      <c r="D2637" s="67"/>
    </row>
    <row r="2638" spans="3:4" s="66" customFormat="1" x14ac:dyDescent="0.25">
      <c r="C2638" s="67"/>
      <c r="D2638" s="67"/>
    </row>
    <row r="2639" spans="3:4" s="66" customFormat="1" x14ac:dyDescent="0.25">
      <c r="C2639" s="67"/>
      <c r="D2639" s="67"/>
    </row>
    <row r="2640" spans="3:4" s="66" customFormat="1" x14ac:dyDescent="0.25">
      <c r="C2640" s="67"/>
      <c r="D2640" s="67"/>
    </row>
    <row r="2641" spans="3:4" s="66" customFormat="1" x14ac:dyDescent="0.25">
      <c r="C2641" s="67"/>
      <c r="D2641" s="67"/>
    </row>
    <row r="2642" spans="3:4" s="66" customFormat="1" x14ac:dyDescent="0.25">
      <c r="C2642" s="67"/>
      <c r="D2642" s="67"/>
    </row>
    <row r="2643" spans="3:4" s="66" customFormat="1" x14ac:dyDescent="0.25">
      <c r="C2643" s="67"/>
      <c r="D2643" s="67"/>
    </row>
    <row r="2644" spans="3:4" s="66" customFormat="1" x14ac:dyDescent="0.25">
      <c r="C2644" s="67"/>
      <c r="D2644" s="67"/>
    </row>
    <row r="2645" spans="3:4" s="66" customFormat="1" x14ac:dyDescent="0.25">
      <c r="C2645" s="67"/>
      <c r="D2645" s="67"/>
    </row>
    <row r="2646" spans="3:4" s="66" customFormat="1" x14ac:dyDescent="0.25">
      <c r="C2646" s="67"/>
      <c r="D2646" s="67"/>
    </row>
    <row r="2647" spans="3:4" s="66" customFormat="1" x14ac:dyDescent="0.25">
      <c r="C2647" s="67"/>
      <c r="D2647" s="67"/>
    </row>
    <row r="2648" spans="3:4" s="66" customFormat="1" x14ac:dyDescent="0.25">
      <c r="C2648" s="67"/>
      <c r="D2648" s="67"/>
    </row>
    <row r="2649" spans="3:4" s="66" customFormat="1" x14ac:dyDescent="0.25">
      <c r="C2649" s="67"/>
      <c r="D2649" s="67"/>
    </row>
    <row r="2650" spans="3:4" s="66" customFormat="1" x14ac:dyDescent="0.25">
      <c r="C2650" s="67"/>
      <c r="D2650" s="67"/>
    </row>
    <row r="2651" spans="3:4" s="66" customFormat="1" x14ac:dyDescent="0.25">
      <c r="C2651" s="67"/>
      <c r="D2651" s="67"/>
    </row>
    <row r="2652" spans="3:4" s="66" customFormat="1" x14ac:dyDescent="0.25">
      <c r="C2652" s="67"/>
      <c r="D2652" s="67"/>
    </row>
    <row r="2653" spans="3:4" s="66" customFormat="1" x14ac:dyDescent="0.25">
      <c r="C2653" s="67"/>
      <c r="D2653" s="67"/>
    </row>
    <row r="2654" spans="3:4" s="66" customFormat="1" x14ac:dyDescent="0.25">
      <c r="C2654" s="67"/>
      <c r="D2654" s="67"/>
    </row>
    <row r="2655" spans="3:4" s="66" customFormat="1" x14ac:dyDescent="0.25">
      <c r="C2655" s="67"/>
      <c r="D2655" s="67"/>
    </row>
    <row r="2656" spans="3:4" s="66" customFormat="1" x14ac:dyDescent="0.25">
      <c r="C2656" s="67"/>
      <c r="D2656" s="67"/>
    </row>
    <row r="2657" spans="3:4" s="66" customFormat="1" x14ac:dyDescent="0.25">
      <c r="C2657" s="67"/>
      <c r="D2657" s="67"/>
    </row>
    <row r="2658" spans="3:4" s="66" customFormat="1" x14ac:dyDescent="0.25">
      <c r="C2658" s="67"/>
      <c r="D2658" s="67"/>
    </row>
    <row r="2659" spans="3:4" s="66" customFormat="1" x14ac:dyDescent="0.25">
      <c r="C2659" s="67"/>
      <c r="D2659" s="67"/>
    </row>
    <row r="2660" spans="3:4" s="66" customFormat="1" x14ac:dyDescent="0.25">
      <c r="C2660" s="67"/>
      <c r="D2660" s="67"/>
    </row>
    <row r="2661" spans="3:4" s="66" customFormat="1" x14ac:dyDescent="0.25">
      <c r="C2661" s="67"/>
      <c r="D2661" s="67"/>
    </row>
    <row r="2662" spans="3:4" s="66" customFormat="1" x14ac:dyDescent="0.25">
      <c r="C2662" s="67"/>
      <c r="D2662" s="67"/>
    </row>
    <row r="2663" spans="3:4" s="66" customFormat="1" x14ac:dyDescent="0.25">
      <c r="C2663" s="67"/>
      <c r="D2663" s="67"/>
    </row>
    <row r="2664" spans="3:4" s="66" customFormat="1" x14ac:dyDescent="0.25">
      <c r="C2664" s="67"/>
      <c r="D2664" s="67"/>
    </row>
    <row r="2665" spans="3:4" s="66" customFormat="1" x14ac:dyDescent="0.25">
      <c r="C2665" s="67"/>
      <c r="D2665" s="67"/>
    </row>
    <row r="2666" spans="3:4" s="66" customFormat="1" x14ac:dyDescent="0.25">
      <c r="C2666" s="67"/>
      <c r="D2666" s="67"/>
    </row>
    <row r="2667" spans="3:4" s="66" customFormat="1" x14ac:dyDescent="0.25">
      <c r="C2667" s="67"/>
      <c r="D2667" s="67"/>
    </row>
    <row r="2668" spans="3:4" s="66" customFormat="1" x14ac:dyDescent="0.25">
      <c r="C2668" s="67"/>
      <c r="D2668" s="67"/>
    </row>
    <row r="2669" spans="3:4" s="66" customFormat="1" x14ac:dyDescent="0.25">
      <c r="C2669" s="67"/>
      <c r="D2669" s="67"/>
    </row>
    <row r="2670" spans="3:4" s="66" customFormat="1" x14ac:dyDescent="0.25">
      <c r="C2670" s="67"/>
      <c r="D2670" s="67"/>
    </row>
    <row r="2671" spans="3:4" s="66" customFormat="1" x14ac:dyDescent="0.25">
      <c r="C2671" s="67"/>
      <c r="D2671" s="67"/>
    </row>
    <row r="2672" spans="3:4" s="66" customFormat="1" x14ac:dyDescent="0.25">
      <c r="C2672" s="67"/>
      <c r="D2672" s="67"/>
    </row>
    <row r="2673" spans="3:4" s="66" customFormat="1" x14ac:dyDescent="0.25">
      <c r="C2673" s="67"/>
      <c r="D2673" s="67"/>
    </row>
    <row r="2674" spans="3:4" s="66" customFormat="1" x14ac:dyDescent="0.25">
      <c r="C2674" s="67"/>
      <c r="D2674" s="67"/>
    </row>
    <row r="2675" spans="3:4" s="66" customFormat="1" x14ac:dyDescent="0.25">
      <c r="C2675" s="67"/>
      <c r="D2675" s="67"/>
    </row>
    <row r="2676" spans="3:4" s="66" customFormat="1" x14ac:dyDescent="0.25">
      <c r="C2676" s="67"/>
      <c r="D2676" s="67"/>
    </row>
    <row r="2677" spans="3:4" s="66" customFormat="1" x14ac:dyDescent="0.25">
      <c r="C2677" s="67"/>
      <c r="D2677" s="67"/>
    </row>
    <row r="2678" spans="3:4" s="66" customFormat="1" x14ac:dyDescent="0.25">
      <c r="C2678" s="67"/>
      <c r="D2678" s="67"/>
    </row>
    <row r="2679" spans="3:4" s="66" customFormat="1" x14ac:dyDescent="0.25">
      <c r="C2679" s="67"/>
      <c r="D2679" s="67"/>
    </row>
    <row r="2680" spans="3:4" s="66" customFormat="1" x14ac:dyDescent="0.25">
      <c r="C2680" s="67"/>
      <c r="D2680" s="67"/>
    </row>
    <row r="2681" spans="3:4" s="66" customFormat="1" x14ac:dyDescent="0.25">
      <c r="C2681" s="67"/>
      <c r="D2681" s="67"/>
    </row>
    <row r="2682" spans="3:4" s="66" customFormat="1" x14ac:dyDescent="0.25">
      <c r="C2682" s="67"/>
      <c r="D2682" s="67"/>
    </row>
    <row r="2683" spans="3:4" s="66" customFormat="1" x14ac:dyDescent="0.25">
      <c r="C2683" s="67"/>
      <c r="D2683" s="67"/>
    </row>
    <row r="2684" spans="3:4" s="66" customFormat="1" x14ac:dyDescent="0.25">
      <c r="C2684" s="67"/>
      <c r="D2684" s="67"/>
    </row>
    <row r="2685" spans="3:4" s="66" customFormat="1" x14ac:dyDescent="0.25">
      <c r="C2685" s="67"/>
      <c r="D2685" s="67"/>
    </row>
    <row r="2686" spans="3:4" s="66" customFormat="1" x14ac:dyDescent="0.25">
      <c r="C2686" s="67"/>
      <c r="D2686" s="67"/>
    </row>
    <row r="2687" spans="3:4" s="66" customFormat="1" x14ac:dyDescent="0.25">
      <c r="C2687" s="67"/>
      <c r="D2687" s="67"/>
    </row>
    <row r="2688" spans="3:4" s="66" customFormat="1" x14ac:dyDescent="0.25">
      <c r="C2688" s="67"/>
      <c r="D2688" s="67"/>
    </row>
    <row r="2689" spans="3:4" s="66" customFormat="1" x14ac:dyDescent="0.25">
      <c r="C2689" s="67"/>
      <c r="D2689" s="67"/>
    </row>
    <row r="2690" spans="3:4" s="66" customFormat="1" x14ac:dyDescent="0.25">
      <c r="C2690" s="67"/>
      <c r="D2690" s="67"/>
    </row>
    <row r="2691" spans="3:4" s="66" customFormat="1" x14ac:dyDescent="0.25">
      <c r="C2691" s="67"/>
      <c r="D2691" s="67"/>
    </row>
    <row r="2692" spans="3:4" s="66" customFormat="1" x14ac:dyDescent="0.25">
      <c r="C2692" s="67"/>
      <c r="D2692" s="67"/>
    </row>
    <row r="2693" spans="3:4" s="66" customFormat="1" x14ac:dyDescent="0.25">
      <c r="C2693" s="67"/>
      <c r="D2693" s="67"/>
    </row>
    <row r="2694" spans="3:4" s="66" customFormat="1" x14ac:dyDescent="0.25">
      <c r="C2694" s="67"/>
      <c r="D2694" s="67"/>
    </row>
    <row r="2695" spans="3:4" s="66" customFormat="1" x14ac:dyDescent="0.25">
      <c r="C2695" s="67"/>
      <c r="D2695" s="67"/>
    </row>
    <row r="2696" spans="3:4" s="66" customFormat="1" x14ac:dyDescent="0.25">
      <c r="C2696" s="67"/>
      <c r="D2696" s="67"/>
    </row>
    <row r="2697" spans="3:4" s="66" customFormat="1" x14ac:dyDescent="0.25">
      <c r="C2697" s="67"/>
      <c r="D2697" s="67"/>
    </row>
    <row r="2698" spans="3:4" s="66" customFormat="1" x14ac:dyDescent="0.25">
      <c r="C2698" s="67"/>
      <c r="D2698" s="67"/>
    </row>
    <row r="2699" spans="3:4" s="66" customFormat="1" x14ac:dyDescent="0.25">
      <c r="C2699" s="67"/>
      <c r="D2699" s="67"/>
    </row>
    <row r="2700" spans="3:4" s="66" customFormat="1" x14ac:dyDescent="0.25">
      <c r="C2700" s="67"/>
      <c r="D2700" s="67"/>
    </row>
    <row r="2701" spans="3:4" s="66" customFormat="1" x14ac:dyDescent="0.25">
      <c r="C2701" s="67"/>
      <c r="D2701" s="67"/>
    </row>
    <row r="2702" spans="3:4" s="66" customFormat="1" x14ac:dyDescent="0.25">
      <c r="C2702" s="67"/>
      <c r="D2702" s="67"/>
    </row>
    <row r="2703" spans="3:4" s="66" customFormat="1" x14ac:dyDescent="0.25">
      <c r="C2703" s="67"/>
      <c r="D2703" s="67"/>
    </row>
    <row r="2704" spans="3:4" s="66" customFormat="1" x14ac:dyDescent="0.25">
      <c r="C2704" s="67"/>
      <c r="D2704" s="67"/>
    </row>
    <row r="2705" spans="3:4" s="66" customFormat="1" x14ac:dyDescent="0.25">
      <c r="C2705" s="67"/>
      <c r="D2705" s="67"/>
    </row>
    <row r="2706" spans="3:4" s="66" customFormat="1" x14ac:dyDescent="0.25">
      <c r="C2706" s="67"/>
      <c r="D2706" s="67"/>
    </row>
    <row r="2707" spans="3:4" s="66" customFormat="1" x14ac:dyDescent="0.25">
      <c r="C2707" s="67"/>
      <c r="D2707" s="67"/>
    </row>
    <row r="2708" spans="3:4" s="66" customFormat="1" x14ac:dyDescent="0.25">
      <c r="C2708" s="67"/>
      <c r="D2708" s="67"/>
    </row>
    <row r="2709" spans="3:4" s="66" customFormat="1" x14ac:dyDescent="0.25">
      <c r="C2709" s="67"/>
      <c r="D2709" s="67"/>
    </row>
    <row r="2710" spans="3:4" s="66" customFormat="1" x14ac:dyDescent="0.25">
      <c r="C2710" s="67"/>
      <c r="D2710" s="67"/>
    </row>
    <row r="2711" spans="3:4" s="66" customFormat="1" x14ac:dyDescent="0.25">
      <c r="C2711" s="67"/>
      <c r="D2711" s="67"/>
    </row>
    <row r="2712" spans="3:4" s="66" customFormat="1" x14ac:dyDescent="0.25">
      <c r="C2712" s="67"/>
      <c r="D2712" s="67"/>
    </row>
    <row r="2713" spans="3:4" s="66" customFormat="1" x14ac:dyDescent="0.25">
      <c r="C2713" s="67"/>
      <c r="D2713" s="67"/>
    </row>
    <row r="2714" spans="3:4" s="66" customFormat="1" x14ac:dyDescent="0.25">
      <c r="C2714" s="67"/>
      <c r="D2714" s="67"/>
    </row>
    <row r="2715" spans="3:4" s="66" customFormat="1" x14ac:dyDescent="0.25">
      <c r="C2715" s="67"/>
      <c r="D2715" s="67"/>
    </row>
    <row r="2716" spans="3:4" s="66" customFormat="1" x14ac:dyDescent="0.25">
      <c r="C2716" s="67"/>
      <c r="D2716" s="67"/>
    </row>
    <row r="2717" spans="3:4" s="66" customFormat="1" x14ac:dyDescent="0.25">
      <c r="C2717" s="67"/>
      <c r="D2717" s="67"/>
    </row>
    <row r="2718" spans="3:4" s="66" customFormat="1" x14ac:dyDescent="0.25">
      <c r="C2718" s="67"/>
      <c r="D2718" s="67"/>
    </row>
    <row r="2719" spans="3:4" s="66" customFormat="1" x14ac:dyDescent="0.25">
      <c r="C2719" s="67"/>
      <c r="D2719" s="67"/>
    </row>
    <row r="2720" spans="3:4" s="66" customFormat="1" x14ac:dyDescent="0.25">
      <c r="C2720" s="67"/>
      <c r="D2720" s="67"/>
    </row>
    <row r="2721" spans="3:4" s="66" customFormat="1" x14ac:dyDescent="0.25">
      <c r="C2721" s="67"/>
      <c r="D2721" s="67"/>
    </row>
    <row r="2722" spans="3:4" s="66" customFormat="1" x14ac:dyDescent="0.25">
      <c r="C2722" s="67"/>
      <c r="D2722" s="67"/>
    </row>
    <row r="2723" spans="3:4" s="66" customFormat="1" x14ac:dyDescent="0.25">
      <c r="C2723" s="67"/>
      <c r="D2723" s="67"/>
    </row>
    <row r="2724" spans="3:4" s="66" customFormat="1" x14ac:dyDescent="0.25">
      <c r="C2724" s="67"/>
      <c r="D2724" s="67"/>
    </row>
    <row r="2725" spans="3:4" s="66" customFormat="1" x14ac:dyDescent="0.25">
      <c r="C2725" s="67"/>
      <c r="D2725" s="67"/>
    </row>
    <row r="2726" spans="3:4" s="66" customFormat="1" x14ac:dyDescent="0.25">
      <c r="C2726" s="67"/>
      <c r="D2726" s="67"/>
    </row>
    <row r="2727" spans="3:4" s="66" customFormat="1" x14ac:dyDescent="0.25">
      <c r="C2727" s="67"/>
      <c r="D2727" s="67"/>
    </row>
    <row r="2728" spans="3:4" s="66" customFormat="1" x14ac:dyDescent="0.25">
      <c r="C2728" s="67"/>
      <c r="D2728" s="67"/>
    </row>
    <row r="2729" spans="3:4" s="66" customFormat="1" x14ac:dyDescent="0.25">
      <c r="C2729" s="67"/>
      <c r="D2729" s="67"/>
    </row>
    <row r="2730" spans="3:4" s="66" customFormat="1" x14ac:dyDescent="0.25">
      <c r="C2730" s="67"/>
      <c r="D2730" s="67"/>
    </row>
    <row r="2731" spans="3:4" s="66" customFormat="1" x14ac:dyDescent="0.25">
      <c r="C2731" s="67"/>
      <c r="D2731" s="67"/>
    </row>
    <row r="2732" spans="3:4" s="66" customFormat="1" x14ac:dyDescent="0.25">
      <c r="C2732" s="67"/>
      <c r="D2732" s="67"/>
    </row>
    <row r="2733" spans="3:4" s="66" customFormat="1" x14ac:dyDescent="0.25">
      <c r="C2733" s="67"/>
      <c r="D2733" s="67"/>
    </row>
    <row r="2734" spans="3:4" s="66" customFormat="1" x14ac:dyDescent="0.25">
      <c r="C2734" s="67"/>
      <c r="D2734" s="67"/>
    </row>
    <row r="2735" spans="3:4" s="66" customFormat="1" x14ac:dyDescent="0.25">
      <c r="C2735" s="67"/>
      <c r="D2735" s="67"/>
    </row>
    <row r="2736" spans="3:4" s="66" customFormat="1" x14ac:dyDescent="0.25">
      <c r="C2736" s="67"/>
      <c r="D2736" s="67"/>
    </row>
    <row r="2737" spans="3:4" s="66" customFormat="1" x14ac:dyDescent="0.25">
      <c r="C2737" s="67"/>
      <c r="D2737" s="67"/>
    </row>
    <row r="2738" spans="3:4" s="66" customFormat="1" x14ac:dyDescent="0.25">
      <c r="C2738" s="67"/>
      <c r="D2738" s="67"/>
    </row>
    <row r="2739" spans="3:4" s="66" customFormat="1" x14ac:dyDescent="0.25">
      <c r="C2739" s="67"/>
      <c r="D2739" s="67"/>
    </row>
    <row r="2740" spans="3:4" s="66" customFormat="1" x14ac:dyDescent="0.25">
      <c r="C2740" s="67"/>
      <c r="D2740" s="67"/>
    </row>
    <row r="2741" spans="3:4" s="66" customFormat="1" x14ac:dyDescent="0.25">
      <c r="C2741" s="67"/>
      <c r="D2741" s="67"/>
    </row>
    <row r="2742" spans="3:4" s="66" customFormat="1" x14ac:dyDescent="0.25">
      <c r="C2742" s="67"/>
      <c r="D2742" s="67"/>
    </row>
    <row r="2743" spans="3:4" s="66" customFormat="1" x14ac:dyDescent="0.25">
      <c r="C2743" s="67"/>
      <c r="D2743" s="67"/>
    </row>
    <row r="2744" spans="3:4" s="66" customFormat="1" x14ac:dyDescent="0.25">
      <c r="C2744" s="67"/>
      <c r="D2744" s="67"/>
    </row>
    <row r="2745" spans="3:4" s="66" customFormat="1" x14ac:dyDescent="0.25">
      <c r="C2745" s="67"/>
      <c r="D2745" s="67"/>
    </row>
    <row r="2746" spans="3:4" s="66" customFormat="1" x14ac:dyDescent="0.25">
      <c r="C2746" s="67"/>
      <c r="D2746" s="67"/>
    </row>
    <row r="2747" spans="3:4" s="66" customFormat="1" x14ac:dyDescent="0.25">
      <c r="C2747" s="67"/>
      <c r="D2747" s="67"/>
    </row>
    <row r="2748" spans="3:4" s="66" customFormat="1" x14ac:dyDescent="0.25">
      <c r="C2748" s="67"/>
      <c r="D2748" s="67"/>
    </row>
    <row r="2749" spans="3:4" s="66" customFormat="1" x14ac:dyDescent="0.25">
      <c r="C2749" s="67"/>
      <c r="D2749" s="67"/>
    </row>
    <row r="2750" spans="3:4" s="66" customFormat="1" x14ac:dyDescent="0.25">
      <c r="C2750" s="67"/>
      <c r="D2750" s="67"/>
    </row>
    <row r="2751" spans="3:4" s="66" customFormat="1" x14ac:dyDescent="0.25">
      <c r="C2751" s="67"/>
      <c r="D2751" s="67"/>
    </row>
    <row r="2752" spans="3:4" s="66" customFormat="1" x14ac:dyDescent="0.25">
      <c r="C2752" s="67"/>
      <c r="D2752" s="67"/>
    </row>
    <row r="2753" spans="3:4" s="66" customFormat="1" x14ac:dyDescent="0.25">
      <c r="C2753" s="67"/>
      <c r="D2753" s="67"/>
    </row>
    <row r="2754" spans="3:4" s="66" customFormat="1" x14ac:dyDescent="0.25">
      <c r="C2754" s="67"/>
      <c r="D2754" s="67"/>
    </row>
    <row r="2755" spans="3:4" s="66" customFormat="1" x14ac:dyDescent="0.25">
      <c r="C2755" s="67"/>
      <c r="D2755" s="67"/>
    </row>
    <row r="2756" spans="3:4" s="66" customFormat="1" x14ac:dyDescent="0.25">
      <c r="C2756" s="67"/>
      <c r="D2756" s="67"/>
    </row>
    <row r="2757" spans="3:4" s="66" customFormat="1" x14ac:dyDescent="0.25">
      <c r="C2757" s="67"/>
      <c r="D2757" s="67"/>
    </row>
    <row r="2758" spans="3:4" s="66" customFormat="1" x14ac:dyDescent="0.25">
      <c r="C2758" s="67"/>
      <c r="D2758" s="67"/>
    </row>
    <row r="2759" spans="3:4" s="66" customFormat="1" x14ac:dyDescent="0.25">
      <c r="C2759" s="67"/>
      <c r="D2759" s="67"/>
    </row>
    <row r="2760" spans="3:4" s="66" customFormat="1" x14ac:dyDescent="0.25">
      <c r="C2760" s="67"/>
      <c r="D2760" s="67"/>
    </row>
    <row r="2761" spans="3:4" s="66" customFormat="1" x14ac:dyDescent="0.25">
      <c r="C2761" s="67"/>
      <c r="D2761" s="67"/>
    </row>
    <row r="2762" spans="3:4" s="66" customFormat="1" x14ac:dyDescent="0.25">
      <c r="C2762" s="67"/>
      <c r="D2762" s="67"/>
    </row>
    <row r="2763" spans="3:4" s="66" customFormat="1" x14ac:dyDescent="0.25">
      <c r="C2763" s="67"/>
      <c r="D2763" s="67"/>
    </row>
    <row r="2764" spans="3:4" s="66" customFormat="1" x14ac:dyDescent="0.25">
      <c r="C2764" s="67"/>
      <c r="D2764" s="67"/>
    </row>
    <row r="2765" spans="3:4" s="66" customFormat="1" x14ac:dyDescent="0.25">
      <c r="C2765" s="67"/>
      <c r="D2765" s="67"/>
    </row>
    <row r="2766" spans="3:4" s="66" customFormat="1" x14ac:dyDescent="0.25">
      <c r="C2766" s="67"/>
      <c r="D2766" s="67"/>
    </row>
    <row r="2767" spans="3:4" s="66" customFormat="1" x14ac:dyDescent="0.25">
      <c r="C2767" s="67"/>
      <c r="D2767" s="67"/>
    </row>
    <row r="2768" spans="3:4" s="66" customFormat="1" x14ac:dyDescent="0.25">
      <c r="C2768" s="67"/>
      <c r="D2768" s="67"/>
    </row>
    <row r="2769" spans="3:4" s="66" customFormat="1" x14ac:dyDescent="0.25">
      <c r="C2769" s="67"/>
      <c r="D2769" s="67"/>
    </row>
    <row r="2770" spans="3:4" s="66" customFormat="1" x14ac:dyDescent="0.25">
      <c r="C2770" s="67"/>
      <c r="D2770" s="67"/>
    </row>
    <row r="2771" spans="3:4" s="66" customFormat="1" x14ac:dyDescent="0.25">
      <c r="C2771" s="67"/>
      <c r="D2771" s="67"/>
    </row>
    <row r="2772" spans="3:4" s="66" customFormat="1" x14ac:dyDescent="0.25">
      <c r="C2772" s="67"/>
      <c r="D2772" s="67"/>
    </row>
    <row r="2773" spans="3:4" s="66" customFormat="1" x14ac:dyDescent="0.25">
      <c r="C2773" s="67"/>
      <c r="D2773" s="67"/>
    </row>
    <row r="2774" spans="3:4" s="66" customFormat="1" x14ac:dyDescent="0.25">
      <c r="C2774" s="67"/>
      <c r="D2774" s="67"/>
    </row>
    <row r="2775" spans="3:4" s="66" customFormat="1" x14ac:dyDescent="0.25">
      <c r="C2775" s="67"/>
      <c r="D2775" s="67"/>
    </row>
    <row r="2776" spans="3:4" s="66" customFormat="1" x14ac:dyDescent="0.25">
      <c r="C2776" s="67"/>
      <c r="D2776" s="67"/>
    </row>
    <row r="2777" spans="3:4" s="66" customFormat="1" x14ac:dyDescent="0.25">
      <c r="C2777" s="67"/>
      <c r="D2777" s="67"/>
    </row>
    <row r="2778" spans="3:4" s="66" customFormat="1" x14ac:dyDescent="0.25">
      <c r="C2778" s="67"/>
      <c r="D2778" s="67"/>
    </row>
    <row r="2779" spans="3:4" s="66" customFormat="1" x14ac:dyDescent="0.25">
      <c r="C2779" s="67"/>
      <c r="D2779" s="67"/>
    </row>
    <row r="2780" spans="3:4" s="66" customFormat="1" x14ac:dyDescent="0.25">
      <c r="C2780" s="67"/>
      <c r="D2780" s="67"/>
    </row>
    <row r="2781" spans="3:4" s="66" customFormat="1" x14ac:dyDescent="0.25">
      <c r="C2781" s="67"/>
      <c r="D2781" s="67"/>
    </row>
    <row r="2782" spans="3:4" s="66" customFormat="1" x14ac:dyDescent="0.25">
      <c r="C2782" s="67"/>
      <c r="D2782" s="67"/>
    </row>
    <row r="2783" spans="3:4" s="66" customFormat="1" x14ac:dyDescent="0.25">
      <c r="C2783" s="67"/>
      <c r="D2783" s="67"/>
    </row>
    <row r="2784" spans="3:4" s="66" customFormat="1" x14ac:dyDescent="0.25">
      <c r="C2784" s="67"/>
      <c r="D2784" s="67"/>
    </row>
    <row r="2785" spans="3:4" s="66" customFormat="1" x14ac:dyDescent="0.25">
      <c r="C2785" s="67"/>
      <c r="D2785" s="67"/>
    </row>
    <row r="2786" spans="3:4" s="66" customFormat="1" x14ac:dyDescent="0.25">
      <c r="C2786" s="67"/>
      <c r="D2786" s="67"/>
    </row>
    <row r="2787" spans="3:4" s="66" customFormat="1" x14ac:dyDescent="0.25">
      <c r="C2787" s="67"/>
      <c r="D2787" s="67"/>
    </row>
    <row r="2788" spans="3:4" s="66" customFormat="1" x14ac:dyDescent="0.25">
      <c r="C2788" s="67"/>
      <c r="D2788" s="67"/>
    </row>
    <row r="2789" spans="3:4" s="66" customFormat="1" x14ac:dyDescent="0.25">
      <c r="C2789" s="67"/>
      <c r="D2789" s="67"/>
    </row>
    <row r="2790" spans="3:4" s="66" customFormat="1" x14ac:dyDescent="0.25">
      <c r="C2790" s="67"/>
      <c r="D2790" s="67"/>
    </row>
    <row r="2791" spans="3:4" s="66" customFormat="1" x14ac:dyDescent="0.25">
      <c r="C2791" s="67"/>
      <c r="D2791" s="67"/>
    </row>
    <row r="2792" spans="3:4" s="66" customFormat="1" x14ac:dyDescent="0.25">
      <c r="C2792" s="67"/>
      <c r="D2792" s="67"/>
    </row>
    <row r="2793" spans="3:4" s="66" customFormat="1" x14ac:dyDescent="0.25">
      <c r="C2793" s="67"/>
      <c r="D2793" s="67"/>
    </row>
    <row r="2794" spans="3:4" s="66" customFormat="1" x14ac:dyDescent="0.25">
      <c r="C2794" s="67"/>
      <c r="D2794" s="67"/>
    </row>
    <row r="2795" spans="3:4" s="66" customFormat="1" x14ac:dyDescent="0.25">
      <c r="C2795" s="67"/>
      <c r="D2795" s="67"/>
    </row>
    <row r="2796" spans="3:4" s="66" customFormat="1" x14ac:dyDescent="0.25">
      <c r="C2796" s="67"/>
      <c r="D2796" s="67"/>
    </row>
    <row r="2797" spans="3:4" s="66" customFormat="1" x14ac:dyDescent="0.25">
      <c r="C2797" s="67"/>
      <c r="D2797" s="67"/>
    </row>
    <row r="2798" spans="3:4" s="66" customFormat="1" x14ac:dyDescent="0.25">
      <c r="C2798" s="67"/>
      <c r="D2798" s="67"/>
    </row>
    <row r="2799" spans="3:4" s="66" customFormat="1" x14ac:dyDescent="0.25">
      <c r="C2799" s="67"/>
      <c r="D2799" s="67"/>
    </row>
    <row r="2800" spans="3:4" s="66" customFormat="1" x14ac:dyDescent="0.25">
      <c r="C2800" s="67"/>
      <c r="D2800" s="67"/>
    </row>
    <row r="2801" spans="3:4" s="66" customFormat="1" x14ac:dyDescent="0.25">
      <c r="C2801" s="67"/>
      <c r="D2801" s="67"/>
    </row>
    <row r="2802" spans="3:4" s="66" customFormat="1" x14ac:dyDescent="0.25">
      <c r="C2802" s="67"/>
      <c r="D2802" s="67"/>
    </row>
    <row r="2803" spans="3:4" s="66" customFormat="1" x14ac:dyDescent="0.25">
      <c r="C2803" s="67"/>
      <c r="D2803" s="67"/>
    </row>
    <row r="2804" spans="3:4" s="66" customFormat="1" x14ac:dyDescent="0.25">
      <c r="C2804" s="67"/>
      <c r="D2804" s="67"/>
    </row>
    <row r="2805" spans="3:4" s="66" customFormat="1" x14ac:dyDescent="0.25">
      <c r="C2805" s="67"/>
      <c r="D2805" s="67"/>
    </row>
    <row r="2806" spans="3:4" s="66" customFormat="1" x14ac:dyDescent="0.25">
      <c r="C2806" s="67"/>
      <c r="D2806" s="67"/>
    </row>
    <row r="2807" spans="3:4" s="66" customFormat="1" x14ac:dyDescent="0.25">
      <c r="C2807" s="67"/>
      <c r="D2807" s="67"/>
    </row>
    <row r="2808" spans="3:4" s="66" customFormat="1" x14ac:dyDescent="0.25">
      <c r="C2808" s="67"/>
      <c r="D2808" s="67"/>
    </row>
    <row r="2809" spans="3:4" s="66" customFormat="1" x14ac:dyDescent="0.25">
      <c r="C2809" s="67"/>
      <c r="D2809" s="67"/>
    </row>
    <row r="2810" spans="3:4" s="66" customFormat="1" x14ac:dyDescent="0.25">
      <c r="C2810" s="67"/>
      <c r="D2810" s="67"/>
    </row>
    <row r="2811" spans="3:4" s="66" customFormat="1" x14ac:dyDescent="0.25">
      <c r="C2811" s="67"/>
      <c r="D2811" s="67"/>
    </row>
    <row r="2812" spans="3:4" s="66" customFormat="1" x14ac:dyDescent="0.25">
      <c r="C2812" s="67"/>
      <c r="D2812" s="67"/>
    </row>
    <row r="2813" spans="3:4" s="66" customFormat="1" x14ac:dyDescent="0.25">
      <c r="C2813" s="67"/>
      <c r="D2813" s="67"/>
    </row>
    <row r="2814" spans="3:4" s="66" customFormat="1" x14ac:dyDescent="0.25">
      <c r="C2814" s="67"/>
      <c r="D2814" s="67"/>
    </row>
    <row r="2815" spans="3:4" s="66" customFormat="1" x14ac:dyDescent="0.25">
      <c r="C2815" s="67"/>
      <c r="D2815" s="67"/>
    </row>
    <row r="2816" spans="3:4" s="66" customFormat="1" x14ac:dyDescent="0.25">
      <c r="C2816" s="67"/>
      <c r="D2816" s="67"/>
    </row>
    <row r="2817" spans="3:4" s="66" customFormat="1" x14ac:dyDescent="0.25">
      <c r="C2817" s="67"/>
      <c r="D2817" s="67"/>
    </row>
    <row r="2818" spans="3:4" s="66" customFormat="1" x14ac:dyDescent="0.25">
      <c r="C2818" s="67"/>
      <c r="D2818" s="67"/>
    </row>
    <row r="2819" spans="3:4" s="66" customFormat="1" x14ac:dyDescent="0.25">
      <c r="C2819" s="67"/>
      <c r="D2819" s="67"/>
    </row>
    <row r="2820" spans="3:4" s="66" customFormat="1" x14ac:dyDescent="0.25">
      <c r="C2820" s="67"/>
      <c r="D2820" s="67"/>
    </row>
    <row r="2821" spans="3:4" s="66" customFormat="1" x14ac:dyDescent="0.25">
      <c r="C2821" s="67"/>
      <c r="D2821" s="67"/>
    </row>
    <row r="2822" spans="3:4" s="66" customFormat="1" x14ac:dyDescent="0.25">
      <c r="C2822" s="67"/>
      <c r="D2822" s="67"/>
    </row>
    <row r="2823" spans="3:4" s="66" customFormat="1" x14ac:dyDescent="0.25">
      <c r="C2823" s="67"/>
      <c r="D2823" s="67"/>
    </row>
    <row r="2824" spans="3:4" s="66" customFormat="1" x14ac:dyDescent="0.25">
      <c r="C2824" s="67"/>
      <c r="D2824" s="67"/>
    </row>
    <row r="2825" spans="3:4" s="66" customFormat="1" x14ac:dyDescent="0.25">
      <c r="C2825" s="67"/>
      <c r="D2825" s="67"/>
    </row>
    <row r="2826" spans="3:4" s="66" customFormat="1" x14ac:dyDescent="0.25">
      <c r="C2826" s="67"/>
      <c r="D2826" s="67"/>
    </row>
    <row r="2827" spans="3:4" s="66" customFormat="1" x14ac:dyDescent="0.25">
      <c r="C2827" s="67"/>
      <c r="D2827" s="67"/>
    </row>
    <row r="2828" spans="3:4" s="66" customFormat="1" x14ac:dyDescent="0.25">
      <c r="C2828" s="67"/>
      <c r="D2828" s="67"/>
    </row>
    <row r="2829" spans="3:4" s="66" customFormat="1" x14ac:dyDescent="0.25">
      <c r="C2829" s="67"/>
      <c r="D2829" s="67"/>
    </row>
    <row r="2830" spans="3:4" s="66" customFormat="1" x14ac:dyDescent="0.25">
      <c r="C2830" s="67"/>
      <c r="D2830" s="67"/>
    </row>
    <row r="2831" spans="3:4" s="66" customFormat="1" x14ac:dyDescent="0.25">
      <c r="C2831" s="67"/>
      <c r="D2831" s="67"/>
    </row>
    <row r="2832" spans="3:4" s="66" customFormat="1" x14ac:dyDescent="0.25">
      <c r="C2832" s="67"/>
      <c r="D2832" s="67"/>
    </row>
    <row r="2833" spans="3:4" s="66" customFormat="1" x14ac:dyDescent="0.25">
      <c r="C2833" s="67"/>
      <c r="D2833" s="67"/>
    </row>
    <row r="2834" spans="3:4" s="66" customFormat="1" x14ac:dyDescent="0.25">
      <c r="C2834" s="67"/>
      <c r="D2834" s="67"/>
    </row>
    <row r="2835" spans="3:4" s="66" customFormat="1" x14ac:dyDescent="0.25">
      <c r="C2835" s="67"/>
      <c r="D2835" s="67"/>
    </row>
    <row r="2836" spans="3:4" s="66" customFormat="1" x14ac:dyDescent="0.25">
      <c r="C2836" s="67"/>
      <c r="D2836" s="67"/>
    </row>
    <row r="2837" spans="3:4" s="66" customFormat="1" x14ac:dyDescent="0.25">
      <c r="C2837" s="67"/>
      <c r="D2837" s="67"/>
    </row>
    <row r="2838" spans="3:4" s="66" customFormat="1" x14ac:dyDescent="0.25">
      <c r="C2838" s="67"/>
      <c r="D2838" s="67"/>
    </row>
    <row r="2839" spans="3:4" s="66" customFormat="1" x14ac:dyDescent="0.25">
      <c r="C2839" s="67"/>
      <c r="D2839" s="67"/>
    </row>
    <row r="2840" spans="3:4" s="66" customFormat="1" x14ac:dyDescent="0.25">
      <c r="C2840" s="67"/>
      <c r="D2840" s="67"/>
    </row>
    <row r="2841" spans="3:4" s="66" customFormat="1" x14ac:dyDescent="0.25">
      <c r="C2841" s="67"/>
      <c r="D2841" s="67"/>
    </row>
    <row r="2842" spans="3:4" s="66" customFormat="1" x14ac:dyDescent="0.25">
      <c r="C2842" s="67"/>
      <c r="D2842" s="67"/>
    </row>
    <row r="2843" spans="3:4" s="66" customFormat="1" x14ac:dyDescent="0.25">
      <c r="C2843" s="67"/>
      <c r="D2843" s="67"/>
    </row>
    <row r="2844" spans="3:4" s="66" customFormat="1" x14ac:dyDescent="0.25">
      <c r="C2844" s="67"/>
      <c r="D2844" s="67"/>
    </row>
    <row r="2845" spans="3:4" s="66" customFormat="1" x14ac:dyDescent="0.25">
      <c r="C2845" s="67"/>
      <c r="D2845" s="67"/>
    </row>
    <row r="2846" spans="3:4" s="66" customFormat="1" x14ac:dyDescent="0.25">
      <c r="C2846" s="67"/>
      <c r="D2846" s="67"/>
    </row>
    <row r="2847" spans="3:4" s="66" customFormat="1" x14ac:dyDescent="0.25">
      <c r="C2847" s="67"/>
      <c r="D2847" s="67"/>
    </row>
    <row r="2848" spans="3:4" s="66" customFormat="1" x14ac:dyDescent="0.25">
      <c r="C2848" s="67"/>
      <c r="D2848" s="67"/>
    </row>
    <row r="2849" spans="3:4" s="66" customFormat="1" x14ac:dyDescent="0.25">
      <c r="C2849" s="67"/>
      <c r="D2849" s="67"/>
    </row>
    <row r="2850" spans="3:4" s="66" customFormat="1" x14ac:dyDescent="0.25">
      <c r="C2850" s="67"/>
      <c r="D2850" s="67"/>
    </row>
    <row r="2851" spans="3:4" s="66" customFormat="1" x14ac:dyDescent="0.25">
      <c r="C2851" s="67"/>
      <c r="D2851" s="67"/>
    </row>
    <row r="2852" spans="3:4" s="66" customFormat="1" x14ac:dyDescent="0.25">
      <c r="C2852" s="67"/>
      <c r="D2852" s="67"/>
    </row>
    <row r="2853" spans="3:4" s="66" customFormat="1" x14ac:dyDescent="0.25">
      <c r="C2853" s="67"/>
      <c r="D2853" s="67"/>
    </row>
    <row r="2854" spans="3:4" s="66" customFormat="1" x14ac:dyDescent="0.25">
      <c r="C2854" s="67"/>
      <c r="D2854" s="67"/>
    </row>
    <row r="2855" spans="3:4" s="66" customFormat="1" x14ac:dyDescent="0.25">
      <c r="C2855" s="67"/>
      <c r="D2855" s="67"/>
    </row>
    <row r="2856" spans="3:4" s="66" customFormat="1" x14ac:dyDescent="0.25">
      <c r="C2856" s="67"/>
      <c r="D2856" s="67"/>
    </row>
    <row r="2857" spans="3:4" s="66" customFormat="1" x14ac:dyDescent="0.25">
      <c r="C2857" s="67"/>
      <c r="D2857" s="67"/>
    </row>
    <row r="2858" spans="3:4" s="66" customFormat="1" x14ac:dyDescent="0.25">
      <c r="C2858" s="67"/>
      <c r="D2858" s="67"/>
    </row>
    <row r="2859" spans="3:4" s="66" customFormat="1" x14ac:dyDescent="0.25">
      <c r="C2859" s="67"/>
      <c r="D2859" s="67"/>
    </row>
    <row r="2860" spans="3:4" s="66" customFormat="1" x14ac:dyDescent="0.25">
      <c r="C2860" s="67"/>
      <c r="D2860" s="67"/>
    </row>
    <row r="2861" spans="3:4" s="66" customFormat="1" x14ac:dyDescent="0.25">
      <c r="C2861" s="67"/>
      <c r="D2861" s="67"/>
    </row>
    <row r="2862" spans="3:4" s="66" customFormat="1" x14ac:dyDescent="0.25">
      <c r="C2862" s="67"/>
      <c r="D2862" s="67"/>
    </row>
    <row r="2863" spans="3:4" s="66" customFormat="1" x14ac:dyDescent="0.25">
      <c r="C2863" s="67"/>
      <c r="D2863" s="67"/>
    </row>
    <row r="2864" spans="3:4" s="66" customFormat="1" x14ac:dyDescent="0.25">
      <c r="C2864" s="67"/>
      <c r="D2864" s="67"/>
    </row>
    <row r="2865" spans="3:4" s="66" customFormat="1" x14ac:dyDescent="0.25">
      <c r="C2865" s="67"/>
      <c r="D2865" s="67"/>
    </row>
    <row r="2866" spans="3:4" s="66" customFormat="1" x14ac:dyDescent="0.25">
      <c r="C2866" s="67"/>
      <c r="D2866" s="67"/>
    </row>
    <row r="2867" spans="3:4" s="66" customFormat="1" x14ac:dyDescent="0.25">
      <c r="C2867" s="67"/>
      <c r="D2867" s="67"/>
    </row>
    <row r="2868" spans="3:4" s="66" customFormat="1" x14ac:dyDescent="0.25">
      <c r="C2868" s="67"/>
      <c r="D2868" s="67"/>
    </row>
    <row r="2869" spans="3:4" s="66" customFormat="1" x14ac:dyDescent="0.25">
      <c r="C2869" s="67"/>
      <c r="D2869" s="67"/>
    </row>
    <row r="2870" spans="3:4" s="66" customFormat="1" x14ac:dyDescent="0.25">
      <c r="C2870" s="67"/>
      <c r="D2870" s="67"/>
    </row>
    <row r="2871" spans="3:4" s="66" customFormat="1" x14ac:dyDescent="0.25">
      <c r="C2871" s="67"/>
      <c r="D2871" s="67"/>
    </row>
    <row r="2872" spans="3:4" s="66" customFormat="1" x14ac:dyDescent="0.25">
      <c r="C2872" s="67"/>
      <c r="D2872" s="67"/>
    </row>
    <row r="2873" spans="3:4" s="66" customFormat="1" x14ac:dyDescent="0.25">
      <c r="C2873" s="67"/>
      <c r="D2873" s="67"/>
    </row>
    <row r="2874" spans="3:4" s="66" customFormat="1" x14ac:dyDescent="0.25">
      <c r="C2874" s="67"/>
      <c r="D2874" s="67"/>
    </row>
    <row r="2875" spans="3:4" s="66" customFormat="1" x14ac:dyDescent="0.25">
      <c r="C2875" s="67"/>
      <c r="D2875" s="67"/>
    </row>
    <row r="2876" spans="3:4" s="66" customFormat="1" x14ac:dyDescent="0.25">
      <c r="C2876" s="67"/>
      <c r="D2876" s="67"/>
    </row>
    <row r="2877" spans="3:4" s="66" customFormat="1" x14ac:dyDescent="0.25">
      <c r="C2877" s="67"/>
      <c r="D2877" s="67"/>
    </row>
    <row r="2878" spans="3:4" s="66" customFormat="1" x14ac:dyDescent="0.25">
      <c r="C2878" s="67"/>
      <c r="D2878" s="67"/>
    </row>
    <row r="2879" spans="3:4" s="66" customFormat="1" x14ac:dyDescent="0.25">
      <c r="C2879" s="67"/>
      <c r="D2879" s="67"/>
    </row>
    <row r="2880" spans="3:4" s="66" customFormat="1" x14ac:dyDescent="0.25">
      <c r="C2880" s="67"/>
      <c r="D2880" s="67"/>
    </row>
    <row r="2881" spans="3:4" s="66" customFormat="1" x14ac:dyDescent="0.25">
      <c r="C2881" s="67"/>
      <c r="D2881" s="67"/>
    </row>
    <row r="2882" spans="3:4" s="66" customFormat="1" x14ac:dyDescent="0.25">
      <c r="C2882" s="67"/>
      <c r="D2882" s="67"/>
    </row>
    <row r="2883" spans="3:4" s="66" customFormat="1" x14ac:dyDescent="0.25">
      <c r="C2883" s="67"/>
      <c r="D2883" s="67"/>
    </row>
    <row r="2884" spans="3:4" s="66" customFormat="1" x14ac:dyDescent="0.25">
      <c r="C2884" s="67"/>
      <c r="D2884" s="67"/>
    </row>
    <row r="2885" spans="3:4" s="66" customFormat="1" x14ac:dyDescent="0.25">
      <c r="C2885" s="67"/>
      <c r="D2885" s="67"/>
    </row>
    <row r="2886" spans="3:4" s="66" customFormat="1" x14ac:dyDescent="0.25">
      <c r="C2886" s="67"/>
      <c r="D2886" s="67"/>
    </row>
    <row r="2887" spans="3:4" s="66" customFormat="1" x14ac:dyDescent="0.25">
      <c r="C2887" s="67"/>
      <c r="D2887" s="67"/>
    </row>
    <row r="2888" spans="3:4" s="66" customFormat="1" x14ac:dyDescent="0.25">
      <c r="C2888" s="67"/>
      <c r="D2888" s="67"/>
    </row>
    <row r="2889" spans="3:4" s="66" customFormat="1" x14ac:dyDescent="0.25">
      <c r="C2889" s="67"/>
      <c r="D2889" s="67"/>
    </row>
    <row r="2890" spans="3:4" s="66" customFormat="1" x14ac:dyDescent="0.25">
      <c r="C2890" s="67"/>
      <c r="D2890" s="67"/>
    </row>
    <row r="2891" spans="3:4" s="66" customFormat="1" x14ac:dyDescent="0.25">
      <c r="C2891" s="67"/>
      <c r="D2891" s="67"/>
    </row>
    <row r="2892" spans="3:4" s="66" customFormat="1" x14ac:dyDescent="0.25">
      <c r="C2892" s="67"/>
      <c r="D2892" s="67"/>
    </row>
    <row r="2893" spans="3:4" s="66" customFormat="1" x14ac:dyDescent="0.25">
      <c r="C2893" s="67"/>
      <c r="D2893" s="67"/>
    </row>
    <row r="2894" spans="3:4" s="66" customFormat="1" x14ac:dyDescent="0.25">
      <c r="C2894" s="67"/>
      <c r="D2894" s="67"/>
    </row>
    <row r="2895" spans="3:4" s="66" customFormat="1" x14ac:dyDescent="0.25">
      <c r="C2895" s="67"/>
      <c r="D2895" s="67"/>
    </row>
    <row r="2896" spans="3:4" s="66" customFormat="1" x14ac:dyDescent="0.25">
      <c r="C2896" s="67"/>
      <c r="D2896" s="67"/>
    </row>
    <row r="2897" spans="3:4" s="66" customFormat="1" x14ac:dyDescent="0.25">
      <c r="C2897" s="67"/>
      <c r="D2897" s="67"/>
    </row>
    <row r="2898" spans="3:4" s="66" customFormat="1" x14ac:dyDescent="0.25">
      <c r="C2898" s="67"/>
      <c r="D2898" s="67"/>
    </row>
    <row r="2899" spans="3:4" s="66" customFormat="1" x14ac:dyDescent="0.25">
      <c r="C2899" s="67"/>
      <c r="D2899" s="67"/>
    </row>
    <row r="2900" spans="3:4" s="66" customFormat="1" x14ac:dyDescent="0.25">
      <c r="C2900" s="67"/>
      <c r="D2900" s="67"/>
    </row>
    <row r="2901" spans="3:4" s="66" customFormat="1" x14ac:dyDescent="0.25">
      <c r="C2901" s="67"/>
      <c r="D2901" s="67"/>
    </row>
    <row r="2902" spans="3:4" s="66" customFormat="1" x14ac:dyDescent="0.25">
      <c r="C2902" s="67"/>
      <c r="D2902" s="67"/>
    </row>
    <row r="2903" spans="3:4" s="66" customFormat="1" x14ac:dyDescent="0.25">
      <c r="C2903" s="67"/>
      <c r="D2903" s="67"/>
    </row>
    <row r="2904" spans="3:4" s="66" customFormat="1" x14ac:dyDescent="0.25">
      <c r="C2904" s="67"/>
      <c r="D2904" s="67"/>
    </row>
    <row r="2905" spans="3:4" s="66" customFormat="1" x14ac:dyDescent="0.25">
      <c r="C2905" s="67"/>
      <c r="D2905" s="67"/>
    </row>
    <row r="2906" spans="3:4" s="66" customFormat="1" x14ac:dyDescent="0.25">
      <c r="C2906" s="67"/>
      <c r="D2906" s="67"/>
    </row>
    <row r="2907" spans="3:4" s="66" customFormat="1" x14ac:dyDescent="0.25">
      <c r="C2907" s="67"/>
      <c r="D2907" s="67"/>
    </row>
    <row r="2908" spans="3:4" s="66" customFormat="1" x14ac:dyDescent="0.25">
      <c r="C2908" s="67"/>
      <c r="D2908" s="67"/>
    </row>
    <row r="2909" spans="3:4" s="66" customFormat="1" x14ac:dyDescent="0.25">
      <c r="C2909" s="67"/>
      <c r="D2909" s="67"/>
    </row>
    <row r="2910" spans="3:4" s="66" customFormat="1" x14ac:dyDescent="0.25">
      <c r="C2910" s="67"/>
      <c r="D2910" s="67"/>
    </row>
    <row r="2911" spans="3:4" s="66" customFormat="1" x14ac:dyDescent="0.25">
      <c r="C2911" s="67"/>
      <c r="D2911" s="67"/>
    </row>
    <row r="2912" spans="3:4" s="66" customFormat="1" x14ac:dyDescent="0.25">
      <c r="C2912" s="67"/>
      <c r="D2912" s="67"/>
    </row>
    <row r="2913" spans="3:4" s="66" customFormat="1" x14ac:dyDescent="0.25">
      <c r="C2913" s="67"/>
      <c r="D2913" s="67"/>
    </row>
    <row r="2914" spans="3:4" s="66" customFormat="1" x14ac:dyDescent="0.25">
      <c r="C2914" s="67"/>
      <c r="D2914" s="67"/>
    </row>
    <row r="2915" spans="3:4" s="66" customFormat="1" x14ac:dyDescent="0.25">
      <c r="C2915" s="67"/>
      <c r="D2915" s="67"/>
    </row>
    <row r="2916" spans="3:4" s="66" customFormat="1" x14ac:dyDescent="0.25">
      <c r="C2916" s="67"/>
      <c r="D2916" s="67"/>
    </row>
    <row r="2917" spans="3:4" s="66" customFormat="1" x14ac:dyDescent="0.25">
      <c r="C2917" s="67"/>
      <c r="D2917" s="67"/>
    </row>
    <row r="2918" spans="3:4" s="66" customFormat="1" x14ac:dyDescent="0.25">
      <c r="C2918" s="67"/>
      <c r="D2918" s="67"/>
    </row>
    <row r="2919" spans="3:4" s="66" customFormat="1" x14ac:dyDescent="0.25">
      <c r="C2919" s="67"/>
      <c r="D2919" s="67"/>
    </row>
    <row r="2920" spans="3:4" s="66" customFormat="1" x14ac:dyDescent="0.25">
      <c r="C2920" s="67"/>
      <c r="D2920" s="67"/>
    </row>
    <row r="2921" spans="3:4" s="66" customFormat="1" x14ac:dyDescent="0.25">
      <c r="C2921" s="67"/>
      <c r="D2921" s="67"/>
    </row>
    <row r="2922" spans="3:4" s="66" customFormat="1" x14ac:dyDescent="0.25">
      <c r="C2922" s="67"/>
      <c r="D2922" s="67"/>
    </row>
    <row r="2923" spans="3:4" s="66" customFormat="1" x14ac:dyDescent="0.25">
      <c r="C2923" s="67"/>
      <c r="D2923" s="67"/>
    </row>
    <row r="2924" spans="3:4" s="66" customFormat="1" x14ac:dyDescent="0.25">
      <c r="C2924" s="67"/>
      <c r="D2924" s="67"/>
    </row>
    <row r="2925" spans="3:4" s="66" customFormat="1" x14ac:dyDescent="0.25">
      <c r="C2925" s="67"/>
      <c r="D2925" s="67"/>
    </row>
    <row r="2926" spans="3:4" s="66" customFormat="1" x14ac:dyDescent="0.25">
      <c r="C2926" s="67"/>
      <c r="D2926" s="67"/>
    </row>
    <row r="2927" spans="3:4" s="66" customFormat="1" x14ac:dyDescent="0.25">
      <c r="C2927" s="67"/>
      <c r="D2927" s="67"/>
    </row>
    <row r="2928" spans="3:4" s="66" customFormat="1" x14ac:dyDescent="0.25">
      <c r="C2928" s="67"/>
      <c r="D2928" s="67"/>
    </row>
    <row r="2929" spans="3:4" s="66" customFormat="1" x14ac:dyDescent="0.25">
      <c r="C2929" s="67"/>
      <c r="D2929" s="67"/>
    </row>
    <row r="2930" spans="3:4" s="66" customFormat="1" x14ac:dyDescent="0.25">
      <c r="C2930" s="67"/>
      <c r="D2930" s="67"/>
    </row>
    <row r="2931" spans="3:4" s="66" customFormat="1" x14ac:dyDescent="0.25">
      <c r="C2931" s="67"/>
      <c r="D2931" s="67"/>
    </row>
    <row r="2932" spans="3:4" s="66" customFormat="1" x14ac:dyDescent="0.25">
      <c r="C2932" s="67"/>
      <c r="D2932" s="67"/>
    </row>
    <row r="2933" spans="3:4" s="66" customFormat="1" x14ac:dyDescent="0.25">
      <c r="C2933" s="67"/>
      <c r="D2933" s="67"/>
    </row>
    <row r="2934" spans="3:4" s="66" customFormat="1" x14ac:dyDescent="0.25">
      <c r="C2934" s="67"/>
      <c r="D2934" s="67"/>
    </row>
    <row r="2935" spans="3:4" s="66" customFormat="1" x14ac:dyDescent="0.25">
      <c r="C2935" s="67"/>
      <c r="D2935" s="67"/>
    </row>
    <row r="2936" spans="3:4" s="66" customFormat="1" x14ac:dyDescent="0.25">
      <c r="C2936" s="67"/>
      <c r="D2936" s="67"/>
    </row>
    <row r="2937" spans="3:4" s="66" customFormat="1" x14ac:dyDescent="0.25">
      <c r="C2937" s="67"/>
      <c r="D2937" s="67"/>
    </row>
    <row r="2938" spans="3:4" s="66" customFormat="1" x14ac:dyDescent="0.25">
      <c r="C2938" s="67"/>
      <c r="D2938" s="67"/>
    </row>
    <row r="2939" spans="3:4" s="66" customFormat="1" x14ac:dyDescent="0.25">
      <c r="C2939" s="67"/>
      <c r="D2939" s="67"/>
    </row>
    <row r="2940" spans="3:4" s="66" customFormat="1" x14ac:dyDescent="0.25">
      <c r="C2940" s="67"/>
      <c r="D2940" s="67"/>
    </row>
    <row r="2941" spans="3:4" s="66" customFormat="1" x14ac:dyDescent="0.25">
      <c r="C2941" s="67"/>
      <c r="D2941" s="67"/>
    </row>
    <row r="2942" spans="3:4" s="66" customFormat="1" x14ac:dyDescent="0.25">
      <c r="C2942" s="67"/>
      <c r="D2942" s="67"/>
    </row>
    <row r="2943" spans="3:4" s="66" customFormat="1" x14ac:dyDescent="0.25">
      <c r="C2943" s="67"/>
      <c r="D2943" s="67"/>
    </row>
    <row r="2944" spans="3:4" s="66" customFormat="1" x14ac:dyDescent="0.25">
      <c r="C2944" s="67"/>
      <c r="D2944" s="67"/>
    </row>
    <row r="2945" spans="3:4" s="66" customFormat="1" x14ac:dyDescent="0.25">
      <c r="C2945" s="67"/>
      <c r="D2945" s="67"/>
    </row>
    <row r="2946" spans="3:4" s="66" customFormat="1" x14ac:dyDescent="0.25">
      <c r="C2946" s="67"/>
      <c r="D2946" s="67"/>
    </row>
    <row r="2947" spans="3:4" s="66" customFormat="1" x14ac:dyDescent="0.25">
      <c r="C2947" s="67"/>
      <c r="D2947" s="67"/>
    </row>
    <row r="2948" spans="3:4" s="66" customFormat="1" x14ac:dyDescent="0.25">
      <c r="C2948" s="67"/>
      <c r="D2948" s="67"/>
    </row>
    <row r="2949" spans="3:4" s="66" customFormat="1" x14ac:dyDescent="0.25">
      <c r="C2949" s="67"/>
      <c r="D2949" s="67"/>
    </row>
    <row r="2950" spans="3:4" s="66" customFormat="1" x14ac:dyDescent="0.25">
      <c r="C2950" s="67"/>
      <c r="D2950" s="67"/>
    </row>
    <row r="2951" spans="3:4" s="66" customFormat="1" x14ac:dyDescent="0.25">
      <c r="C2951" s="67"/>
      <c r="D2951" s="67"/>
    </row>
    <row r="2952" spans="3:4" s="66" customFormat="1" x14ac:dyDescent="0.25">
      <c r="C2952" s="67"/>
      <c r="D2952" s="67"/>
    </row>
    <row r="2953" spans="3:4" s="66" customFormat="1" x14ac:dyDescent="0.25">
      <c r="C2953" s="67"/>
      <c r="D2953" s="67"/>
    </row>
    <row r="2954" spans="3:4" s="66" customFormat="1" x14ac:dyDescent="0.25">
      <c r="C2954" s="67"/>
      <c r="D2954" s="67"/>
    </row>
    <row r="2955" spans="3:4" s="66" customFormat="1" x14ac:dyDescent="0.25">
      <c r="C2955" s="67"/>
      <c r="D2955" s="67"/>
    </row>
    <row r="2956" spans="3:4" s="66" customFormat="1" x14ac:dyDescent="0.25">
      <c r="C2956" s="67"/>
      <c r="D2956" s="67"/>
    </row>
    <row r="2957" spans="3:4" s="66" customFormat="1" x14ac:dyDescent="0.25">
      <c r="C2957" s="67"/>
      <c r="D2957" s="67"/>
    </row>
    <row r="2958" spans="3:4" s="66" customFormat="1" x14ac:dyDescent="0.25">
      <c r="C2958" s="67"/>
      <c r="D2958" s="67"/>
    </row>
    <row r="2959" spans="3:4" s="66" customFormat="1" x14ac:dyDescent="0.25">
      <c r="C2959" s="67"/>
      <c r="D2959" s="67"/>
    </row>
    <row r="2960" spans="3:4" s="66" customFormat="1" x14ac:dyDescent="0.25">
      <c r="C2960" s="67"/>
      <c r="D2960" s="67"/>
    </row>
    <row r="2961" spans="3:4" s="66" customFormat="1" x14ac:dyDescent="0.25">
      <c r="C2961" s="67"/>
      <c r="D2961" s="67"/>
    </row>
    <row r="2962" spans="3:4" s="66" customFormat="1" x14ac:dyDescent="0.25">
      <c r="C2962" s="67"/>
      <c r="D2962" s="67"/>
    </row>
    <row r="2963" spans="3:4" s="66" customFormat="1" x14ac:dyDescent="0.25">
      <c r="C2963" s="67"/>
      <c r="D2963" s="67"/>
    </row>
    <row r="2964" spans="3:4" s="66" customFormat="1" x14ac:dyDescent="0.25">
      <c r="C2964" s="67"/>
      <c r="D2964" s="67"/>
    </row>
    <row r="2965" spans="3:4" s="66" customFormat="1" x14ac:dyDescent="0.25">
      <c r="C2965" s="67"/>
      <c r="D2965" s="67"/>
    </row>
    <row r="2966" spans="3:4" s="66" customFormat="1" x14ac:dyDescent="0.25">
      <c r="C2966" s="67"/>
      <c r="D2966" s="67"/>
    </row>
    <row r="2967" spans="3:4" s="66" customFormat="1" x14ac:dyDescent="0.25">
      <c r="C2967" s="67"/>
      <c r="D2967" s="67"/>
    </row>
    <row r="2968" spans="3:4" s="66" customFormat="1" x14ac:dyDescent="0.25">
      <c r="C2968" s="67"/>
      <c r="D2968" s="67"/>
    </row>
    <row r="2969" spans="3:4" s="66" customFormat="1" x14ac:dyDescent="0.25">
      <c r="C2969" s="67"/>
      <c r="D2969" s="67"/>
    </row>
    <row r="2970" spans="3:4" s="66" customFormat="1" x14ac:dyDescent="0.25">
      <c r="C2970" s="67"/>
      <c r="D2970" s="67"/>
    </row>
    <row r="2971" spans="3:4" s="66" customFormat="1" x14ac:dyDescent="0.25">
      <c r="C2971" s="67"/>
      <c r="D2971" s="67"/>
    </row>
    <row r="2972" spans="3:4" s="66" customFormat="1" x14ac:dyDescent="0.25">
      <c r="C2972" s="67"/>
      <c r="D2972" s="67"/>
    </row>
    <row r="2973" spans="3:4" s="66" customFormat="1" x14ac:dyDescent="0.25">
      <c r="C2973" s="67"/>
      <c r="D2973" s="67"/>
    </row>
    <row r="2974" spans="3:4" s="66" customFormat="1" x14ac:dyDescent="0.25">
      <c r="C2974" s="67"/>
      <c r="D2974" s="67"/>
    </row>
    <row r="2975" spans="3:4" s="66" customFormat="1" x14ac:dyDescent="0.25">
      <c r="C2975" s="67"/>
      <c r="D2975" s="67"/>
    </row>
    <row r="2976" spans="3:4" s="66" customFormat="1" x14ac:dyDescent="0.25">
      <c r="C2976" s="67"/>
      <c r="D2976" s="67"/>
    </row>
    <row r="2977" spans="3:4" s="66" customFormat="1" x14ac:dyDescent="0.25">
      <c r="C2977" s="67"/>
      <c r="D2977" s="67"/>
    </row>
    <row r="2978" spans="3:4" s="66" customFormat="1" x14ac:dyDescent="0.25">
      <c r="C2978" s="67"/>
      <c r="D2978" s="67"/>
    </row>
    <row r="2979" spans="3:4" s="66" customFormat="1" x14ac:dyDescent="0.25">
      <c r="C2979" s="67"/>
      <c r="D2979" s="67"/>
    </row>
    <row r="2980" spans="3:4" s="66" customFormat="1" x14ac:dyDescent="0.25">
      <c r="C2980" s="67"/>
      <c r="D2980" s="67"/>
    </row>
    <row r="2981" spans="3:4" s="66" customFormat="1" x14ac:dyDescent="0.25">
      <c r="C2981" s="67"/>
      <c r="D2981" s="67"/>
    </row>
    <row r="2982" spans="3:4" s="66" customFormat="1" x14ac:dyDescent="0.25">
      <c r="C2982" s="67"/>
      <c r="D2982" s="67"/>
    </row>
    <row r="2983" spans="3:4" s="66" customFormat="1" x14ac:dyDescent="0.25">
      <c r="C2983" s="67"/>
      <c r="D2983" s="67"/>
    </row>
    <row r="2984" spans="3:4" s="66" customFormat="1" x14ac:dyDescent="0.25">
      <c r="C2984" s="67"/>
      <c r="D2984" s="67"/>
    </row>
    <row r="2985" spans="3:4" s="66" customFormat="1" x14ac:dyDescent="0.25">
      <c r="C2985" s="67"/>
      <c r="D2985" s="67"/>
    </row>
    <row r="2986" spans="3:4" s="66" customFormat="1" x14ac:dyDescent="0.25">
      <c r="C2986" s="67"/>
      <c r="D2986" s="67"/>
    </row>
    <row r="2987" spans="3:4" s="66" customFormat="1" x14ac:dyDescent="0.25">
      <c r="C2987" s="67"/>
      <c r="D2987" s="67"/>
    </row>
    <row r="2988" spans="3:4" s="66" customFormat="1" x14ac:dyDescent="0.25">
      <c r="C2988" s="67"/>
      <c r="D2988" s="67"/>
    </row>
    <row r="2989" spans="3:4" s="66" customFormat="1" x14ac:dyDescent="0.25">
      <c r="C2989" s="67"/>
      <c r="D2989" s="67"/>
    </row>
    <row r="2990" spans="3:4" s="66" customFormat="1" x14ac:dyDescent="0.25">
      <c r="C2990" s="67"/>
      <c r="D2990" s="67"/>
    </row>
    <row r="2991" spans="3:4" s="66" customFormat="1" x14ac:dyDescent="0.25">
      <c r="C2991" s="67"/>
      <c r="D2991" s="67"/>
    </row>
    <row r="2992" spans="3:4" s="66" customFormat="1" x14ac:dyDescent="0.25">
      <c r="C2992" s="67"/>
      <c r="D2992" s="67"/>
    </row>
    <row r="2993" spans="3:4" s="66" customFormat="1" x14ac:dyDescent="0.25">
      <c r="C2993" s="67"/>
      <c r="D2993" s="67"/>
    </row>
    <row r="2994" spans="3:4" s="66" customFormat="1" x14ac:dyDescent="0.25">
      <c r="C2994" s="67"/>
      <c r="D2994" s="67"/>
    </row>
    <row r="2995" spans="3:4" s="66" customFormat="1" x14ac:dyDescent="0.25">
      <c r="C2995" s="67"/>
      <c r="D2995" s="67"/>
    </row>
    <row r="2996" spans="3:4" s="66" customFormat="1" x14ac:dyDescent="0.25">
      <c r="C2996" s="67"/>
      <c r="D2996" s="67"/>
    </row>
    <row r="2997" spans="3:4" s="66" customFormat="1" x14ac:dyDescent="0.25">
      <c r="C2997" s="67"/>
      <c r="D2997" s="67"/>
    </row>
    <row r="2998" spans="3:4" s="66" customFormat="1" x14ac:dyDescent="0.25">
      <c r="C2998" s="67"/>
      <c r="D2998" s="67"/>
    </row>
    <row r="2999" spans="3:4" s="66" customFormat="1" x14ac:dyDescent="0.25">
      <c r="C2999" s="67"/>
      <c r="D2999" s="67"/>
    </row>
    <row r="3000" spans="3:4" s="66" customFormat="1" x14ac:dyDescent="0.25">
      <c r="C3000" s="67"/>
      <c r="D3000" s="67"/>
    </row>
    <row r="3001" spans="3:4" s="66" customFormat="1" x14ac:dyDescent="0.25">
      <c r="C3001" s="67"/>
      <c r="D3001" s="67"/>
    </row>
    <row r="3002" spans="3:4" s="66" customFormat="1" x14ac:dyDescent="0.25">
      <c r="C3002" s="67"/>
      <c r="D3002" s="67"/>
    </row>
    <row r="3003" spans="3:4" s="66" customFormat="1" x14ac:dyDescent="0.25">
      <c r="C3003" s="67"/>
      <c r="D3003" s="67"/>
    </row>
    <row r="3004" spans="3:4" s="66" customFormat="1" x14ac:dyDescent="0.25">
      <c r="C3004" s="67"/>
      <c r="D3004" s="67"/>
    </row>
    <row r="3005" spans="3:4" s="66" customFormat="1" x14ac:dyDescent="0.25">
      <c r="C3005" s="67"/>
      <c r="D3005" s="67"/>
    </row>
    <row r="3006" spans="3:4" s="66" customFormat="1" x14ac:dyDescent="0.25">
      <c r="C3006" s="67"/>
      <c r="D3006" s="67"/>
    </row>
    <row r="3007" spans="3:4" s="66" customFormat="1" x14ac:dyDescent="0.25">
      <c r="C3007" s="67"/>
      <c r="D3007" s="67"/>
    </row>
    <row r="3008" spans="3:4" s="66" customFormat="1" x14ac:dyDescent="0.25">
      <c r="C3008" s="67"/>
      <c r="D3008" s="67"/>
    </row>
    <row r="3009" spans="3:4" s="66" customFormat="1" x14ac:dyDescent="0.25">
      <c r="C3009" s="67"/>
      <c r="D3009" s="67"/>
    </row>
    <row r="3010" spans="3:4" s="66" customFormat="1" x14ac:dyDescent="0.25">
      <c r="C3010" s="67"/>
      <c r="D3010" s="67"/>
    </row>
    <row r="3011" spans="3:4" s="66" customFormat="1" x14ac:dyDescent="0.25">
      <c r="C3011" s="67"/>
      <c r="D3011" s="67"/>
    </row>
    <row r="3012" spans="3:4" s="66" customFormat="1" x14ac:dyDescent="0.25">
      <c r="C3012" s="67"/>
      <c r="D3012" s="67"/>
    </row>
    <row r="3013" spans="3:4" s="66" customFormat="1" x14ac:dyDescent="0.25">
      <c r="C3013" s="67"/>
      <c r="D3013" s="67"/>
    </row>
    <row r="3014" spans="3:4" s="66" customFormat="1" x14ac:dyDescent="0.25">
      <c r="C3014" s="67"/>
      <c r="D3014" s="67"/>
    </row>
    <row r="3015" spans="3:4" s="66" customFormat="1" x14ac:dyDescent="0.25">
      <c r="C3015" s="67"/>
      <c r="D3015" s="67"/>
    </row>
    <row r="3016" spans="3:4" s="66" customFormat="1" x14ac:dyDescent="0.25">
      <c r="C3016" s="67"/>
      <c r="D3016" s="67"/>
    </row>
    <row r="3017" spans="3:4" s="66" customFormat="1" x14ac:dyDescent="0.25">
      <c r="C3017" s="67"/>
      <c r="D3017" s="67"/>
    </row>
    <row r="3018" spans="3:4" s="66" customFormat="1" x14ac:dyDescent="0.25">
      <c r="C3018" s="67"/>
      <c r="D3018" s="67"/>
    </row>
    <row r="3019" spans="3:4" s="66" customFormat="1" x14ac:dyDescent="0.25">
      <c r="C3019" s="67"/>
      <c r="D3019" s="67"/>
    </row>
    <row r="3020" spans="3:4" s="66" customFormat="1" x14ac:dyDescent="0.25">
      <c r="C3020" s="67"/>
      <c r="D3020" s="67"/>
    </row>
    <row r="3021" spans="3:4" s="66" customFormat="1" x14ac:dyDescent="0.25">
      <c r="C3021" s="67"/>
      <c r="D3021" s="67"/>
    </row>
    <row r="3022" spans="3:4" s="66" customFormat="1" x14ac:dyDescent="0.25">
      <c r="C3022" s="67"/>
      <c r="D3022" s="67"/>
    </row>
    <row r="3023" spans="3:4" s="66" customFormat="1" x14ac:dyDescent="0.25">
      <c r="C3023" s="67"/>
      <c r="D3023" s="67"/>
    </row>
    <row r="3024" spans="3:4" s="66" customFormat="1" x14ac:dyDescent="0.25">
      <c r="C3024" s="67"/>
      <c r="D3024" s="67"/>
    </row>
    <row r="3025" spans="3:4" s="66" customFormat="1" x14ac:dyDescent="0.25">
      <c r="C3025" s="67"/>
      <c r="D3025" s="67"/>
    </row>
    <row r="3026" spans="3:4" s="66" customFormat="1" x14ac:dyDescent="0.25">
      <c r="C3026" s="67"/>
      <c r="D3026" s="67"/>
    </row>
    <row r="3027" spans="3:4" s="66" customFormat="1" x14ac:dyDescent="0.25">
      <c r="C3027" s="67"/>
      <c r="D3027" s="67"/>
    </row>
    <row r="3028" spans="3:4" s="66" customFormat="1" x14ac:dyDescent="0.25">
      <c r="C3028" s="67"/>
      <c r="D3028" s="67"/>
    </row>
    <row r="3029" spans="3:4" s="66" customFormat="1" x14ac:dyDescent="0.25">
      <c r="C3029" s="67"/>
      <c r="D3029" s="67"/>
    </row>
    <row r="3030" spans="3:4" s="66" customFormat="1" x14ac:dyDescent="0.25">
      <c r="C3030" s="67"/>
      <c r="D3030" s="67"/>
    </row>
    <row r="3031" spans="3:4" s="66" customFormat="1" x14ac:dyDescent="0.25">
      <c r="C3031" s="67"/>
      <c r="D3031" s="67"/>
    </row>
    <row r="3032" spans="3:4" s="66" customFormat="1" x14ac:dyDescent="0.25">
      <c r="C3032" s="67"/>
      <c r="D3032" s="67"/>
    </row>
    <row r="3033" spans="3:4" s="66" customFormat="1" x14ac:dyDescent="0.25">
      <c r="C3033" s="67"/>
      <c r="D3033" s="67"/>
    </row>
    <row r="3034" spans="3:4" s="66" customFormat="1" x14ac:dyDescent="0.25">
      <c r="C3034" s="67"/>
      <c r="D3034" s="67"/>
    </row>
    <row r="3035" spans="3:4" s="66" customFormat="1" x14ac:dyDescent="0.25">
      <c r="C3035" s="67"/>
      <c r="D3035" s="67"/>
    </row>
    <row r="3036" spans="3:4" s="66" customFormat="1" x14ac:dyDescent="0.25">
      <c r="C3036" s="67"/>
      <c r="D3036" s="67"/>
    </row>
    <row r="3037" spans="3:4" s="66" customFormat="1" x14ac:dyDescent="0.25">
      <c r="C3037" s="67"/>
      <c r="D3037" s="67"/>
    </row>
    <row r="3038" spans="3:4" s="66" customFormat="1" x14ac:dyDescent="0.25">
      <c r="C3038" s="67"/>
      <c r="D3038" s="67"/>
    </row>
    <row r="3039" spans="3:4" s="66" customFormat="1" x14ac:dyDescent="0.25">
      <c r="C3039" s="67"/>
      <c r="D3039" s="67"/>
    </row>
    <row r="3040" spans="3:4" s="66" customFormat="1" x14ac:dyDescent="0.25">
      <c r="C3040" s="67"/>
      <c r="D3040" s="67"/>
    </row>
    <row r="3041" spans="3:4" s="66" customFormat="1" x14ac:dyDescent="0.25">
      <c r="C3041" s="67"/>
      <c r="D3041" s="67"/>
    </row>
    <row r="3042" spans="3:4" s="66" customFormat="1" x14ac:dyDescent="0.25">
      <c r="C3042" s="67"/>
      <c r="D3042" s="67"/>
    </row>
    <row r="3043" spans="3:4" s="66" customFormat="1" x14ac:dyDescent="0.25">
      <c r="C3043" s="67"/>
      <c r="D3043" s="67"/>
    </row>
    <row r="3044" spans="3:4" s="66" customFormat="1" x14ac:dyDescent="0.25">
      <c r="C3044" s="67"/>
      <c r="D3044" s="67"/>
    </row>
    <row r="3045" spans="3:4" s="66" customFormat="1" x14ac:dyDescent="0.25">
      <c r="C3045" s="67"/>
      <c r="D3045" s="67"/>
    </row>
    <row r="3046" spans="3:4" s="66" customFormat="1" x14ac:dyDescent="0.25">
      <c r="C3046" s="67"/>
      <c r="D3046" s="67"/>
    </row>
    <row r="3047" spans="3:4" s="66" customFormat="1" x14ac:dyDescent="0.25">
      <c r="C3047" s="67"/>
      <c r="D3047" s="67"/>
    </row>
    <row r="3048" spans="3:4" s="66" customFormat="1" x14ac:dyDescent="0.25">
      <c r="C3048" s="67"/>
      <c r="D3048" s="67"/>
    </row>
    <row r="3049" spans="3:4" s="66" customFormat="1" x14ac:dyDescent="0.25">
      <c r="C3049" s="67"/>
      <c r="D3049" s="67"/>
    </row>
    <row r="3050" spans="3:4" s="66" customFormat="1" x14ac:dyDescent="0.25">
      <c r="C3050" s="67"/>
      <c r="D3050" s="67"/>
    </row>
    <row r="3051" spans="3:4" s="66" customFormat="1" x14ac:dyDescent="0.25">
      <c r="C3051" s="67"/>
      <c r="D3051" s="67"/>
    </row>
    <row r="3052" spans="3:4" s="66" customFormat="1" x14ac:dyDescent="0.25">
      <c r="C3052" s="67"/>
      <c r="D3052" s="67"/>
    </row>
    <row r="3053" spans="3:4" s="66" customFormat="1" x14ac:dyDescent="0.25">
      <c r="C3053" s="67"/>
      <c r="D3053" s="67"/>
    </row>
    <row r="3054" spans="3:4" s="66" customFormat="1" x14ac:dyDescent="0.25">
      <c r="C3054" s="67"/>
      <c r="D3054" s="67"/>
    </row>
    <row r="3055" spans="3:4" s="66" customFormat="1" x14ac:dyDescent="0.25">
      <c r="C3055" s="67"/>
      <c r="D3055" s="67"/>
    </row>
    <row r="3056" spans="3:4" s="66" customFormat="1" x14ac:dyDescent="0.25">
      <c r="C3056" s="67"/>
      <c r="D3056" s="67"/>
    </row>
    <row r="3057" spans="3:4" s="66" customFormat="1" x14ac:dyDescent="0.25">
      <c r="C3057" s="67"/>
      <c r="D3057" s="67"/>
    </row>
    <row r="3058" spans="3:4" s="66" customFormat="1" x14ac:dyDescent="0.25">
      <c r="C3058" s="67"/>
      <c r="D3058" s="67"/>
    </row>
    <row r="3059" spans="3:4" s="66" customFormat="1" x14ac:dyDescent="0.25">
      <c r="C3059" s="67"/>
      <c r="D3059" s="67"/>
    </row>
    <row r="3060" spans="3:4" s="66" customFormat="1" x14ac:dyDescent="0.25">
      <c r="C3060" s="67"/>
      <c r="D3060" s="67"/>
    </row>
    <row r="3061" spans="3:4" s="66" customFormat="1" x14ac:dyDescent="0.25">
      <c r="C3061" s="67"/>
      <c r="D3061" s="67"/>
    </row>
    <row r="3062" spans="3:4" s="66" customFormat="1" x14ac:dyDescent="0.25">
      <c r="C3062" s="67"/>
      <c r="D3062" s="67"/>
    </row>
    <row r="3063" spans="3:4" s="66" customFormat="1" x14ac:dyDescent="0.25">
      <c r="C3063" s="67"/>
      <c r="D3063" s="67"/>
    </row>
    <row r="3064" spans="3:4" s="66" customFormat="1" x14ac:dyDescent="0.25">
      <c r="C3064" s="67"/>
      <c r="D3064" s="67"/>
    </row>
    <row r="3065" spans="3:4" s="66" customFormat="1" x14ac:dyDescent="0.25">
      <c r="C3065" s="67"/>
      <c r="D3065" s="67"/>
    </row>
    <row r="3066" spans="3:4" s="66" customFormat="1" x14ac:dyDescent="0.25">
      <c r="C3066" s="67"/>
      <c r="D3066" s="67"/>
    </row>
    <row r="3067" spans="3:4" s="66" customFormat="1" x14ac:dyDescent="0.25">
      <c r="C3067" s="67"/>
      <c r="D3067" s="67"/>
    </row>
    <row r="3068" spans="3:4" s="66" customFormat="1" x14ac:dyDescent="0.25">
      <c r="C3068" s="67"/>
      <c r="D3068" s="67"/>
    </row>
    <row r="3069" spans="3:4" s="66" customFormat="1" x14ac:dyDescent="0.25">
      <c r="C3069" s="67"/>
      <c r="D3069" s="67"/>
    </row>
    <row r="3070" spans="3:4" s="66" customFormat="1" x14ac:dyDescent="0.25">
      <c r="C3070" s="67"/>
      <c r="D3070" s="67"/>
    </row>
    <row r="3071" spans="3:4" s="66" customFormat="1" x14ac:dyDescent="0.25">
      <c r="C3071" s="67"/>
      <c r="D3071" s="67"/>
    </row>
    <row r="3072" spans="3:4" s="66" customFormat="1" x14ac:dyDescent="0.25">
      <c r="C3072" s="67"/>
      <c r="D3072" s="67"/>
    </row>
    <row r="3073" spans="3:4" s="66" customFormat="1" x14ac:dyDescent="0.25">
      <c r="C3073" s="67"/>
      <c r="D3073" s="67"/>
    </row>
    <row r="3074" spans="3:4" s="66" customFormat="1" x14ac:dyDescent="0.25">
      <c r="C3074" s="67"/>
      <c r="D3074" s="67"/>
    </row>
    <row r="3075" spans="3:4" s="66" customFormat="1" x14ac:dyDescent="0.25">
      <c r="C3075" s="67"/>
      <c r="D3075" s="67"/>
    </row>
    <row r="3076" spans="3:4" s="66" customFormat="1" x14ac:dyDescent="0.25">
      <c r="C3076" s="67"/>
      <c r="D3076" s="67"/>
    </row>
    <row r="3077" spans="3:4" s="66" customFormat="1" x14ac:dyDescent="0.25">
      <c r="C3077" s="67"/>
      <c r="D3077" s="67"/>
    </row>
    <row r="3078" spans="3:4" s="66" customFormat="1" x14ac:dyDescent="0.25">
      <c r="C3078" s="67"/>
      <c r="D3078" s="67"/>
    </row>
    <row r="3079" spans="3:4" s="66" customFormat="1" x14ac:dyDescent="0.25">
      <c r="C3079" s="67"/>
      <c r="D3079" s="67"/>
    </row>
    <row r="3080" spans="3:4" s="66" customFormat="1" x14ac:dyDescent="0.25">
      <c r="C3080" s="67"/>
      <c r="D3080" s="67"/>
    </row>
    <row r="3081" spans="3:4" s="66" customFormat="1" x14ac:dyDescent="0.25">
      <c r="C3081" s="67"/>
      <c r="D3081" s="67"/>
    </row>
    <row r="3082" spans="3:4" s="66" customFormat="1" x14ac:dyDescent="0.25">
      <c r="C3082" s="67"/>
      <c r="D3082" s="67"/>
    </row>
    <row r="3083" spans="3:4" s="66" customFormat="1" x14ac:dyDescent="0.25">
      <c r="C3083" s="67"/>
      <c r="D3083" s="67"/>
    </row>
    <row r="3084" spans="3:4" s="66" customFormat="1" x14ac:dyDescent="0.25">
      <c r="C3084" s="67"/>
      <c r="D3084" s="67"/>
    </row>
    <row r="3085" spans="3:4" s="66" customFormat="1" x14ac:dyDescent="0.25">
      <c r="C3085" s="67"/>
      <c r="D3085" s="67"/>
    </row>
    <row r="3086" spans="3:4" s="66" customFormat="1" x14ac:dyDescent="0.25">
      <c r="C3086" s="67"/>
      <c r="D3086" s="67"/>
    </row>
    <row r="3087" spans="3:4" s="66" customFormat="1" x14ac:dyDescent="0.25">
      <c r="C3087" s="67"/>
      <c r="D3087" s="67"/>
    </row>
    <row r="3088" spans="3:4" s="66" customFormat="1" x14ac:dyDescent="0.25">
      <c r="C3088" s="67"/>
      <c r="D3088" s="67"/>
    </row>
    <row r="3089" spans="3:4" s="66" customFormat="1" x14ac:dyDescent="0.25">
      <c r="C3089" s="67"/>
      <c r="D3089" s="67"/>
    </row>
    <row r="3090" spans="3:4" s="66" customFormat="1" x14ac:dyDescent="0.25">
      <c r="C3090" s="67"/>
      <c r="D3090" s="67"/>
    </row>
    <row r="3091" spans="3:4" s="66" customFormat="1" x14ac:dyDescent="0.25">
      <c r="C3091" s="67"/>
      <c r="D3091" s="67"/>
    </row>
    <row r="3092" spans="3:4" s="66" customFormat="1" x14ac:dyDescent="0.25">
      <c r="C3092" s="67"/>
      <c r="D3092" s="67"/>
    </row>
    <row r="3093" spans="3:4" s="66" customFormat="1" x14ac:dyDescent="0.25">
      <c r="C3093" s="67"/>
      <c r="D3093" s="67"/>
    </row>
    <row r="3094" spans="3:4" s="66" customFormat="1" x14ac:dyDescent="0.25">
      <c r="C3094" s="67"/>
      <c r="D3094" s="67"/>
    </row>
    <row r="3095" spans="3:4" s="66" customFormat="1" x14ac:dyDescent="0.25">
      <c r="C3095" s="67"/>
      <c r="D3095" s="67"/>
    </row>
    <row r="3096" spans="3:4" s="66" customFormat="1" x14ac:dyDescent="0.25">
      <c r="C3096" s="67"/>
      <c r="D3096" s="67"/>
    </row>
    <row r="3097" spans="3:4" s="66" customFormat="1" x14ac:dyDescent="0.25">
      <c r="C3097" s="67"/>
      <c r="D3097" s="67"/>
    </row>
    <row r="3098" spans="3:4" s="66" customFormat="1" x14ac:dyDescent="0.25">
      <c r="C3098" s="67"/>
      <c r="D3098" s="67"/>
    </row>
    <row r="3099" spans="3:4" s="66" customFormat="1" x14ac:dyDescent="0.25">
      <c r="C3099" s="67"/>
      <c r="D3099" s="67"/>
    </row>
    <row r="3100" spans="3:4" s="66" customFormat="1" x14ac:dyDescent="0.25">
      <c r="C3100" s="67"/>
      <c r="D3100" s="67"/>
    </row>
    <row r="3101" spans="3:4" s="66" customFormat="1" x14ac:dyDescent="0.25">
      <c r="C3101" s="67"/>
      <c r="D3101" s="67"/>
    </row>
    <row r="3102" spans="3:4" s="66" customFormat="1" x14ac:dyDescent="0.25">
      <c r="C3102" s="67"/>
      <c r="D3102" s="67"/>
    </row>
    <row r="3103" spans="3:4" s="66" customFormat="1" x14ac:dyDescent="0.25">
      <c r="C3103" s="67"/>
      <c r="D3103" s="67"/>
    </row>
    <row r="3104" spans="3:4" s="66" customFormat="1" x14ac:dyDescent="0.25">
      <c r="C3104" s="67"/>
      <c r="D3104" s="67"/>
    </row>
    <row r="3105" spans="3:4" s="66" customFormat="1" x14ac:dyDescent="0.25">
      <c r="C3105" s="67"/>
      <c r="D3105" s="67"/>
    </row>
    <row r="3106" spans="3:4" s="66" customFormat="1" x14ac:dyDescent="0.25">
      <c r="C3106" s="67"/>
      <c r="D3106" s="67"/>
    </row>
    <row r="3107" spans="3:4" s="66" customFormat="1" x14ac:dyDescent="0.25">
      <c r="C3107" s="67"/>
      <c r="D3107" s="67"/>
    </row>
    <row r="3108" spans="3:4" s="66" customFormat="1" x14ac:dyDescent="0.25">
      <c r="C3108" s="67"/>
      <c r="D3108" s="67"/>
    </row>
    <row r="3109" spans="3:4" s="66" customFormat="1" x14ac:dyDescent="0.25">
      <c r="C3109" s="67"/>
      <c r="D3109" s="67"/>
    </row>
    <row r="3110" spans="3:4" s="66" customFormat="1" x14ac:dyDescent="0.25">
      <c r="C3110" s="67"/>
      <c r="D3110" s="67"/>
    </row>
    <row r="3111" spans="3:4" s="66" customFormat="1" x14ac:dyDescent="0.25">
      <c r="C3111" s="67"/>
      <c r="D3111" s="67"/>
    </row>
    <row r="3112" spans="3:4" s="66" customFormat="1" x14ac:dyDescent="0.25">
      <c r="C3112" s="67"/>
      <c r="D3112" s="67"/>
    </row>
    <row r="3113" spans="3:4" s="66" customFormat="1" x14ac:dyDescent="0.25">
      <c r="C3113" s="67"/>
      <c r="D3113" s="67"/>
    </row>
    <row r="3114" spans="3:4" s="66" customFormat="1" x14ac:dyDescent="0.25">
      <c r="C3114" s="67"/>
      <c r="D3114" s="67"/>
    </row>
    <row r="3115" spans="3:4" s="66" customFormat="1" x14ac:dyDescent="0.25">
      <c r="C3115" s="67"/>
      <c r="D3115" s="67"/>
    </row>
    <row r="3116" spans="3:4" s="66" customFormat="1" x14ac:dyDescent="0.25">
      <c r="C3116" s="67"/>
      <c r="D3116" s="67"/>
    </row>
    <row r="3117" spans="3:4" s="66" customFormat="1" x14ac:dyDescent="0.25">
      <c r="C3117" s="67"/>
      <c r="D3117" s="67"/>
    </row>
    <row r="3118" spans="3:4" s="66" customFormat="1" x14ac:dyDescent="0.25">
      <c r="C3118" s="67"/>
      <c r="D3118" s="67"/>
    </row>
    <row r="3119" spans="3:4" s="66" customFormat="1" x14ac:dyDescent="0.25">
      <c r="C3119" s="67"/>
      <c r="D3119" s="67"/>
    </row>
    <row r="3120" spans="3:4" s="66" customFormat="1" x14ac:dyDescent="0.25">
      <c r="C3120" s="67"/>
      <c r="D3120" s="67"/>
    </row>
    <row r="3121" spans="3:4" s="66" customFormat="1" x14ac:dyDescent="0.25">
      <c r="C3121" s="67"/>
      <c r="D3121" s="67"/>
    </row>
    <row r="3122" spans="3:4" s="66" customFormat="1" x14ac:dyDescent="0.25">
      <c r="C3122" s="67"/>
      <c r="D3122" s="67"/>
    </row>
    <row r="3123" spans="3:4" s="66" customFormat="1" x14ac:dyDescent="0.25">
      <c r="C3123" s="67"/>
      <c r="D3123" s="67"/>
    </row>
    <row r="3124" spans="3:4" s="66" customFormat="1" x14ac:dyDescent="0.25">
      <c r="C3124" s="67"/>
      <c r="D3124" s="67"/>
    </row>
    <row r="3125" spans="3:4" s="66" customFormat="1" x14ac:dyDescent="0.25">
      <c r="C3125" s="67"/>
      <c r="D3125" s="67"/>
    </row>
    <row r="3126" spans="3:4" s="66" customFormat="1" x14ac:dyDescent="0.25">
      <c r="C3126" s="67"/>
      <c r="D3126" s="67"/>
    </row>
    <row r="3127" spans="3:4" s="66" customFormat="1" x14ac:dyDescent="0.25">
      <c r="C3127" s="67"/>
      <c r="D3127" s="67"/>
    </row>
    <row r="3128" spans="3:4" s="66" customFormat="1" x14ac:dyDescent="0.25">
      <c r="C3128" s="67"/>
      <c r="D3128" s="67"/>
    </row>
    <row r="3129" spans="3:4" s="66" customFormat="1" x14ac:dyDescent="0.25">
      <c r="C3129" s="67"/>
      <c r="D3129" s="67"/>
    </row>
    <row r="3130" spans="3:4" s="66" customFormat="1" x14ac:dyDescent="0.25">
      <c r="C3130" s="67"/>
      <c r="D3130" s="67"/>
    </row>
    <row r="3131" spans="3:4" s="66" customFormat="1" x14ac:dyDescent="0.25">
      <c r="C3131" s="67"/>
      <c r="D3131" s="67"/>
    </row>
    <row r="3132" spans="3:4" s="66" customFormat="1" x14ac:dyDescent="0.25">
      <c r="C3132" s="67"/>
      <c r="D3132" s="67"/>
    </row>
    <row r="3133" spans="3:4" s="66" customFormat="1" x14ac:dyDescent="0.25">
      <c r="C3133" s="67"/>
      <c r="D3133" s="67"/>
    </row>
    <row r="3134" spans="3:4" s="66" customFormat="1" x14ac:dyDescent="0.25">
      <c r="C3134" s="67"/>
      <c r="D3134" s="67"/>
    </row>
    <row r="3135" spans="3:4" s="66" customFormat="1" x14ac:dyDescent="0.25">
      <c r="C3135" s="67"/>
      <c r="D3135" s="67"/>
    </row>
    <row r="3136" spans="3:4" s="66" customFormat="1" x14ac:dyDescent="0.25">
      <c r="C3136" s="67"/>
      <c r="D3136" s="67"/>
    </row>
    <row r="3137" spans="3:4" s="66" customFormat="1" x14ac:dyDescent="0.25">
      <c r="C3137" s="67"/>
      <c r="D3137" s="67"/>
    </row>
    <row r="3138" spans="3:4" s="66" customFormat="1" x14ac:dyDescent="0.25">
      <c r="C3138" s="67"/>
      <c r="D3138" s="67"/>
    </row>
    <row r="3139" spans="3:4" s="66" customFormat="1" x14ac:dyDescent="0.25">
      <c r="C3139" s="67"/>
      <c r="D3139" s="67"/>
    </row>
    <row r="3140" spans="3:4" s="66" customFormat="1" x14ac:dyDescent="0.25">
      <c r="C3140" s="67"/>
      <c r="D3140" s="67"/>
    </row>
    <row r="3141" spans="3:4" s="66" customFormat="1" x14ac:dyDescent="0.25">
      <c r="C3141" s="67"/>
      <c r="D3141" s="67"/>
    </row>
    <row r="3142" spans="3:4" s="66" customFormat="1" x14ac:dyDescent="0.25">
      <c r="C3142" s="67"/>
      <c r="D3142" s="67"/>
    </row>
    <row r="3143" spans="3:4" s="66" customFormat="1" x14ac:dyDescent="0.25">
      <c r="C3143" s="67"/>
      <c r="D3143" s="67"/>
    </row>
    <row r="3144" spans="3:4" s="66" customFormat="1" x14ac:dyDescent="0.25">
      <c r="C3144" s="67"/>
      <c r="D3144" s="67"/>
    </row>
    <row r="3145" spans="3:4" s="66" customFormat="1" x14ac:dyDescent="0.25">
      <c r="C3145" s="67"/>
      <c r="D3145" s="67"/>
    </row>
    <row r="3146" spans="3:4" s="66" customFormat="1" x14ac:dyDescent="0.25">
      <c r="C3146" s="67"/>
      <c r="D3146" s="67"/>
    </row>
    <row r="3147" spans="3:4" s="66" customFormat="1" x14ac:dyDescent="0.25">
      <c r="C3147" s="67"/>
      <c r="D3147" s="67"/>
    </row>
    <row r="3148" spans="3:4" s="66" customFormat="1" x14ac:dyDescent="0.25">
      <c r="C3148" s="67"/>
      <c r="D3148" s="67"/>
    </row>
    <row r="3149" spans="3:4" s="66" customFormat="1" x14ac:dyDescent="0.25">
      <c r="C3149" s="67"/>
      <c r="D3149" s="67"/>
    </row>
    <row r="3150" spans="3:4" s="66" customFormat="1" x14ac:dyDescent="0.25">
      <c r="C3150" s="67"/>
      <c r="D3150" s="67"/>
    </row>
    <row r="3151" spans="3:4" s="66" customFormat="1" x14ac:dyDescent="0.25">
      <c r="C3151" s="67"/>
      <c r="D3151" s="67"/>
    </row>
    <row r="3152" spans="3:4" s="66" customFormat="1" x14ac:dyDescent="0.25">
      <c r="C3152" s="67"/>
      <c r="D3152" s="67"/>
    </row>
    <row r="3153" spans="3:4" s="66" customFormat="1" x14ac:dyDescent="0.25">
      <c r="C3153" s="67"/>
      <c r="D3153" s="67"/>
    </row>
    <row r="3154" spans="3:4" s="66" customFormat="1" x14ac:dyDescent="0.25">
      <c r="C3154" s="67"/>
      <c r="D3154" s="67"/>
    </row>
    <row r="3155" spans="3:4" s="66" customFormat="1" x14ac:dyDescent="0.25">
      <c r="C3155" s="67"/>
      <c r="D3155" s="67"/>
    </row>
    <row r="3156" spans="3:4" s="66" customFormat="1" x14ac:dyDescent="0.25">
      <c r="C3156" s="67"/>
      <c r="D3156" s="67"/>
    </row>
    <row r="3157" spans="3:4" s="66" customFormat="1" x14ac:dyDescent="0.25">
      <c r="C3157" s="67"/>
      <c r="D3157" s="67"/>
    </row>
    <row r="3158" spans="3:4" s="66" customFormat="1" x14ac:dyDescent="0.25">
      <c r="C3158" s="67"/>
      <c r="D3158" s="67"/>
    </row>
    <row r="3159" spans="3:4" s="66" customFormat="1" x14ac:dyDescent="0.25">
      <c r="C3159" s="67"/>
      <c r="D3159" s="67"/>
    </row>
    <row r="3160" spans="3:4" s="66" customFormat="1" x14ac:dyDescent="0.25">
      <c r="C3160" s="67"/>
      <c r="D3160" s="67"/>
    </row>
    <row r="3161" spans="3:4" s="66" customFormat="1" x14ac:dyDescent="0.25">
      <c r="C3161" s="67"/>
      <c r="D3161" s="67"/>
    </row>
    <row r="3162" spans="3:4" s="66" customFormat="1" x14ac:dyDescent="0.25">
      <c r="C3162" s="67"/>
      <c r="D3162" s="67"/>
    </row>
    <row r="3163" spans="3:4" s="66" customFormat="1" x14ac:dyDescent="0.25">
      <c r="C3163" s="67"/>
      <c r="D3163" s="67"/>
    </row>
    <row r="3164" spans="3:4" s="66" customFormat="1" x14ac:dyDescent="0.25">
      <c r="C3164" s="67"/>
      <c r="D3164" s="67"/>
    </row>
    <row r="3165" spans="3:4" s="66" customFormat="1" x14ac:dyDescent="0.25">
      <c r="C3165" s="67"/>
      <c r="D3165" s="67"/>
    </row>
    <row r="3166" spans="3:4" s="66" customFormat="1" x14ac:dyDescent="0.25">
      <c r="C3166" s="67"/>
      <c r="D3166" s="67"/>
    </row>
    <row r="3167" spans="3:4" s="66" customFormat="1" x14ac:dyDescent="0.25">
      <c r="C3167" s="67"/>
      <c r="D3167" s="67"/>
    </row>
    <row r="3168" spans="3:4" s="66" customFormat="1" x14ac:dyDescent="0.25">
      <c r="C3168" s="67"/>
      <c r="D3168" s="67"/>
    </row>
    <row r="3169" spans="3:4" s="66" customFormat="1" x14ac:dyDescent="0.25">
      <c r="C3169" s="67"/>
      <c r="D3169" s="67"/>
    </row>
    <row r="3170" spans="3:4" s="66" customFormat="1" x14ac:dyDescent="0.25">
      <c r="C3170" s="67"/>
      <c r="D3170" s="67"/>
    </row>
    <row r="3171" spans="3:4" s="66" customFormat="1" x14ac:dyDescent="0.25">
      <c r="C3171" s="67"/>
      <c r="D3171" s="67"/>
    </row>
    <row r="3172" spans="3:4" s="66" customFormat="1" x14ac:dyDescent="0.25">
      <c r="C3172" s="67"/>
      <c r="D3172" s="67"/>
    </row>
    <row r="3173" spans="3:4" s="66" customFormat="1" x14ac:dyDescent="0.25">
      <c r="C3173" s="67"/>
      <c r="D3173" s="67"/>
    </row>
    <row r="3174" spans="3:4" s="66" customFormat="1" x14ac:dyDescent="0.25">
      <c r="C3174" s="67"/>
      <c r="D3174" s="67"/>
    </row>
    <row r="3175" spans="3:4" s="66" customFormat="1" x14ac:dyDescent="0.25">
      <c r="C3175" s="67"/>
      <c r="D3175" s="67"/>
    </row>
    <row r="3176" spans="3:4" s="66" customFormat="1" x14ac:dyDescent="0.25">
      <c r="C3176" s="67"/>
      <c r="D3176" s="67"/>
    </row>
    <row r="3177" spans="3:4" s="66" customFormat="1" x14ac:dyDescent="0.25">
      <c r="C3177" s="67"/>
      <c r="D3177" s="67"/>
    </row>
    <row r="3178" spans="3:4" s="66" customFormat="1" x14ac:dyDescent="0.25">
      <c r="C3178" s="67"/>
      <c r="D3178" s="67"/>
    </row>
    <row r="3179" spans="3:4" s="66" customFormat="1" x14ac:dyDescent="0.25">
      <c r="C3179" s="67"/>
      <c r="D3179" s="67"/>
    </row>
    <row r="3180" spans="3:4" s="66" customFormat="1" x14ac:dyDescent="0.25">
      <c r="C3180" s="67"/>
      <c r="D3180" s="67"/>
    </row>
    <row r="3181" spans="3:4" s="66" customFormat="1" x14ac:dyDescent="0.25">
      <c r="C3181" s="67"/>
      <c r="D3181" s="67"/>
    </row>
    <row r="3182" spans="3:4" s="66" customFormat="1" x14ac:dyDescent="0.25">
      <c r="C3182" s="67"/>
      <c r="D3182" s="67"/>
    </row>
    <row r="3183" spans="3:4" s="66" customFormat="1" x14ac:dyDescent="0.25">
      <c r="C3183" s="67"/>
      <c r="D3183" s="67"/>
    </row>
    <row r="3184" spans="3:4" s="66" customFormat="1" x14ac:dyDescent="0.25">
      <c r="C3184" s="67"/>
      <c r="D3184" s="67"/>
    </row>
    <row r="3185" spans="3:4" s="66" customFormat="1" x14ac:dyDescent="0.25">
      <c r="C3185" s="67"/>
      <c r="D3185" s="67"/>
    </row>
    <row r="3186" spans="3:4" s="66" customFormat="1" x14ac:dyDescent="0.25">
      <c r="C3186" s="67"/>
      <c r="D3186" s="67"/>
    </row>
    <row r="3187" spans="3:4" s="66" customFormat="1" x14ac:dyDescent="0.25">
      <c r="C3187" s="67"/>
      <c r="D3187" s="67"/>
    </row>
    <row r="3188" spans="3:4" s="66" customFormat="1" x14ac:dyDescent="0.25">
      <c r="C3188" s="67"/>
      <c r="D3188" s="67"/>
    </row>
    <row r="3189" spans="3:4" s="66" customFormat="1" x14ac:dyDescent="0.25">
      <c r="C3189" s="67"/>
      <c r="D3189" s="67"/>
    </row>
    <row r="3190" spans="3:4" s="66" customFormat="1" x14ac:dyDescent="0.25">
      <c r="C3190" s="67"/>
      <c r="D3190" s="67"/>
    </row>
    <row r="3191" spans="3:4" s="66" customFormat="1" x14ac:dyDescent="0.25">
      <c r="C3191" s="67"/>
      <c r="D3191" s="67"/>
    </row>
    <row r="3192" spans="3:4" s="66" customFormat="1" x14ac:dyDescent="0.25">
      <c r="C3192" s="67"/>
      <c r="D3192" s="67"/>
    </row>
    <row r="3193" spans="3:4" s="66" customFormat="1" x14ac:dyDescent="0.25">
      <c r="C3193" s="67"/>
      <c r="D3193" s="67"/>
    </row>
    <row r="3194" spans="3:4" s="66" customFormat="1" x14ac:dyDescent="0.25">
      <c r="C3194" s="67"/>
      <c r="D3194" s="67"/>
    </row>
    <row r="3195" spans="3:4" s="66" customFormat="1" x14ac:dyDescent="0.25">
      <c r="C3195" s="67"/>
      <c r="D3195" s="67"/>
    </row>
    <row r="3196" spans="3:4" s="66" customFormat="1" x14ac:dyDescent="0.25">
      <c r="C3196" s="67"/>
      <c r="D3196" s="67"/>
    </row>
    <row r="3197" spans="3:4" s="66" customFormat="1" x14ac:dyDescent="0.25">
      <c r="C3197" s="67"/>
      <c r="D3197" s="67"/>
    </row>
    <row r="3198" spans="3:4" s="66" customFormat="1" x14ac:dyDescent="0.25">
      <c r="C3198" s="67"/>
      <c r="D3198" s="67"/>
    </row>
    <row r="3199" spans="3:4" s="66" customFormat="1" x14ac:dyDescent="0.25">
      <c r="C3199" s="67"/>
      <c r="D3199" s="67"/>
    </row>
    <row r="3200" spans="3:4" s="66" customFormat="1" x14ac:dyDescent="0.25">
      <c r="C3200" s="67"/>
      <c r="D3200" s="67"/>
    </row>
    <row r="3201" spans="3:4" s="66" customFormat="1" x14ac:dyDescent="0.25">
      <c r="C3201" s="67"/>
      <c r="D3201" s="67"/>
    </row>
    <row r="3202" spans="3:4" s="66" customFormat="1" x14ac:dyDescent="0.25">
      <c r="C3202" s="67"/>
      <c r="D3202" s="67"/>
    </row>
    <row r="3203" spans="3:4" s="66" customFormat="1" x14ac:dyDescent="0.25">
      <c r="C3203" s="67"/>
      <c r="D3203" s="67"/>
    </row>
    <row r="3204" spans="3:4" s="66" customFormat="1" x14ac:dyDescent="0.25">
      <c r="C3204" s="67"/>
      <c r="D3204" s="67"/>
    </row>
    <row r="3205" spans="3:4" s="66" customFormat="1" x14ac:dyDescent="0.25">
      <c r="C3205" s="67"/>
      <c r="D3205" s="67"/>
    </row>
    <row r="3206" spans="3:4" s="66" customFormat="1" x14ac:dyDescent="0.25">
      <c r="C3206" s="67"/>
      <c r="D3206" s="67"/>
    </row>
    <row r="3207" spans="3:4" s="66" customFormat="1" x14ac:dyDescent="0.25">
      <c r="C3207" s="67"/>
      <c r="D3207" s="67"/>
    </row>
    <row r="3208" spans="3:4" s="66" customFormat="1" x14ac:dyDescent="0.25">
      <c r="C3208" s="67"/>
      <c r="D3208" s="67"/>
    </row>
    <row r="3209" spans="3:4" s="66" customFormat="1" x14ac:dyDescent="0.25">
      <c r="C3209" s="67"/>
      <c r="D3209" s="67"/>
    </row>
    <row r="3210" spans="3:4" s="66" customFormat="1" x14ac:dyDescent="0.25">
      <c r="C3210" s="67"/>
      <c r="D3210" s="67"/>
    </row>
    <row r="3211" spans="3:4" s="66" customFormat="1" x14ac:dyDescent="0.25">
      <c r="C3211" s="67"/>
      <c r="D3211" s="67"/>
    </row>
    <row r="3212" spans="3:4" s="66" customFormat="1" x14ac:dyDescent="0.25">
      <c r="C3212" s="67"/>
      <c r="D3212" s="67"/>
    </row>
    <row r="3213" spans="3:4" s="66" customFormat="1" x14ac:dyDescent="0.25">
      <c r="C3213" s="67"/>
      <c r="D3213" s="67"/>
    </row>
    <row r="3214" spans="3:4" s="66" customFormat="1" x14ac:dyDescent="0.25">
      <c r="C3214" s="67"/>
      <c r="D3214" s="67"/>
    </row>
    <row r="3215" spans="3:4" s="66" customFormat="1" x14ac:dyDescent="0.25">
      <c r="C3215" s="67"/>
      <c r="D3215" s="67"/>
    </row>
    <row r="3216" spans="3:4" s="66" customFormat="1" x14ac:dyDescent="0.25">
      <c r="C3216" s="67"/>
      <c r="D3216" s="67"/>
    </row>
    <row r="3217" spans="3:4" s="66" customFormat="1" x14ac:dyDescent="0.25">
      <c r="C3217" s="67"/>
      <c r="D3217" s="67"/>
    </row>
    <row r="3218" spans="3:4" s="66" customFormat="1" x14ac:dyDescent="0.25">
      <c r="C3218" s="67"/>
      <c r="D3218" s="67"/>
    </row>
    <row r="3219" spans="3:4" s="66" customFormat="1" x14ac:dyDescent="0.25">
      <c r="C3219" s="67"/>
      <c r="D3219" s="67"/>
    </row>
    <row r="3220" spans="3:4" s="66" customFormat="1" x14ac:dyDescent="0.25">
      <c r="C3220" s="67"/>
      <c r="D3220" s="67"/>
    </row>
    <row r="3221" spans="3:4" s="66" customFormat="1" x14ac:dyDescent="0.25">
      <c r="C3221" s="67"/>
      <c r="D3221" s="67"/>
    </row>
    <row r="3222" spans="3:4" s="66" customFormat="1" x14ac:dyDescent="0.25">
      <c r="C3222" s="67"/>
      <c r="D3222" s="67"/>
    </row>
    <row r="3223" spans="3:4" s="66" customFormat="1" x14ac:dyDescent="0.25">
      <c r="C3223" s="67"/>
      <c r="D3223" s="67"/>
    </row>
    <row r="3224" spans="3:4" s="66" customFormat="1" x14ac:dyDescent="0.25">
      <c r="C3224" s="67"/>
      <c r="D3224" s="67"/>
    </row>
    <row r="3225" spans="3:4" s="66" customFormat="1" x14ac:dyDescent="0.25">
      <c r="C3225" s="67"/>
      <c r="D3225" s="67"/>
    </row>
    <row r="3226" spans="3:4" s="66" customFormat="1" x14ac:dyDescent="0.25">
      <c r="C3226" s="67"/>
      <c r="D3226" s="67"/>
    </row>
    <row r="3227" spans="3:4" s="66" customFormat="1" x14ac:dyDescent="0.25">
      <c r="C3227" s="67"/>
      <c r="D3227" s="67"/>
    </row>
    <row r="3228" spans="3:4" s="66" customFormat="1" x14ac:dyDescent="0.25">
      <c r="C3228" s="67"/>
      <c r="D3228" s="67"/>
    </row>
    <row r="3229" spans="3:4" s="66" customFormat="1" x14ac:dyDescent="0.25">
      <c r="C3229" s="67"/>
      <c r="D3229" s="67"/>
    </row>
    <row r="3230" spans="3:4" s="66" customFormat="1" x14ac:dyDescent="0.25">
      <c r="C3230" s="67"/>
      <c r="D3230" s="67"/>
    </row>
    <row r="3231" spans="3:4" s="66" customFormat="1" x14ac:dyDescent="0.25">
      <c r="C3231" s="67"/>
      <c r="D3231" s="67"/>
    </row>
    <row r="3232" spans="3:4" s="66" customFormat="1" x14ac:dyDescent="0.25">
      <c r="C3232" s="67"/>
      <c r="D3232" s="67"/>
    </row>
    <row r="3233" spans="3:4" s="66" customFormat="1" x14ac:dyDescent="0.25">
      <c r="C3233" s="67"/>
      <c r="D3233" s="67"/>
    </row>
    <row r="3234" spans="3:4" s="66" customFormat="1" x14ac:dyDescent="0.25">
      <c r="C3234" s="67"/>
      <c r="D3234" s="67"/>
    </row>
    <row r="3235" spans="3:4" s="66" customFormat="1" x14ac:dyDescent="0.25">
      <c r="C3235" s="67"/>
      <c r="D3235" s="67"/>
    </row>
    <row r="3236" spans="3:4" s="66" customFormat="1" x14ac:dyDescent="0.25">
      <c r="C3236" s="67"/>
      <c r="D3236" s="67"/>
    </row>
    <row r="3237" spans="3:4" s="66" customFormat="1" x14ac:dyDescent="0.25">
      <c r="C3237" s="67"/>
      <c r="D3237" s="67"/>
    </row>
    <row r="3238" spans="3:4" s="66" customFormat="1" x14ac:dyDescent="0.25">
      <c r="C3238" s="67"/>
      <c r="D3238" s="67"/>
    </row>
    <row r="3239" spans="3:4" s="66" customFormat="1" x14ac:dyDescent="0.25">
      <c r="C3239" s="67"/>
      <c r="D3239" s="67"/>
    </row>
    <row r="3240" spans="3:4" s="66" customFormat="1" x14ac:dyDescent="0.25">
      <c r="C3240" s="67"/>
      <c r="D3240" s="67"/>
    </row>
    <row r="3241" spans="3:4" s="66" customFormat="1" x14ac:dyDescent="0.25">
      <c r="C3241" s="67"/>
      <c r="D3241" s="67"/>
    </row>
    <row r="3242" spans="3:4" s="66" customFormat="1" x14ac:dyDescent="0.25">
      <c r="C3242" s="67"/>
      <c r="D3242" s="67"/>
    </row>
    <row r="3243" spans="3:4" s="66" customFormat="1" x14ac:dyDescent="0.25">
      <c r="C3243" s="67"/>
      <c r="D3243" s="67"/>
    </row>
    <row r="3244" spans="3:4" s="66" customFormat="1" x14ac:dyDescent="0.25">
      <c r="C3244" s="67"/>
      <c r="D3244" s="67"/>
    </row>
    <row r="3245" spans="3:4" s="66" customFormat="1" x14ac:dyDescent="0.25">
      <c r="C3245" s="67"/>
      <c r="D3245" s="67"/>
    </row>
    <row r="3246" spans="3:4" s="66" customFormat="1" x14ac:dyDescent="0.25">
      <c r="C3246" s="67"/>
      <c r="D3246" s="67"/>
    </row>
    <row r="3247" spans="3:4" s="66" customFormat="1" x14ac:dyDescent="0.25">
      <c r="C3247" s="67"/>
      <c r="D3247" s="67"/>
    </row>
    <row r="3248" spans="3:4" s="66" customFormat="1" x14ac:dyDescent="0.25">
      <c r="C3248" s="67"/>
      <c r="D3248" s="67"/>
    </row>
    <row r="3249" spans="3:4" s="66" customFormat="1" x14ac:dyDescent="0.25">
      <c r="C3249" s="67"/>
      <c r="D3249" s="67"/>
    </row>
    <row r="3250" spans="3:4" s="66" customFormat="1" x14ac:dyDescent="0.25">
      <c r="C3250" s="67"/>
      <c r="D3250" s="67"/>
    </row>
    <row r="3251" spans="3:4" s="66" customFormat="1" x14ac:dyDescent="0.25">
      <c r="C3251" s="67"/>
      <c r="D3251" s="67"/>
    </row>
    <row r="3252" spans="3:4" s="66" customFormat="1" x14ac:dyDescent="0.25">
      <c r="C3252" s="67"/>
      <c r="D3252" s="67"/>
    </row>
    <row r="3253" spans="3:4" s="66" customFormat="1" x14ac:dyDescent="0.25">
      <c r="C3253" s="67"/>
      <c r="D3253" s="67"/>
    </row>
    <row r="3254" spans="3:4" s="66" customFormat="1" x14ac:dyDescent="0.25">
      <c r="C3254" s="67"/>
      <c r="D3254" s="67"/>
    </row>
    <row r="3255" spans="3:4" s="66" customFormat="1" x14ac:dyDescent="0.25">
      <c r="C3255" s="67"/>
      <c r="D3255" s="67"/>
    </row>
    <row r="3256" spans="3:4" s="66" customFormat="1" x14ac:dyDescent="0.25">
      <c r="C3256" s="67"/>
      <c r="D3256" s="67"/>
    </row>
    <row r="3257" spans="3:4" s="66" customFormat="1" x14ac:dyDescent="0.25">
      <c r="C3257" s="67"/>
      <c r="D3257" s="67"/>
    </row>
    <row r="3258" spans="3:4" s="66" customFormat="1" x14ac:dyDescent="0.25">
      <c r="C3258" s="67"/>
      <c r="D3258" s="67"/>
    </row>
    <row r="3259" spans="3:4" s="66" customFormat="1" x14ac:dyDescent="0.25">
      <c r="C3259" s="67"/>
      <c r="D3259" s="67"/>
    </row>
    <row r="3260" spans="3:4" s="66" customFormat="1" x14ac:dyDescent="0.25">
      <c r="C3260" s="67"/>
      <c r="D3260" s="67"/>
    </row>
    <row r="3261" spans="3:4" s="66" customFormat="1" x14ac:dyDescent="0.25">
      <c r="C3261" s="67"/>
      <c r="D3261" s="67"/>
    </row>
    <row r="3262" spans="3:4" s="66" customFormat="1" x14ac:dyDescent="0.25">
      <c r="C3262" s="67"/>
      <c r="D3262" s="67"/>
    </row>
    <row r="3263" spans="3:4" s="66" customFormat="1" x14ac:dyDescent="0.25">
      <c r="C3263" s="67"/>
      <c r="D3263" s="67"/>
    </row>
    <row r="3264" spans="3:4" s="66" customFormat="1" x14ac:dyDescent="0.25">
      <c r="C3264" s="67"/>
      <c r="D3264" s="67"/>
    </row>
    <row r="3265" spans="3:4" s="66" customFormat="1" x14ac:dyDescent="0.25">
      <c r="C3265" s="67"/>
      <c r="D3265" s="67"/>
    </row>
    <row r="3266" spans="3:4" s="66" customFormat="1" x14ac:dyDescent="0.25">
      <c r="C3266" s="67"/>
      <c r="D3266" s="67"/>
    </row>
    <row r="3267" spans="3:4" s="66" customFormat="1" x14ac:dyDescent="0.25">
      <c r="C3267" s="67"/>
      <c r="D3267" s="67"/>
    </row>
    <row r="3268" spans="3:4" s="66" customFormat="1" x14ac:dyDescent="0.25">
      <c r="C3268" s="67"/>
      <c r="D3268" s="67"/>
    </row>
    <row r="3269" spans="3:4" s="66" customFormat="1" x14ac:dyDescent="0.25">
      <c r="C3269" s="67"/>
      <c r="D3269" s="67"/>
    </row>
    <row r="3270" spans="3:4" s="66" customFormat="1" x14ac:dyDescent="0.25">
      <c r="C3270" s="67"/>
      <c r="D3270" s="67"/>
    </row>
    <row r="3271" spans="3:4" s="66" customFormat="1" x14ac:dyDescent="0.25">
      <c r="C3271" s="67"/>
      <c r="D3271" s="67"/>
    </row>
    <row r="3272" spans="3:4" s="66" customFormat="1" x14ac:dyDescent="0.25">
      <c r="C3272" s="67"/>
      <c r="D3272" s="67"/>
    </row>
    <row r="3273" spans="3:4" s="66" customFormat="1" x14ac:dyDescent="0.25">
      <c r="C3273" s="67"/>
      <c r="D3273" s="67"/>
    </row>
    <row r="3274" spans="3:4" s="66" customFormat="1" x14ac:dyDescent="0.25">
      <c r="C3274" s="67"/>
      <c r="D3274" s="67"/>
    </row>
    <row r="3275" spans="3:4" s="66" customFormat="1" x14ac:dyDescent="0.25">
      <c r="C3275" s="67"/>
      <c r="D3275" s="67"/>
    </row>
    <row r="3276" spans="3:4" s="66" customFormat="1" x14ac:dyDescent="0.25">
      <c r="C3276" s="67"/>
      <c r="D3276" s="67"/>
    </row>
    <row r="3277" spans="3:4" s="66" customFormat="1" x14ac:dyDescent="0.25">
      <c r="C3277" s="67"/>
      <c r="D3277" s="67"/>
    </row>
    <row r="3278" spans="3:4" s="66" customFormat="1" x14ac:dyDescent="0.25">
      <c r="C3278" s="67"/>
      <c r="D3278" s="67"/>
    </row>
    <row r="3279" spans="3:4" s="66" customFormat="1" x14ac:dyDescent="0.25">
      <c r="C3279" s="67"/>
      <c r="D3279" s="67"/>
    </row>
    <row r="3280" spans="3:4" s="66" customFormat="1" x14ac:dyDescent="0.25">
      <c r="C3280" s="67"/>
      <c r="D3280" s="67"/>
    </row>
    <row r="3281" spans="3:4" s="66" customFormat="1" x14ac:dyDescent="0.25">
      <c r="C3281" s="67"/>
      <c r="D3281" s="67"/>
    </row>
    <row r="3282" spans="3:4" s="66" customFormat="1" x14ac:dyDescent="0.25">
      <c r="C3282" s="67"/>
      <c r="D3282" s="67"/>
    </row>
    <row r="3283" spans="3:4" s="66" customFormat="1" x14ac:dyDescent="0.25">
      <c r="C3283" s="67"/>
      <c r="D3283" s="67"/>
    </row>
    <row r="3284" spans="3:4" s="66" customFormat="1" x14ac:dyDescent="0.25">
      <c r="C3284" s="67"/>
      <c r="D3284" s="67"/>
    </row>
    <row r="3285" spans="3:4" s="66" customFormat="1" x14ac:dyDescent="0.25">
      <c r="C3285" s="67"/>
      <c r="D3285" s="67"/>
    </row>
    <row r="3286" spans="3:4" s="66" customFormat="1" x14ac:dyDescent="0.25">
      <c r="C3286" s="67"/>
      <c r="D3286" s="67"/>
    </row>
    <row r="3287" spans="3:4" s="66" customFormat="1" x14ac:dyDescent="0.25">
      <c r="C3287" s="67"/>
      <c r="D3287" s="67"/>
    </row>
    <row r="3288" spans="3:4" s="66" customFormat="1" x14ac:dyDescent="0.25">
      <c r="C3288" s="67"/>
      <c r="D3288" s="67"/>
    </row>
    <row r="3289" spans="3:4" s="66" customFormat="1" x14ac:dyDescent="0.25">
      <c r="C3289" s="67"/>
      <c r="D3289" s="67"/>
    </row>
    <row r="3290" spans="3:4" s="66" customFormat="1" x14ac:dyDescent="0.25">
      <c r="C3290" s="67"/>
      <c r="D3290" s="67"/>
    </row>
    <row r="3291" spans="3:4" s="66" customFormat="1" x14ac:dyDescent="0.25">
      <c r="C3291" s="67"/>
      <c r="D3291" s="67"/>
    </row>
    <row r="3292" spans="3:4" s="66" customFormat="1" x14ac:dyDescent="0.25">
      <c r="C3292" s="67"/>
      <c r="D3292" s="67"/>
    </row>
    <row r="3293" spans="3:4" s="66" customFormat="1" x14ac:dyDescent="0.25">
      <c r="C3293" s="67"/>
      <c r="D3293" s="67"/>
    </row>
    <row r="3294" spans="3:4" s="66" customFormat="1" x14ac:dyDescent="0.25">
      <c r="C3294" s="67"/>
      <c r="D3294" s="67"/>
    </row>
    <row r="3295" spans="3:4" s="66" customFormat="1" x14ac:dyDescent="0.25">
      <c r="C3295" s="67"/>
      <c r="D3295" s="67"/>
    </row>
    <row r="3296" spans="3:4" s="66" customFormat="1" x14ac:dyDescent="0.25">
      <c r="C3296" s="67"/>
      <c r="D3296" s="67"/>
    </row>
    <row r="3297" spans="3:4" s="66" customFormat="1" x14ac:dyDescent="0.25">
      <c r="C3297" s="67"/>
      <c r="D3297" s="67"/>
    </row>
    <row r="3298" spans="3:4" s="66" customFormat="1" x14ac:dyDescent="0.25">
      <c r="C3298" s="67"/>
      <c r="D3298" s="67"/>
    </row>
    <row r="3299" spans="3:4" s="66" customFormat="1" x14ac:dyDescent="0.25">
      <c r="C3299" s="67"/>
      <c r="D3299" s="67"/>
    </row>
    <row r="3300" spans="3:4" s="66" customFormat="1" x14ac:dyDescent="0.25">
      <c r="C3300" s="67"/>
      <c r="D3300" s="67"/>
    </row>
    <row r="3301" spans="3:4" s="66" customFormat="1" x14ac:dyDescent="0.25">
      <c r="C3301" s="67"/>
      <c r="D3301" s="67"/>
    </row>
    <row r="3302" spans="3:4" s="66" customFormat="1" x14ac:dyDescent="0.25">
      <c r="C3302" s="67"/>
      <c r="D3302" s="67"/>
    </row>
    <row r="3303" spans="3:4" s="66" customFormat="1" x14ac:dyDescent="0.25">
      <c r="C3303" s="67"/>
      <c r="D3303" s="67"/>
    </row>
    <row r="3304" spans="3:4" s="66" customFormat="1" x14ac:dyDescent="0.25">
      <c r="C3304" s="67"/>
      <c r="D3304" s="67"/>
    </row>
    <row r="3305" spans="3:4" s="66" customFormat="1" x14ac:dyDescent="0.25">
      <c r="C3305" s="67"/>
      <c r="D3305" s="67"/>
    </row>
    <row r="3306" spans="3:4" s="66" customFormat="1" x14ac:dyDescent="0.25">
      <c r="C3306" s="67"/>
      <c r="D3306" s="67"/>
    </row>
    <row r="3307" spans="3:4" s="66" customFormat="1" x14ac:dyDescent="0.25">
      <c r="C3307" s="67"/>
      <c r="D3307" s="67"/>
    </row>
    <row r="3308" spans="3:4" s="66" customFormat="1" x14ac:dyDescent="0.25">
      <c r="C3308" s="67"/>
      <c r="D3308" s="67"/>
    </row>
    <row r="3309" spans="3:4" s="66" customFormat="1" x14ac:dyDescent="0.25">
      <c r="C3309" s="67"/>
      <c r="D3309" s="67"/>
    </row>
    <row r="3310" spans="3:4" s="66" customFormat="1" x14ac:dyDescent="0.25">
      <c r="C3310" s="67"/>
      <c r="D3310" s="67"/>
    </row>
    <row r="3311" spans="3:4" s="66" customFormat="1" x14ac:dyDescent="0.25">
      <c r="C3311" s="67"/>
      <c r="D3311" s="67"/>
    </row>
    <row r="3312" spans="3:4" s="66" customFormat="1" x14ac:dyDescent="0.25">
      <c r="C3312" s="67"/>
      <c r="D3312" s="67"/>
    </row>
    <row r="3313" spans="3:4" s="66" customFormat="1" x14ac:dyDescent="0.25">
      <c r="C3313" s="67"/>
      <c r="D3313" s="67"/>
    </row>
    <row r="3314" spans="3:4" s="66" customFormat="1" x14ac:dyDescent="0.25">
      <c r="C3314" s="67"/>
      <c r="D3314" s="67"/>
    </row>
    <row r="3315" spans="3:4" s="66" customFormat="1" x14ac:dyDescent="0.25">
      <c r="C3315" s="67"/>
      <c r="D3315" s="67"/>
    </row>
    <row r="3316" spans="3:4" s="66" customFormat="1" x14ac:dyDescent="0.25">
      <c r="C3316" s="67"/>
      <c r="D3316" s="67"/>
    </row>
    <row r="3317" spans="3:4" s="66" customFormat="1" x14ac:dyDescent="0.25">
      <c r="C3317" s="67"/>
      <c r="D3317" s="67"/>
    </row>
    <row r="3318" spans="3:4" s="66" customFormat="1" x14ac:dyDescent="0.25">
      <c r="C3318" s="67"/>
      <c r="D3318" s="67"/>
    </row>
    <row r="3319" spans="3:4" s="66" customFormat="1" x14ac:dyDescent="0.25">
      <c r="C3319" s="67"/>
      <c r="D3319" s="67"/>
    </row>
    <row r="3320" spans="3:4" s="66" customFormat="1" x14ac:dyDescent="0.25">
      <c r="C3320" s="67"/>
      <c r="D3320" s="67"/>
    </row>
    <row r="3321" spans="3:4" s="66" customFormat="1" x14ac:dyDescent="0.25">
      <c r="C3321" s="67"/>
      <c r="D3321" s="67"/>
    </row>
    <row r="3322" spans="3:4" s="66" customFormat="1" x14ac:dyDescent="0.25">
      <c r="C3322" s="67"/>
      <c r="D3322" s="67"/>
    </row>
    <row r="3323" spans="3:4" s="66" customFormat="1" x14ac:dyDescent="0.25">
      <c r="C3323" s="67"/>
      <c r="D3323" s="67"/>
    </row>
    <row r="3324" spans="3:4" s="66" customFormat="1" x14ac:dyDescent="0.25">
      <c r="C3324" s="67"/>
      <c r="D3324" s="67"/>
    </row>
    <row r="3325" spans="3:4" s="66" customFormat="1" x14ac:dyDescent="0.25">
      <c r="C3325" s="67"/>
      <c r="D3325" s="67"/>
    </row>
    <row r="3326" spans="3:4" s="66" customFormat="1" x14ac:dyDescent="0.25">
      <c r="C3326" s="67"/>
      <c r="D3326" s="67"/>
    </row>
    <row r="3327" spans="3:4" s="66" customFormat="1" x14ac:dyDescent="0.25">
      <c r="C3327" s="67"/>
      <c r="D3327" s="67"/>
    </row>
    <row r="3328" spans="3:4" s="66" customFormat="1" x14ac:dyDescent="0.25">
      <c r="C3328" s="67"/>
      <c r="D3328" s="67"/>
    </row>
    <row r="3329" spans="3:4" s="66" customFormat="1" x14ac:dyDescent="0.25">
      <c r="C3329" s="67"/>
      <c r="D3329" s="67"/>
    </row>
    <row r="3330" spans="3:4" s="66" customFormat="1" x14ac:dyDescent="0.25">
      <c r="C3330" s="67"/>
      <c r="D3330" s="67"/>
    </row>
    <row r="3331" spans="3:4" s="66" customFormat="1" x14ac:dyDescent="0.25">
      <c r="C3331" s="67"/>
      <c r="D3331" s="67"/>
    </row>
    <row r="3332" spans="3:4" s="66" customFormat="1" x14ac:dyDescent="0.25">
      <c r="C3332" s="67"/>
      <c r="D3332" s="67"/>
    </row>
    <row r="3333" spans="3:4" s="66" customFormat="1" x14ac:dyDescent="0.25">
      <c r="C3333" s="67"/>
      <c r="D3333" s="67"/>
    </row>
    <row r="3334" spans="3:4" s="66" customFormat="1" x14ac:dyDescent="0.25">
      <c r="C3334" s="67"/>
      <c r="D3334" s="67"/>
    </row>
    <row r="3335" spans="3:4" s="66" customFormat="1" x14ac:dyDescent="0.25">
      <c r="C3335" s="67"/>
      <c r="D3335" s="67"/>
    </row>
    <row r="3336" spans="3:4" s="66" customFormat="1" x14ac:dyDescent="0.25">
      <c r="C3336" s="67"/>
      <c r="D3336" s="67"/>
    </row>
    <row r="3337" spans="3:4" s="66" customFormat="1" x14ac:dyDescent="0.25">
      <c r="C3337" s="67"/>
      <c r="D3337" s="67"/>
    </row>
    <row r="3338" spans="3:4" s="66" customFormat="1" x14ac:dyDescent="0.25">
      <c r="C3338" s="67"/>
      <c r="D3338" s="67"/>
    </row>
    <row r="3339" spans="3:4" s="66" customFormat="1" x14ac:dyDescent="0.25">
      <c r="C3339" s="67"/>
      <c r="D3339" s="67"/>
    </row>
    <row r="3340" spans="3:4" s="66" customFormat="1" x14ac:dyDescent="0.25">
      <c r="C3340" s="67"/>
      <c r="D3340" s="67"/>
    </row>
    <row r="3341" spans="3:4" s="66" customFormat="1" x14ac:dyDescent="0.25">
      <c r="C3341" s="67"/>
      <c r="D3341" s="67"/>
    </row>
    <row r="3342" spans="3:4" s="66" customFormat="1" x14ac:dyDescent="0.25">
      <c r="C3342" s="67"/>
      <c r="D3342" s="67"/>
    </row>
    <row r="3343" spans="3:4" s="66" customFormat="1" x14ac:dyDescent="0.25">
      <c r="C3343" s="67"/>
      <c r="D3343" s="67"/>
    </row>
    <row r="3344" spans="3:4" s="66" customFormat="1" x14ac:dyDescent="0.25">
      <c r="C3344" s="67"/>
      <c r="D3344" s="67"/>
    </row>
    <row r="3345" spans="3:4" s="66" customFormat="1" x14ac:dyDescent="0.25">
      <c r="C3345" s="67"/>
      <c r="D3345" s="67"/>
    </row>
    <row r="3346" spans="3:4" s="66" customFormat="1" x14ac:dyDescent="0.25">
      <c r="C3346" s="67"/>
      <c r="D3346" s="67"/>
    </row>
    <row r="3347" spans="3:4" s="66" customFormat="1" x14ac:dyDescent="0.25">
      <c r="C3347" s="67"/>
      <c r="D3347" s="67"/>
    </row>
    <row r="3348" spans="3:4" s="66" customFormat="1" x14ac:dyDescent="0.25">
      <c r="C3348" s="67"/>
      <c r="D3348" s="67"/>
    </row>
    <row r="3349" spans="3:4" s="66" customFormat="1" x14ac:dyDescent="0.25">
      <c r="C3349" s="67"/>
      <c r="D3349" s="67"/>
    </row>
    <row r="3350" spans="3:4" s="66" customFormat="1" x14ac:dyDescent="0.25">
      <c r="C3350" s="67"/>
      <c r="D3350" s="67"/>
    </row>
    <row r="3351" spans="3:4" s="66" customFormat="1" x14ac:dyDescent="0.25">
      <c r="C3351" s="67"/>
      <c r="D3351" s="67"/>
    </row>
    <row r="3352" spans="3:4" s="66" customFormat="1" x14ac:dyDescent="0.25">
      <c r="C3352" s="67"/>
      <c r="D3352" s="67"/>
    </row>
    <row r="3353" spans="3:4" s="66" customFormat="1" x14ac:dyDescent="0.25">
      <c r="C3353" s="67"/>
      <c r="D3353" s="67"/>
    </row>
    <row r="3354" spans="3:4" s="66" customFormat="1" x14ac:dyDescent="0.25">
      <c r="C3354" s="67"/>
      <c r="D3354" s="67"/>
    </row>
    <row r="3355" spans="3:4" s="66" customFormat="1" x14ac:dyDescent="0.25">
      <c r="C3355" s="67"/>
      <c r="D3355" s="67"/>
    </row>
    <row r="3356" spans="3:4" s="66" customFormat="1" x14ac:dyDescent="0.25">
      <c r="C3356" s="67"/>
      <c r="D3356" s="67"/>
    </row>
    <row r="3357" spans="3:4" s="66" customFormat="1" x14ac:dyDescent="0.25">
      <c r="C3357" s="67"/>
      <c r="D3357" s="67"/>
    </row>
    <row r="3358" spans="3:4" s="66" customFormat="1" x14ac:dyDescent="0.25">
      <c r="C3358" s="67"/>
      <c r="D3358" s="67"/>
    </row>
    <row r="3359" spans="3:4" s="66" customFormat="1" x14ac:dyDescent="0.25">
      <c r="C3359" s="67"/>
      <c r="D3359" s="67"/>
    </row>
    <row r="3360" spans="3:4" s="66" customFormat="1" x14ac:dyDescent="0.25">
      <c r="C3360" s="67"/>
      <c r="D3360" s="67"/>
    </row>
    <row r="3361" spans="3:4" s="66" customFormat="1" x14ac:dyDescent="0.25">
      <c r="C3361" s="67"/>
      <c r="D3361" s="67"/>
    </row>
    <row r="3362" spans="3:4" s="66" customFormat="1" x14ac:dyDescent="0.25">
      <c r="C3362" s="67"/>
      <c r="D3362" s="67"/>
    </row>
    <row r="3363" spans="3:4" s="66" customFormat="1" x14ac:dyDescent="0.25">
      <c r="C3363" s="67"/>
      <c r="D3363" s="67"/>
    </row>
    <row r="3364" spans="3:4" s="66" customFormat="1" x14ac:dyDescent="0.25">
      <c r="C3364" s="67"/>
      <c r="D3364" s="67"/>
    </row>
    <row r="3365" spans="3:4" s="66" customFormat="1" x14ac:dyDescent="0.25">
      <c r="C3365" s="67"/>
      <c r="D3365" s="67"/>
    </row>
    <row r="3366" spans="3:4" s="66" customFormat="1" x14ac:dyDescent="0.25">
      <c r="C3366" s="67"/>
      <c r="D3366" s="67"/>
    </row>
    <row r="3367" spans="3:4" s="66" customFormat="1" x14ac:dyDescent="0.25">
      <c r="C3367" s="67"/>
      <c r="D3367" s="67"/>
    </row>
    <row r="3368" spans="3:4" s="66" customFormat="1" x14ac:dyDescent="0.25">
      <c r="C3368" s="67"/>
      <c r="D3368" s="67"/>
    </row>
    <row r="3369" spans="3:4" s="66" customFormat="1" x14ac:dyDescent="0.25">
      <c r="C3369" s="67"/>
      <c r="D3369" s="67"/>
    </row>
    <row r="3370" spans="3:4" s="66" customFormat="1" x14ac:dyDescent="0.25">
      <c r="C3370" s="67"/>
      <c r="D3370" s="67"/>
    </row>
    <row r="3371" spans="3:4" s="66" customFormat="1" x14ac:dyDescent="0.25">
      <c r="C3371" s="67"/>
      <c r="D3371" s="67"/>
    </row>
    <row r="3372" spans="3:4" s="66" customFormat="1" x14ac:dyDescent="0.25">
      <c r="C3372" s="67"/>
      <c r="D3372" s="67"/>
    </row>
    <row r="3373" spans="3:4" s="66" customFormat="1" x14ac:dyDescent="0.25">
      <c r="C3373" s="67"/>
      <c r="D3373" s="67"/>
    </row>
    <row r="3374" spans="3:4" s="66" customFormat="1" x14ac:dyDescent="0.25">
      <c r="C3374" s="67"/>
      <c r="D3374" s="67"/>
    </row>
    <row r="3375" spans="3:4" s="66" customFormat="1" x14ac:dyDescent="0.25">
      <c r="C3375" s="67"/>
      <c r="D3375" s="67"/>
    </row>
    <row r="3376" spans="3:4" s="66" customFormat="1" x14ac:dyDescent="0.25">
      <c r="C3376" s="67"/>
      <c r="D3376" s="67"/>
    </row>
    <row r="3377" spans="3:4" s="66" customFormat="1" x14ac:dyDescent="0.25">
      <c r="C3377" s="67"/>
      <c r="D3377" s="67"/>
    </row>
    <row r="3378" spans="3:4" s="66" customFormat="1" x14ac:dyDescent="0.25">
      <c r="C3378" s="67"/>
      <c r="D3378" s="67"/>
    </row>
    <row r="3379" spans="3:4" s="66" customFormat="1" x14ac:dyDescent="0.25">
      <c r="C3379" s="67"/>
      <c r="D3379" s="67"/>
    </row>
    <row r="3380" spans="3:4" s="66" customFormat="1" x14ac:dyDescent="0.25">
      <c r="C3380" s="67"/>
      <c r="D3380" s="67"/>
    </row>
    <row r="3381" spans="3:4" s="66" customFormat="1" x14ac:dyDescent="0.25">
      <c r="C3381" s="67"/>
      <c r="D3381" s="67"/>
    </row>
    <row r="3382" spans="3:4" s="66" customFormat="1" x14ac:dyDescent="0.25">
      <c r="C3382" s="67"/>
      <c r="D3382" s="67"/>
    </row>
    <row r="3383" spans="3:4" s="66" customFormat="1" x14ac:dyDescent="0.25">
      <c r="C3383" s="67"/>
      <c r="D3383" s="67"/>
    </row>
    <row r="3384" spans="3:4" s="66" customFormat="1" x14ac:dyDescent="0.25">
      <c r="C3384" s="67"/>
      <c r="D3384" s="67"/>
    </row>
    <row r="3385" spans="3:4" s="66" customFormat="1" x14ac:dyDescent="0.25">
      <c r="C3385" s="67"/>
      <c r="D3385" s="67"/>
    </row>
    <row r="3386" spans="3:4" s="66" customFormat="1" x14ac:dyDescent="0.25">
      <c r="C3386" s="67"/>
      <c r="D3386" s="67"/>
    </row>
    <row r="3387" spans="3:4" s="66" customFormat="1" x14ac:dyDescent="0.25">
      <c r="C3387" s="67"/>
      <c r="D3387" s="67"/>
    </row>
    <row r="3388" spans="3:4" s="66" customFormat="1" x14ac:dyDescent="0.25">
      <c r="C3388" s="67"/>
      <c r="D3388" s="67"/>
    </row>
    <row r="3389" spans="3:4" s="66" customFormat="1" x14ac:dyDescent="0.25">
      <c r="C3389" s="67"/>
      <c r="D3389" s="67"/>
    </row>
    <row r="3390" spans="3:4" s="66" customFormat="1" x14ac:dyDescent="0.25">
      <c r="C3390" s="67"/>
      <c r="D3390" s="67"/>
    </row>
    <row r="3391" spans="3:4" s="66" customFormat="1" x14ac:dyDescent="0.25">
      <c r="C3391" s="67"/>
      <c r="D3391" s="67"/>
    </row>
    <row r="3392" spans="3:4" s="66" customFormat="1" x14ac:dyDescent="0.25">
      <c r="C3392" s="67"/>
      <c r="D3392" s="67"/>
    </row>
    <row r="3393" spans="3:4" s="66" customFormat="1" x14ac:dyDescent="0.25">
      <c r="C3393" s="67"/>
      <c r="D3393" s="67"/>
    </row>
    <row r="3394" spans="3:4" s="66" customFormat="1" x14ac:dyDescent="0.25">
      <c r="C3394" s="67"/>
      <c r="D3394" s="67"/>
    </row>
    <row r="3395" spans="3:4" s="66" customFormat="1" x14ac:dyDescent="0.25">
      <c r="C3395" s="67"/>
      <c r="D3395" s="67"/>
    </row>
    <row r="3396" spans="3:4" s="66" customFormat="1" x14ac:dyDescent="0.25">
      <c r="C3396" s="67"/>
      <c r="D3396" s="67"/>
    </row>
    <row r="3397" spans="3:4" s="66" customFormat="1" x14ac:dyDescent="0.25">
      <c r="C3397" s="67"/>
      <c r="D3397" s="67"/>
    </row>
    <row r="3398" spans="3:4" s="66" customFormat="1" x14ac:dyDescent="0.25">
      <c r="C3398" s="67"/>
      <c r="D3398" s="67"/>
    </row>
    <row r="3399" spans="3:4" s="66" customFormat="1" x14ac:dyDescent="0.25">
      <c r="C3399" s="67"/>
      <c r="D3399" s="67"/>
    </row>
    <row r="3400" spans="3:4" s="66" customFormat="1" x14ac:dyDescent="0.25">
      <c r="C3400" s="67"/>
      <c r="D3400" s="67"/>
    </row>
    <row r="3401" spans="3:4" s="66" customFormat="1" x14ac:dyDescent="0.25">
      <c r="C3401" s="67"/>
      <c r="D3401" s="67"/>
    </row>
    <row r="3402" spans="3:4" s="66" customFormat="1" x14ac:dyDescent="0.25">
      <c r="C3402" s="67"/>
      <c r="D3402" s="67"/>
    </row>
    <row r="3403" spans="3:4" s="66" customFormat="1" x14ac:dyDescent="0.25">
      <c r="C3403" s="67"/>
      <c r="D3403" s="67"/>
    </row>
    <row r="3404" spans="3:4" s="66" customFormat="1" x14ac:dyDescent="0.25">
      <c r="C3404" s="67"/>
      <c r="D3404" s="67"/>
    </row>
    <row r="3405" spans="3:4" s="66" customFormat="1" x14ac:dyDescent="0.25">
      <c r="C3405" s="67"/>
      <c r="D3405" s="67"/>
    </row>
    <row r="3406" spans="3:4" s="66" customFormat="1" x14ac:dyDescent="0.25">
      <c r="C3406" s="67"/>
      <c r="D3406" s="67"/>
    </row>
    <row r="3407" spans="3:4" s="66" customFormat="1" x14ac:dyDescent="0.25">
      <c r="C3407" s="67"/>
      <c r="D3407" s="67"/>
    </row>
    <row r="3408" spans="3:4" s="66" customFormat="1" x14ac:dyDescent="0.25">
      <c r="C3408" s="67"/>
      <c r="D3408" s="67"/>
    </row>
    <row r="3409" spans="3:4" s="66" customFormat="1" x14ac:dyDescent="0.25">
      <c r="C3409" s="67"/>
      <c r="D3409" s="67"/>
    </row>
    <row r="3410" spans="3:4" s="66" customFormat="1" x14ac:dyDescent="0.25">
      <c r="C3410" s="67"/>
      <c r="D3410" s="67"/>
    </row>
    <row r="3411" spans="3:4" s="66" customFormat="1" x14ac:dyDescent="0.25">
      <c r="C3411" s="67"/>
      <c r="D3411" s="67"/>
    </row>
    <row r="3412" spans="3:4" s="66" customFormat="1" x14ac:dyDescent="0.25">
      <c r="C3412" s="67"/>
      <c r="D3412" s="67"/>
    </row>
    <row r="3413" spans="3:4" s="66" customFormat="1" x14ac:dyDescent="0.25">
      <c r="C3413" s="67"/>
      <c r="D3413" s="67"/>
    </row>
    <row r="3414" spans="3:4" s="66" customFormat="1" x14ac:dyDescent="0.25">
      <c r="C3414" s="67"/>
      <c r="D3414" s="67"/>
    </row>
    <row r="3415" spans="3:4" s="66" customFormat="1" x14ac:dyDescent="0.25">
      <c r="C3415" s="67"/>
      <c r="D3415" s="67"/>
    </row>
    <row r="3416" spans="3:4" s="66" customFormat="1" x14ac:dyDescent="0.25">
      <c r="C3416" s="67"/>
      <c r="D3416" s="67"/>
    </row>
    <row r="3417" spans="3:4" s="66" customFormat="1" x14ac:dyDescent="0.25">
      <c r="C3417" s="67"/>
      <c r="D3417" s="67"/>
    </row>
    <row r="3418" spans="3:4" s="66" customFormat="1" x14ac:dyDescent="0.25">
      <c r="C3418" s="67"/>
      <c r="D3418" s="67"/>
    </row>
    <row r="3419" spans="3:4" s="66" customFormat="1" x14ac:dyDescent="0.25">
      <c r="C3419" s="67"/>
      <c r="D3419" s="67"/>
    </row>
    <row r="3420" spans="3:4" s="66" customFormat="1" x14ac:dyDescent="0.25">
      <c r="C3420" s="67"/>
      <c r="D3420" s="67"/>
    </row>
    <row r="3421" spans="3:4" s="66" customFormat="1" x14ac:dyDescent="0.25">
      <c r="C3421" s="67"/>
      <c r="D3421" s="67"/>
    </row>
    <row r="3422" spans="3:4" s="66" customFormat="1" x14ac:dyDescent="0.25">
      <c r="C3422" s="67"/>
      <c r="D3422" s="67"/>
    </row>
    <row r="3423" spans="3:4" s="66" customFormat="1" x14ac:dyDescent="0.25">
      <c r="C3423" s="67"/>
      <c r="D3423" s="67"/>
    </row>
    <row r="3424" spans="3:4" s="66" customFormat="1" x14ac:dyDescent="0.25">
      <c r="C3424" s="67"/>
      <c r="D3424" s="67"/>
    </row>
    <row r="3425" spans="3:4" s="66" customFormat="1" x14ac:dyDescent="0.25">
      <c r="C3425" s="67"/>
      <c r="D3425" s="67"/>
    </row>
    <row r="3426" spans="3:4" s="66" customFormat="1" x14ac:dyDescent="0.25">
      <c r="C3426" s="67"/>
      <c r="D3426" s="67"/>
    </row>
    <row r="3427" spans="3:4" s="66" customFormat="1" x14ac:dyDescent="0.25">
      <c r="C3427" s="67"/>
      <c r="D3427" s="67"/>
    </row>
    <row r="3428" spans="3:4" s="66" customFormat="1" x14ac:dyDescent="0.25">
      <c r="C3428" s="67"/>
      <c r="D3428" s="67"/>
    </row>
    <row r="3429" spans="3:4" s="66" customFormat="1" x14ac:dyDescent="0.25">
      <c r="C3429" s="67"/>
      <c r="D3429" s="67"/>
    </row>
    <row r="3430" spans="3:4" s="66" customFormat="1" x14ac:dyDescent="0.25">
      <c r="C3430" s="67"/>
      <c r="D3430" s="67"/>
    </row>
    <row r="3431" spans="3:4" s="66" customFormat="1" x14ac:dyDescent="0.25">
      <c r="C3431" s="67"/>
      <c r="D3431" s="67"/>
    </row>
    <row r="3432" spans="3:4" s="66" customFormat="1" x14ac:dyDescent="0.25">
      <c r="C3432" s="67"/>
      <c r="D3432" s="67"/>
    </row>
    <row r="3433" spans="3:4" s="66" customFormat="1" x14ac:dyDescent="0.25">
      <c r="C3433" s="67"/>
      <c r="D3433" s="67"/>
    </row>
    <row r="3434" spans="3:4" s="66" customFormat="1" x14ac:dyDescent="0.25">
      <c r="C3434" s="67"/>
      <c r="D3434" s="67"/>
    </row>
    <row r="3435" spans="3:4" s="66" customFormat="1" x14ac:dyDescent="0.25">
      <c r="C3435" s="67"/>
      <c r="D3435" s="67"/>
    </row>
    <row r="3436" spans="3:4" s="66" customFormat="1" x14ac:dyDescent="0.25">
      <c r="C3436" s="67"/>
      <c r="D3436" s="67"/>
    </row>
    <row r="3437" spans="3:4" s="66" customFormat="1" x14ac:dyDescent="0.25">
      <c r="C3437" s="67"/>
      <c r="D3437" s="67"/>
    </row>
    <row r="3438" spans="3:4" s="66" customFormat="1" x14ac:dyDescent="0.25">
      <c r="C3438" s="67"/>
      <c r="D3438" s="67"/>
    </row>
    <row r="3439" spans="3:4" s="66" customFormat="1" x14ac:dyDescent="0.25">
      <c r="C3439" s="67"/>
      <c r="D3439" s="67"/>
    </row>
    <row r="3440" spans="3:4" s="66" customFormat="1" x14ac:dyDescent="0.25">
      <c r="C3440" s="67"/>
      <c r="D3440" s="67"/>
    </row>
    <row r="3441" spans="3:4" s="66" customFormat="1" x14ac:dyDescent="0.25">
      <c r="C3441" s="67"/>
      <c r="D3441" s="67"/>
    </row>
    <row r="3442" spans="3:4" s="66" customFormat="1" x14ac:dyDescent="0.25">
      <c r="C3442" s="67"/>
      <c r="D3442" s="67"/>
    </row>
    <row r="3443" spans="3:4" s="66" customFormat="1" x14ac:dyDescent="0.25">
      <c r="C3443" s="67"/>
      <c r="D3443" s="67"/>
    </row>
    <row r="3444" spans="3:4" s="66" customFormat="1" x14ac:dyDescent="0.25">
      <c r="C3444" s="67"/>
      <c r="D3444" s="67"/>
    </row>
    <row r="3445" spans="3:4" s="66" customFormat="1" x14ac:dyDescent="0.25">
      <c r="C3445" s="67"/>
      <c r="D3445" s="67"/>
    </row>
    <row r="3446" spans="3:4" s="66" customFormat="1" x14ac:dyDescent="0.25">
      <c r="C3446" s="67"/>
      <c r="D3446" s="67"/>
    </row>
    <row r="3447" spans="3:4" s="66" customFormat="1" x14ac:dyDescent="0.25">
      <c r="C3447" s="67"/>
      <c r="D3447" s="67"/>
    </row>
    <row r="3448" spans="3:4" s="66" customFormat="1" x14ac:dyDescent="0.25">
      <c r="C3448" s="67"/>
      <c r="D3448" s="67"/>
    </row>
    <row r="3449" spans="3:4" s="66" customFormat="1" x14ac:dyDescent="0.25">
      <c r="C3449" s="67"/>
      <c r="D3449" s="67"/>
    </row>
    <row r="3450" spans="3:4" s="66" customFormat="1" x14ac:dyDescent="0.25">
      <c r="C3450" s="67"/>
      <c r="D3450" s="67"/>
    </row>
    <row r="3451" spans="3:4" s="66" customFormat="1" x14ac:dyDescent="0.25">
      <c r="C3451" s="67"/>
      <c r="D3451" s="67"/>
    </row>
    <row r="3452" spans="3:4" s="66" customFormat="1" x14ac:dyDescent="0.25">
      <c r="C3452" s="67"/>
      <c r="D3452" s="67"/>
    </row>
    <row r="3453" spans="3:4" s="66" customFormat="1" x14ac:dyDescent="0.25">
      <c r="C3453" s="67"/>
      <c r="D3453" s="67"/>
    </row>
    <row r="3454" spans="3:4" s="66" customFormat="1" x14ac:dyDescent="0.25">
      <c r="C3454" s="67"/>
      <c r="D3454" s="67"/>
    </row>
    <row r="3455" spans="3:4" s="66" customFormat="1" x14ac:dyDescent="0.25">
      <c r="C3455" s="67"/>
      <c r="D3455" s="67"/>
    </row>
    <row r="3456" spans="3:4" s="66" customFormat="1" x14ac:dyDescent="0.25">
      <c r="C3456" s="67"/>
      <c r="D3456" s="67"/>
    </row>
    <row r="3457" spans="3:4" s="66" customFormat="1" x14ac:dyDescent="0.25">
      <c r="C3457" s="67"/>
      <c r="D3457" s="67"/>
    </row>
    <row r="3458" spans="3:4" s="66" customFormat="1" x14ac:dyDescent="0.25">
      <c r="C3458" s="67"/>
      <c r="D3458" s="67"/>
    </row>
    <row r="3459" spans="3:4" s="66" customFormat="1" x14ac:dyDescent="0.25">
      <c r="C3459" s="67"/>
      <c r="D3459" s="67"/>
    </row>
    <row r="3460" spans="3:4" s="66" customFormat="1" x14ac:dyDescent="0.25">
      <c r="C3460" s="67"/>
      <c r="D3460" s="67"/>
    </row>
    <row r="3461" spans="3:4" s="66" customFormat="1" x14ac:dyDescent="0.25">
      <c r="C3461" s="67"/>
      <c r="D3461" s="67"/>
    </row>
    <row r="3462" spans="3:4" s="66" customFormat="1" x14ac:dyDescent="0.25">
      <c r="C3462" s="67"/>
      <c r="D3462" s="67"/>
    </row>
    <row r="3463" spans="3:4" s="66" customFormat="1" x14ac:dyDescent="0.25">
      <c r="C3463" s="67"/>
      <c r="D3463" s="67"/>
    </row>
    <row r="3464" spans="3:4" s="66" customFormat="1" x14ac:dyDescent="0.25">
      <c r="C3464" s="67"/>
      <c r="D3464" s="67"/>
    </row>
    <row r="3465" spans="3:4" s="66" customFormat="1" x14ac:dyDescent="0.25">
      <c r="C3465" s="67"/>
      <c r="D3465" s="67"/>
    </row>
    <row r="3466" spans="3:4" s="66" customFormat="1" x14ac:dyDescent="0.25">
      <c r="C3466" s="67"/>
      <c r="D3466" s="67"/>
    </row>
    <row r="3467" spans="3:4" s="66" customFormat="1" x14ac:dyDescent="0.25">
      <c r="C3467" s="67"/>
      <c r="D3467" s="67"/>
    </row>
    <row r="3468" spans="3:4" s="66" customFormat="1" x14ac:dyDescent="0.25">
      <c r="C3468" s="67"/>
      <c r="D3468" s="67"/>
    </row>
    <row r="3469" spans="3:4" s="66" customFormat="1" x14ac:dyDescent="0.25">
      <c r="C3469" s="67"/>
      <c r="D3469" s="67"/>
    </row>
    <row r="3470" spans="3:4" s="66" customFormat="1" x14ac:dyDescent="0.25">
      <c r="C3470" s="67"/>
      <c r="D3470" s="67"/>
    </row>
    <row r="3471" spans="3:4" s="66" customFormat="1" x14ac:dyDescent="0.25">
      <c r="C3471" s="67"/>
      <c r="D3471" s="67"/>
    </row>
    <row r="3472" spans="3:4" s="66" customFormat="1" x14ac:dyDescent="0.25">
      <c r="C3472" s="67"/>
      <c r="D3472" s="67"/>
    </row>
    <row r="3473" spans="3:4" s="66" customFormat="1" x14ac:dyDescent="0.25">
      <c r="C3473" s="67"/>
      <c r="D3473" s="67"/>
    </row>
    <row r="3474" spans="3:4" s="66" customFormat="1" x14ac:dyDescent="0.25">
      <c r="C3474" s="67"/>
      <c r="D3474" s="67"/>
    </row>
    <row r="3475" spans="3:4" s="66" customFormat="1" x14ac:dyDescent="0.25">
      <c r="C3475" s="67"/>
      <c r="D3475" s="67"/>
    </row>
    <row r="3476" spans="3:4" s="66" customFormat="1" x14ac:dyDescent="0.25">
      <c r="C3476" s="67"/>
      <c r="D3476" s="67"/>
    </row>
    <row r="3477" spans="3:4" s="66" customFormat="1" x14ac:dyDescent="0.25">
      <c r="C3477" s="67"/>
      <c r="D3477" s="67"/>
    </row>
    <row r="3478" spans="3:4" s="66" customFormat="1" x14ac:dyDescent="0.25">
      <c r="C3478" s="67"/>
      <c r="D3478" s="67"/>
    </row>
    <row r="3479" spans="3:4" s="66" customFormat="1" x14ac:dyDescent="0.25">
      <c r="C3479" s="67"/>
      <c r="D3479" s="67"/>
    </row>
    <row r="3480" spans="3:4" s="66" customFormat="1" x14ac:dyDescent="0.25">
      <c r="C3480" s="67"/>
      <c r="D3480" s="67"/>
    </row>
    <row r="3481" spans="3:4" s="66" customFormat="1" x14ac:dyDescent="0.25">
      <c r="C3481" s="67"/>
      <c r="D3481" s="67"/>
    </row>
    <row r="3482" spans="3:4" s="66" customFormat="1" x14ac:dyDescent="0.25">
      <c r="C3482" s="67"/>
      <c r="D3482" s="67"/>
    </row>
    <row r="3483" spans="3:4" s="66" customFormat="1" x14ac:dyDescent="0.25">
      <c r="C3483" s="67"/>
      <c r="D3483" s="67"/>
    </row>
    <row r="3484" spans="3:4" s="66" customFormat="1" x14ac:dyDescent="0.25">
      <c r="C3484" s="67"/>
      <c r="D3484" s="67"/>
    </row>
    <row r="3485" spans="3:4" s="66" customFormat="1" x14ac:dyDescent="0.25">
      <c r="C3485" s="67"/>
      <c r="D3485" s="67"/>
    </row>
    <row r="3486" spans="3:4" s="66" customFormat="1" x14ac:dyDescent="0.25">
      <c r="C3486" s="67"/>
      <c r="D3486" s="67"/>
    </row>
    <row r="3487" spans="3:4" s="66" customFormat="1" x14ac:dyDescent="0.25">
      <c r="C3487" s="67"/>
      <c r="D3487" s="67"/>
    </row>
    <row r="3488" spans="3:4" s="66" customFormat="1" x14ac:dyDescent="0.25">
      <c r="C3488" s="67"/>
      <c r="D3488" s="67"/>
    </row>
    <row r="3489" spans="3:4" s="66" customFormat="1" x14ac:dyDescent="0.25">
      <c r="C3489" s="67"/>
      <c r="D3489" s="67"/>
    </row>
    <row r="3490" spans="3:4" s="66" customFormat="1" x14ac:dyDescent="0.25">
      <c r="C3490" s="67"/>
      <c r="D3490" s="67"/>
    </row>
    <row r="3491" spans="3:4" s="66" customFormat="1" x14ac:dyDescent="0.25">
      <c r="C3491" s="67"/>
      <c r="D3491" s="67"/>
    </row>
    <row r="3492" spans="3:4" s="66" customFormat="1" x14ac:dyDescent="0.25">
      <c r="C3492" s="67"/>
      <c r="D3492" s="67"/>
    </row>
    <row r="3493" spans="3:4" s="66" customFormat="1" x14ac:dyDescent="0.25">
      <c r="C3493" s="67"/>
      <c r="D3493" s="67"/>
    </row>
    <row r="3494" spans="3:4" s="66" customFormat="1" x14ac:dyDescent="0.25">
      <c r="C3494" s="67"/>
      <c r="D3494" s="67"/>
    </row>
    <row r="3495" spans="3:4" s="66" customFormat="1" x14ac:dyDescent="0.25">
      <c r="C3495" s="67"/>
      <c r="D3495" s="67"/>
    </row>
    <row r="3496" spans="3:4" s="66" customFormat="1" x14ac:dyDescent="0.25">
      <c r="C3496" s="67"/>
      <c r="D3496" s="67"/>
    </row>
    <row r="3497" spans="3:4" s="66" customFormat="1" x14ac:dyDescent="0.25">
      <c r="C3497" s="67"/>
      <c r="D3497" s="67"/>
    </row>
    <row r="3498" spans="3:4" s="66" customFormat="1" x14ac:dyDescent="0.25">
      <c r="C3498" s="67"/>
      <c r="D3498" s="67"/>
    </row>
    <row r="3499" spans="3:4" s="66" customFormat="1" x14ac:dyDescent="0.25">
      <c r="C3499" s="67"/>
      <c r="D3499" s="67"/>
    </row>
    <row r="3500" spans="3:4" s="66" customFormat="1" x14ac:dyDescent="0.25">
      <c r="C3500" s="67"/>
      <c r="D3500" s="67"/>
    </row>
    <row r="3501" spans="3:4" s="66" customFormat="1" x14ac:dyDescent="0.25">
      <c r="C3501" s="67"/>
      <c r="D3501" s="67"/>
    </row>
    <row r="3502" spans="3:4" s="66" customFormat="1" x14ac:dyDescent="0.25">
      <c r="C3502" s="67"/>
      <c r="D3502" s="67"/>
    </row>
    <row r="3503" spans="3:4" s="66" customFormat="1" x14ac:dyDescent="0.25">
      <c r="C3503" s="67"/>
      <c r="D3503" s="67"/>
    </row>
    <row r="3504" spans="3:4" s="66" customFormat="1" x14ac:dyDescent="0.25">
      <c r="C3504" s="67"/>
      <c r="D3504" s="67"/>
    </row>
    <row r="3505" spans="3:4" s="66" customFormat="1" x14ac:dyDescent="0.25">
      <c r="C3505" s="67"/>
      <c r="D3505" s="67"/>
    </row>
    <row r="3506" spans="3:4" s="66" customFormat="1" x14ac:dyDescent="0.25">
      <c r="C3506" s="67"/>
      <c r="D3506" s="67"/>
    </row>
    <row r="3507" spans="3:4" s="66" customFormat="1" x14ac:dyDescent="0.25">
      <c r="C3507" s="67"/>
      <c r="D3507" s="67"/>
    </row>
    <row r="3508" spans="3:4" s="66" customFormat="1" x14ac:dyDescent="0.25">
      <c r="C3508" s="67"/>
      <c r="D3508" s="67"/>
    </row>
    <row r="3509" spans="3:4" s="66" customFormat="1" x14ac:dyDescent="0.25">
      <c r="C3509" s="67"/>
      <c r="D3509" s="67"/>
    </row>
    <row r="3510" spans="3:4" s="66" customFormat="1" x14ac:dyDescent="0.25">
      <c r="C3510" s="67"/>
      <c r="D3510" s="67"/>
    </row>
    <row r="3511" spans="3:4" s="66" customFormat="1" x14ac:dyDescent="0.25">
      <c r="C3511" s="67"/>
      <c r="D3511" s="67"/>
    </row>
    <row r="3512" spans="3:4" s="66" customFormat="1" x14ac:dyDescent="0.25">
      <c r="C3512" s="67"/>
      <c r="D3512" s="67"/>
    </row>
    <row r="3513" spans="3:4" s="66" customFormat="1" x14ac:dyDescent="0.25">
      <c r="C3513" s="67"/>
      <c r="D3513" s="67"/>
    </row>
    <row r="3514" spans="3:4" s="66" customFormat="1" x14ac:dyDescent="0.25">
      <c r="C3514" s="67"/>
      <c r="D3514" s="67"/>
    </row>
    <row r="3515" spans="3:4" s="66" customFormat="1" x14ac:dyDescent="0.25">
      <c r="C3515" s="67"/>
      <c r="D3515" s="67"/>
    </row>
    <row r="3516" spans="3:4" s="66" customFormat="1" x14ac:dyDescent="0.25">
      <c r="C3516" s="67"/>
      <c r="D3516" s="67"/>
    </row>
    <row r="3517" spans="3:4" s="66" customFormat="1" x14ac:dyDescent="0.25">
      <c r="C3517" s="67"/>
      <c r="D3517" s="67"/>
    </row>
    <row r="3518" spans="3:4" s="66" customFormat="1" x14ac:dyDescent="0.25">
      <c r="C3518" s="67"/>
      <c r="D3518" s="67"/>
    </row>
    <row r="3519" spans="3:4" s="66" customFormat="1" x14ac:dyDescent="0.25">
      <c r="C3519" s="67"/>
      <c r="D3519" s="67"/>
    </row>
    <row r="3520" spans="3:4" s="66" customFormat="1" x14ac:dyDescent="0.25">
      <c r="C3520" s="67"/>
      <c r="D3520" s="67"/>
    </row>
    <row r="3521" spans="3:4" s="66" customFormat="1" x14ac:dyDescent="0.25">
      <c r="C3521" s="67"/>
      <c r="D3521" s="67"/>
    </row>
    <row r="3522" spans="3:4" s="66" customFormat="1" x14ac:dyDescent="0.25">
      <c r="C3522" s="67"/>
      <c r="D3522" s="67"/>
    </row>
    <row r="3523" spans="3:4" s="66" customFormat="1" x14ac:dyDescent="0.25">
      <c r="C3523" s="67"/>
      <c r="D3523" s="67"/>
    </row>
    <row r="3524" spans="3:4" s="66" customFormat="1" x14ac:dyDescent="0.25">
      <c r="C3524" s="67"/>
      <c r="D3524" s="67"/>
    </row>
    <row r="3525" spans="3:4" s="66" customFormat="1" x14ac:dyDescent="0.25">
      <c r="C3525" s="67"/>
      <c r="D3525" s="67"/>
    </row>
    <row r="3526" spans="3:4" s="66" customFormat="1" x14ac:dyDescent="0.25">
      <c r="C3526" s="67"/>
      <c r="D3526" s="67"/>
    </row>
    <row r="3527" spans="3:4" s="66" customFormat="1" x14ac:dyDescent="0.25">
      <c r="C3527" s="67"/>
      <c r="D3527" s="67"/>
    </row>
    <row r="3528" spans="3:4" s="66" customFormat="1" x14ac:dyDescent="0.25">
      <c r="C3528" s="67"/>
      <c r="D3528" s="67"/>
    </row>
    <row r="3529" spans="3:4" s="66" customFormat="1" x14ac:dyDescent="0.25">
      <c r="C3529" s="67"/>
      <c r="D3529" s="67"/>
    </row>
    <row r="3530" spans="3:4" s="66" customFormat="1" x14ac:dyDescent="0.25">
      <c r="C3530" s="67"/>
      <c r="D3530" s="67"/>
    </row>
    <row r="3531" spans="3:4" s="66" customFormat="1" x14ac:dyDescent="0.25">
      <c r="C3531" s="67"/>
      <c r="D3531" s="67"/>
    </row>
    <row r="3532" spans="3:4" s="66" customFormat="1" x14ac:dyDescent="0.25">
      <c r="C3532" s="67"/>
      <c r="D3532" s="67"/>
    </row>
    <row r="3533" spans="3:4" s="66" customFormat="1" x14ac:dyDescent="0.25">
      <c r="C3533" s="67"/>
      <c r="D3533" s="67"/>
    </row>
    <row r="3534" spans="3:4" s="66" customFormat="1" x14ac:dyDescent="0.25">
      <c r="C3534" s="67"/>
      <c r="D3534" s="67"/>
    </row>
    <row r="3535" spans="3:4" s="66" customFormat="1" x14ac:dyDescent="0.25">
      <c r="C3535" s="67"/>
      <c r="D3535" s="67"/>
    </row>
    <row r="3536" spans="3:4" s="66" customFormat="1" x14ac:dyDescent="0.25">
      <c r="C3536" s="67"/>
      <c r="D3536" s="67"/>
    </row>
    <row r="3537" spans="3:4" s="66" customFormat="1" x14ac:dyDescent="0.25">
      <c r="C3537" s="67"/>
      <c r="D3537" s="67"/>
    </row>
    <row r="3538" spans="3:4" s="66" customFormat="1" x14ac:dyDescent="0.25">
      <c r="C3538" s="67"/>
      <c r="D3538" s="67"/>
    </row>
    <row r="3539" spans="3:4" s="66" customFormat="1" x14ac:dyDescent="0.25">
      <c r="C3539" s="67"/>
      <c r="D3539" s="67"/>
    </row>
    <row r="3540" spans="3:4" s="66" customFormat="1" x14ac:dyDescent="0.25">
      <c r="C3540" s="67"/>
      <c r="D3540" s="67"/>
    </row>
    <row r="3541" spans="3:4" s="66" customFormat="1" x14ac:dyDescent="0.25">
      <c r="C3541" s="67"/>
      <c r="D3541" s="67"/>
    </row>
    <row r="3542" spans="3:4" s="66" customFormat="1" x14ac:dyDescent="0.25">
      <c r="C3542" s="67"/>
      <c r="D3542" s="67"/>
    </row>
    <row r="3543" spans="3:4" s="66" customFormat="1" x14ac:dyDescent="0.25">
      <c r="C3543" s="67"/>
      <c r="D3543" s="67"/>
    </row>
    <row r="3544" spans="3:4" s="66" customFormat="1" x14ac:dyDescent="0.25">
      <c r="C3544" s="67"/>
      <c r="D3544" s="67"/>
    </row>
    <row r="3545" spans="3:4" s="66" customFormat="1" x14ac:dyDescent="0.25">
      <c r="C3545" s="67"/>
      <c r="D3545" s="67"/>
    </row>
    <row r="3546" spans="3:4" s="66" customFormat="1" x14ac:dyDescent="0.25">
      <c r="C3546" s="67"/>
      <c r="D3546" s="67"/>
    </row>
    <row r="3547" spans="3:4" s="66" customFormat="1" x14ac:dyDescent="0.25">
      <c r="C3547" s="67"/>
      <c r="D3547" s="67"/>
    </row>
    <row r="3548" spans="3:4" s="66" customFormat="1" x14ac:dyDescent="0.25">
      <c r="C3548" s="67"/>
      <c r="D3548" s="67"/>
    </row>
    <row r="3549" spans="3:4" s="66" customFormat="1" x14ac:dyDescent="0.25">
      <c r="C3549" s="67"/>
      <c r="D3549" s="67"/>
    </row>
    <row r="3550" spans="3:4" s="66" customFormat="1" x14ac:dyDescent="0.25">
      <c r="C3550" s="67"/>
      <c r="D3550" s="67"/>
    </row>
    <row r="3551" spans="3:4" s="66" customFormat="1" x14ac:dyDescent="0.25">
      <c r="C3551" s="67"/>
      <c r="D3551" s="67"/>
    </row>
    <row r="3552" spans="3:4" s="66" customFormat="1" x14ac:dyDescent="0.25">
      <c r="C3552" s="67"/>
      <c r="D3552" s="67"/>
    </row>
    <row r="3553" spans="3:4" s="66" customFormat="1" x14ac:dyDescent="0.25">
      <c r="C3553" s="67"/>
      <c r="D3553" s="67"/>
    </row>
    <row r="3554" spans="3:4" s="66" customFormat="1" x14ac:dyDescent="0.25">
      <c r="C3554" s="67"/>
      <c r="D3554" s="67"/>
    </row>
    <row r="3555" spans="3:4" s="66" customFormat="1" x14ac:dyDescent="0.25">
      <c r="C3555" s="67"/>
      <c r="D3555" s="67"/>
    </row>
    <row r="3556" spans="3:4" s="66" customFormat="1" x14ac:dyDescent="0.25">
      <c r="C3556" s="67"/>
      <c r="D3556" s="67"/>
    </row>
    <row r="3557" spans="3:4" s="66" customFormat="1" x14ac:dyDescent="0.25">
      <c r="C3557" s="67"/>
      <c r="D3557" s="67"/>
    </row>
    <row r="3558" spans="3:4" s="66" customFormat="1" x14ac:dyDescent="0.25">
      <c r="C3558" s="67"/>
      <c r="D3558" s="67"/>
    </row>
    <row r="3559" spans="3:4" s="66" customFormat="1" x14ac:dyDescent="0.25">
      <c r="C3559" s="67"/>
      <c r="D3559" s="67"/>
    </row>
    <row r="3560" spans="3:4" s="66" customFormat="1" x14ac:dyDescent="0.25">
      <c r="C3560" s="67"/>
      <c r="D3560" s="67"/>
    </row>
    <row r="3561" spans="3:4" s="66" customFormat="1" x14ac:dyDescent="0.25">
      <c r="C3561" s="67"/>
      <c r="D3561" s="67"/>
    </row>
    <row r="3562" spans="3:4" s="66" customFormat="1" x14ac:dyDescent="0.25">
      <c r="C3562" s="67"/>
      <c r="D3562" s="67"/>
    </row>
    <row r="3563" spans="3:4" s="66" customFormat="1" x14ac:dyDescent="0.25">
      <c r="C3563" s="67"/>
      <c r="D3563" s="67"/>
    </row>
    <row r="3564" spans="3:4" s="66" customFormat="1" x14ac:dyDescent="0.25">
      <c r="C3564" s="67"/>
      <c r="D3564" s="67"/>
    </row>
    <row r="3565" spans="3:4" s="66" customFormat="1" x14ac:dyDescent="0.25">
      <c r="C3565" s="67"/>
      <c r="D3565" s="67"/>
    </row>
    <row r="3566" spans="3:4" s="66" customFormat="1" x14ac:dyDescent="0.25">
      <c r="C3566" s="67"/>
      <c r="D3566" s="67"/>
    </row>
    <row r="3567" spans="3:4" s="66" customFormat="1" x14ac:dyDescent="0.25">
      <c r="C3567" s="67"/>
      <c r="D3567" s="67"/>
    </row>
    <row r="3568" spans="3:4" s="66" customFormat="1" x14ac:dyDescent="0.25">
      <c r="C3568" s="67"/>
      <c r="D3568" s="67"/>
    </row>
    <row r="3569" spans="3:4" s="66" customFormat="1" x14ac:dyDescent="0.25">
      <c r="C3569" s="67"/>
      <c r="D3569" s="67"/>
    </row>
    <row r="3570" spans="3:4" s="66" customFormat="1" x14ac:dyDescent="0.25">
      <c r="C3570" s="67"/>
      <c r="D3570" s="67"/>
    </row>
    <row r="3571" spans="3:4" s="66" customFormat="1" x14ac:dyDescent="0.25">
      <c r="C3571" s="67"/>
      <c r="D3571" s="67"/>
    </row>
    <row r="3572" spans="3:4" s="66" customFormat="1" x14ac:dyDescent="0.25">
      <c r="C3572" s="67"/>
      <c r="D3572" s="67"/>
    </row>
    <row r="3573" spans="3:4" s="66" customFormat="1" x14ac:dyDescent="0.25">
      <c r="C3573" s="67"/>
      <c r="D3573" s="67"/>
    </row>
    <row r="3574" spans="3:4" s="66" customFormat="1" x14ac:dyDescent="0.25">
      <c r="C3574" s="67"/>
      <c r="D3574" s="67"/>
    </row>
    <row r="3575" spans="3:4" s="66" customFormat="1" x14ac:dyDescent="0.25">
      <c r="C3575" s="67"/>
      <c r="D3575" s="67"/>
    </row>
    <row r="3576" spans="3:4" s="66" customFormat="1" x14ac:dyDescent="0.25">
      <c r="C3576" s="67"/>
      <c r="D3576" s="67"/>
    </row>
    <row r="3577" spans="3:4" s="66" customFormat="1" x14ac:dyDescent="0.25">
      <c r="C3577" s="67"/>
      <c r="D3577" s="67"/>
    </row>
    <row r="3578" spans="3:4" s="66" customFormat="1" x14ac:dyDescent="0.25">
      <c r="C3578" s="67"/>
      <c r="D3578" s="67"/>
    </row>
    <row r="3579" spans="3:4" s="66" customFormat="1" x14ac:dyDescent="0.25">
      <c r="C3579" s="67"/>
      <c r="D3579" s="67"/>
    </row>
    <row r="3580" spans="3:4" s="66" customFormat="1" x14ac:dyDescent="0.25">
      <c r="C3580" s="67"/>
      <c r="D3580" s="67"/>
    </row>
    <row r="3581" spans="3:4" s="66" customFormat="1" x14ac:dyDescent="0.25">
      <c r="C3581" s="67"/>
      <c r="D3581" s="67"/>
    </row>
    <row r="3582" spans="3:4" s="66" customFormat="1" x14ac:dyDescent="0.25">
      <c r="C3582" s="67"/>
      <c r="D3582" s="67"/>
    </row>
    <row r="3583" spans="3:4" s="66" customFormat="1" x14ac:dyDescent="0.25">
      <c r="C3583" s="67"/>
      <c r="D3583" s="67"/>
    </row>
    <row r="3584" spans="3:4" s="66" customFormat="1" x14ac:dyDescent="0.25">
      <c r="C3584" s="67"/>
      <c r="D3584" s="67"/>
    </row>
    <row r="3585" spans="3:4" s="66" customFormat="1" x14ac:dyDescent="0.25">
      <c r="C3585" s="67"/>
      <c r="D3585" s="67"/>
    </row>
    <row r="3586" spans="3:4" s="66" customFormat="1" x14ac:dyDescent="0.25">
      <c r="C3586" s="67"/>
      <c r="D3586" s="67"/>
    </row>
    <row r="3587" spans="3:4" s="66" customFormat="1" x14ac:dyDescent="0.25">
      <c r="C3587" s="67"/>
      <c r="D3587" s="67"/>
    </row>
    <row r="3588" spans="3:4" s="66" customFormat="1" x14ac:dyDescent="0.25">
      <c r="C3588" s="67"/>
      <c r="D3588" s="67"/>
    </row>
    <row r="3589" spans="3:4" s="66" customFormat="1" x14ac:dyDescent="0.25">
      <c r="C3589" s="67"/>
      <c r="D3589" s="67"/>
    </row>
    <row r="3590" spans="3:4" s="66" customFormat="1" x14ac:dyDescent="0.25">
      <c r="C3590" s="67"/>
      <c r="D3590" s="67"/>
    </row>
    <row r="3591" spans="3:4" s="66" customFormat="1" x14ac:dyDescent="0.25">
      <c r="C3591" s="67"/>
      <c r="D3591" s="67"/>
    </row>
    <row r="3592" spans="3:4" s="66" customFormat="1" x14ac:dyDescent="0.25">
      <c r="C3592" s="67"/>
      <c r="D3592" s="67"/>
    </row>
    <row r="3593" spans="3:4" s="66" customFormat="1" x14ac:dyDescent="0.25">
      <c r="C3593" s="67"/>
      <c r="D3593" s="67"/>
    </row>
    <row r="3594" spans="3:4" s="66" customFormat="1" x14ac:dyDescent="0.25">
      <c r="C3594" s="67"/>
      <c r="D3594" s="67"/>
    </row>
    <row r="3595" spans="3:4" s="66" customFormat="1" x14ac:dyDescent="0.25">
      <c r="C3595" s="67"/>
      <c r="D3595" s="67"/>
    </row>
    <row r="3596" spans="3:4" s="66" customFormat="1" x14ac:dyDescent="0.25">
      <c r="C3596" s="67"/>
      <c r="D3596" s="67"/>
    </row>
    <row r="3597" spans="3:4" s="66" customFormat="1" x14ac:dyDescent="0.25">
      <c r="C3597" s="67"/>
      <c r="D3597" s="67"/>
    </row>
    <row r="3598" spans="3:4" s="66" customFormat="1" x14ac:dyDescent="0.25">
      <c r="C3598" s="67"/>
      <c r="D3598" s="67"/>
    </row>
    <row r="3599" spans="3:4" s="66" customFormat="1" x14ac:dyDescent="0.25">
      <c r="C3599" s="67"/>
      <c r="D3599" s="67"/>
    </row>
    <row r="3600" spans="3:4" s="66" customFormat="1" x14ac:dyDescent="0.25">
      <c r="C3600" s="67"/>
      <c r="D3600" s="67"/>
    </row>
    <row r="3601" spans="3:4" s="66" customFormat="1" x14ac:dyDescent="0.25">
      <c r="C3601" s="67"/>
      <c r="D3601" s="67"/>
    </row>
    <row r="3602" spans="3:4" s="66" customFormat="1" x14ac:dyDescent="0.25">
      <c r="C3602" s="67"/>
      <c r="D3602" s="67"/>
    </row>
    <row r="3603" spans="3:4" s="66" customFormat="1" x14ac:dyDescent="0.25">
      <c r="C3603" s="67"/>
      <c r="D3603" s="67"/>
    </row>
    <row r="3604" spans="3:4" s="66" customFormat="1" x14ac:dyDescent="0.25">
      <c r="C3604" s="67"/>
      <c r="D3604" s="67"/>
    </row>
    <row r="3605" spans="3:4" s="66" customFormat="1" x14ac:dyDescent="0.25">
      <c r="C3605" s="67"/>
      <c r="D3605" s="67"/>
    </row>
    <row r="3606" spans="3:4" s="66" customFormat="1" x14ac:dyDescent="0.25">
      <c r="C3606" s="67"/>
      <c r="D3606" s="67"/>
    </row>
    <row r="3607" spans="3:4" s="66" customFormat="1" x14ac:dyDescent="0.25">
      <c r="C3607" s="67"/>
      <c r="D3607" s="67"/>
    </row>
    <row r="3608" spans="3:4" s="66" customFormat="1" x14ac:dyDescent="0.25">
      <c r="C3608" s="67"/>
      <c r="D3608" s="67"/>
    </row>
    <row r="3609" spans="3:4" s="66" customFormat="1" x14ac:dyDescent="0.25">
      <c r="C3609" s="67"/>
      <c r="D3609" s="67"/>
    </row>
    <row r="3610" spans="3:4" s="66" customFormat="1" x14ac:dyDescent="0.25">
      <c r="C3610" s="67"/>
      <c r="D3610" s="67"/>
    </row>
    <row r="3611" spans="3:4" s="66" customFormat="1" x14ac:dyDescent="0.25">
      <c r="C3611" s="67"/>
      <c r="D3611" s="67"/>
    </row>
    <row r="3612" spans="3:4" s="66" customFormat="1" x14ac:dyDescent="0.25">
      <c r="C3612" s="67"/>
      <c r="D3612" s="67"/>
    </row>
    <row r="3613" spans="3:4" s="66" customFormat="1" x14ac:dyDescent="0.25">
      <c r="C3613" s="67"/>
      <c r="D3613" s="67"/>
    </row>
    <row r="3614" spans="3:4" s="66" customFormat="1" x14ac:dyDescent="0.25">
      <c r="C3614" s="67"/>
      <c r="D3614" s="67"/>
    </row>
    <row r="3615" spans="3:4" s="66" customFormat="1" x14ac:dyDescent="0.25">
      <c r="C3615" s="67"/>
      <c r="D3615" s="67"/>
    </row>
    <row r="3616" spans="3:4" s="66" customFormat="1" x14ac:dyDescent="0.25">
      <c r="C3616" s="67"/>
      <c r="D3616" s="67"/>
    </row>
    <row r="3617" spans="3:4" s="66" customFormat="1" x14ac:dyDescent="0.25">
      <c r="C3617" s="67"/>
      <c r="D3617" s="67"/>
    </row>
    <row r="3618" spans="3:4" s="66" customFormat="1" x14ac:dyDescent="0.25">
      <c r="C3618" s="67"/>
      <c r="D3618" s="67"/>
    </row>
    <row r="3619" spans="3:4" s="66" customFormat="1" x14ac:dyDescent="0.25">
      <c r="C3619" s="67"/>
      <c r="D3619" s="67"/>
    </row>
    <row r="3620" spans="3:4" s="66" customFormat="1" x14ac:dyDescent="0.25">
      <c r="C3620" s="67"/>
      <c r="D3620" s="67"/>
    </row>
    <row r="3621" spans="3:4" s="66" customFormat="1" x14ac:dyDescent="0.25">
      <c r="C3621" s="67"/>
      <c r="D3621" s="67"/>
    </row>
    <row r="3622" spans="3:4" s="66" customFormat="1" x14ac:dyDescent="0.25">
      <c r="C3622" s="67"/>
      <c r="D3622" s="67"/>
    </row>
    <row r="3623" spans="3:4" s="66" customFormat="1" x14ac:dyDescent="0.25">
      <c r="C3623" s="67"/>
      <c r="D3623" s="67"/>
    </row>
    <row r="3624" spans="3:4" s="66" customFormat="1" x14ac:dyDescent="0.25">
      <c r="C3624" s="67"/>
      <c r="D3624" s="67"/>
    </row>
    <row r="3625" spans="3:4" s="66" customFormat="1" x14ac:dyDescent="0.25">
      <c r="C3625" s="67"/>
      <c r="D3625" s="67"/>
    </row>
    <row r="3626" spans="3:4" s="66" customFormat="1" x14ac:dyDescent="0.25">
      <c r="C3626" s="67"/>
      <c r="D3626" s="67"/>
    </row>
    <row r="3627" spans="3:4" s="66" customFormat="1" x14ac:dyDescent="0.25">
      <c r="C3627" s="67"/>
      <c r="D3627" s="67"/>
    </row>
    <row r="3628" spans="3:4" s="66" customFormat="1" x14ac:dyDescent="0.25">
      <c r="C3628" s="67"/>
      <c r="D3628" s="67"/>
    </row>
    <row r="3629" spans="3:4" s="66" customFormat="1" x14ac:dyDescent="0.25">
      <c r="C3629" s="67"/>
      <c r="D3629" s="67"/>
    </row>
    <row r="3630" spans="3:4" s="66" customFormat="1" x14ac:dyDescent="0.25">
      <c r="C3630" s="67"/>
      <c r="D3630" s="67"/>
    </row>
    <row r="3631" spans="3:4" s="66" customFormat="1" x14ac:dyDescent="0.25">
      <c r="C3631" s="67"/>
      <c r="D3631" s="67"/>
    </row>
    <row r="3632" spans="3:4" s="66" customFormat="1" x14ac:dyDescent="0.25">
      <c r="C3632" s="67"/>
      <c r="D3632" s="67"/>
    </row>
    <row r="3633" spans="3:4" s="66" customFormat="1" x14ac:dyDescent="0.25">
      <c r="C3633" s="67"/>
      <c r="D3633" s="67"/>
    </row>
    <row r="3634" spans="3:4" s="66" customFormat="1" x14ac:dyDescent="0.25">
      <c r="C3634" s="67"/>
      <c r="D3634" s="67"/>
    </row>
    <row r="3635" spans="3:4" s="66" customFormat="1" x14ac:dyDescent="0.25">
      <c r="C3635" s="67"/>
      <c r="D3635" s="67"/>
    </row>
    <row r="3636" spans="3:4" s="66" customFormat="1" x14ac:dyDescent="0.25">
      <c r="C3636" s="67"/>
      <c r="D3636" s="67"/>
    </row>
    <row r="3637" spans="3:4" s="66" customFormat="1" x14ac:dyDescent="0.25">
      <c r="C3637" s="67"/>
      <c r="D3637" s="67"/>
    </row>
    <row r="3638" spans="3:4" s="66" customFormat="1" x14ac:dyDescent="0.25">
      <c r="C3638" s="67"/>
      <c r="D3638" s="67"/>
    </row>
    <row r="3639" spans="3:4" s="66" customFormat="1" x14ac:dyDescent="0.25">
      <c r="C3639" s="67"/>
      <c r="D3639" s="67"/>
    </row>
    <row r="3640" spans="3:4" s="66" customFormat="1" x14ac:dyDescent="0.25">
      <c r="C3640" s="67"/>
      <c r="D3640" s="67"/>
    </row>
    <row r="3641" spans="3:4" s="66" customFormat="1" x14ac:dyDescent="0.25">
      <c r="C3641" s="67"/>
      <c r="D3641" s="67"/>
    </row>
    <row r="3642" spans="3:4" s="66" customFormat="1" x14ac:dyDescent="0.25">
      <c r="C3642" s="67"/>
      <c r="D3642" s="67"/>
    </row>
    <row r="3643" spans="3:4" s="66" customFormat="1" x14ac:dyDescent="0.25">
      <c r="C3643" s="67"/>
      <c r="D3643" s="67"/>
    </row>
    <row r="3644" spans="3:4" s="66" customFormat="1" x14ac:dyDescent="0.25">
      <c r="C3644" s="67"/>
      <c r="D3644" s="67"/>
    </row>
    <row r="3645" spans="3:4" s="66" customFormat="1" x14ac:dyDescent="0.25">
      <c r="C3645" s="67"/>
      <c r="D3645" s="67"/>
    </row>
    <row r="3646" spans="3:4" s="66" customFormat="1" x14ac:dyDescent="0.25">
      <c r="C3646" s="67"/>
      <c r="D3646" s="67"/>
    </row>
    <row r="3647" spans="3:4" s="66" customFormat="1" x14ac:dyDescent="0.25">
      <c r="C3647" s="67"/>
      <c r="D3647" s="67"/>
    </row>
    <row r="3648" spans="3:4" s="66" customFormat="1" x14ac:dyDescent="0.25">
      <c r="C3648" s="67"/>
      <c r="D3648" s="67"/>
    </row>
    <row r="3649" spans="3:4" s="66" customFormat="1" x14ac:dyDescent="0.25">
      <c r="C3649" s="67"/>
      <c r="D3649" s="67"/>
    </row>
    <row r="3650" spans="3:4" s="66" customFormat="1" x14ac:dyDescent="0.25">
      <c r="C3650" s="67"/>
      <c r="D3650" s="67"/>
    </row>
    <row r="3651" spans="3:4" s="66" customFormat="1" x14ac:dyDescent="0.25">
      <c r="C3651" s="67"/>
      <c r="D3651" s="67"/>
    </row>
    <row r="3652" spans="3:4" s="66" customFormat="1" x14ac:dyDescent="0.25">
      <c r="C3652" s="67"/>
      <c r="D3652" s="67"/>
    </row>
    <row r="3653" spans="3:4" s="66" customFormat="1" x14ac:dyDescent="0.25">
      <c r="C3653" s="67"/>
      <c r="D3653" s="67"/>
    </row>
    <row r="3654" spans="3:4" s="66" customFormat="1" x14ac:dyDescent="0.25">
      <c r="C3654" s="67"/>
      <c r="D3654" s="67"/>
    </row>
    <row r="3655" spans="3:4" s="66" customFormat="1" x14ac:dyDescent="0.25">
      <c r="C3655" s="67"/>
      <c r="D3655" s="67"/>
    </row>
    <row r="3656" spans="3:4" s="66" customFormat="1" x14ac:dyDescent="0.25">
      <c r="C3656" s="67"/>
      <c r="D3656" s="67"/>
    </row>
    <row r="3657" spans="3:4" s="66" customFormat="1" x14ac:dyDescent="0.25">
      <c r="C3657" s="67"/>
      <c r="D3657" s="67"/>
    </row>
    <row r="3658" spans="3:4" s="66" customFormat="1" x14ac:dyDescent="0.25">
      <c r="C3658" s="67"/>
      <c r="D3658" s="67"/>
    </row>
    <row r="3659" spans="3:4" s="66" customFormat="1" x14ac:dyDescent="0.25">
      <c r="C3659" s="67"/>
      <c r="D3659" s="67"/>
    </row>
    <row r="3660" spans="3:4" s="66" customFormat="1" x14ac:dyDescent="0.25">
      <c r="C3660" s="67"/>
      <c r="D3660" s="67"/>
    </row>
    <row r="3661" spans="3:4" s="66" customFormat="1" x14ac:dyDescent="0.25">
      <c r="C3661" s="67"/>
      <c r="D3661" s="67"/>
    </row>
    <row r="3662" spans="3:4" s="66" customFormat="1" x14ac:dyDescent="0.25">
      <c r="C3662" s="67"/>
      <c r="D3662" s="67"/>
    </row>
    <row r="3663" spans="3:4" s="66" customFormat="1" x14ac:dyDescent="0.25">
      <c r="C3663" s="67"/>
      <c r="D3663" s="67"/>
    </row>
    <row r="3664" spans="3:4" s="66" customFormat="1" x14ac:dyDescent="0.25">
      <c r="C3664" s="67"/>
      <c r="D3664" s="67"/>
    </row>
    <row r="3665" spans="3:4" s="66" customFormat="1" x14ac:dyDescent="0.25">
      <c r="C3665" s="67"/>
      <c r="D3665" s="67"/>
    </row>
    <row r="3666" spans="3:4" s="66" customFormat="1" x14ac:dyDescent="0.25">
      <c r="C3666" s="67"/>
      <c r="D3666" s="67"/>
    </row>
    <row r="3667" spans="3:4" s="66" customFormat="1" x14ac:dyDescent="0.25">
      <c r="C3667" s="67"/>
      <c r="D3667" s="67"/>
    </row>
    <row r="3668" spans="3:4" s="66" customFormat="1" x14ac:dyDescent="0.25">
      <c r="C3668" s="67"/>
      <c r="D3668" s="67"/>
    </row>
    <row r="3669" spans="3:4" s="66" customFormat="1" x14ac:dyDescent="0.25">
      <c r="C3669" s="67"/>
      <c r="D3669" s="67"/>
    </row>
    <row r="3670" spans="3:4" s="66" customFormat="1" x14ac:dyDescent="0.25">
      <c r="C3670" s="67"/>
      <c r="D3670" s="67"/>
    </row>
    <row r="3671" spans="3:4" s="66" customFormat="1" x14ac:dyDescent="0.25">
      <c r="C3671" s="67"/>
      <c r="D3671" s="67"/>
    </row>
    <row r="3672" spans="3:4" s="66" customFormat="1" x14ac:dyDescent="0.25">
      <c r="C3672" s="67"/>
      <c r="D3672" s="67"/>
    </row>
    <row r="3673" spans="3:4" s="66" customFormat="1" x14ac:dyDescent="0.25">
      <c r="C3673" s="67"/>
      <c r="D3673" s="67"/>
    </row>
    <row r="3674" spans="3:4" s="66" customFormat="1" x14ac:dyDescent="0.25">
      <c r="C3674" s="67"/>
      <c r="D3674" s="67"/>
    </row>
    <row r="3675" spans="3:4" s="66" customFormat="1" x14ac:dyDescent="0.25">
      <c r="C3675" s="67"/>
      <c r="D3675" s="67"/>
    </row>
    <row r="3676" spans="3:4" s="66" customFormat="1" x14ac:dyDescent="0.25">
      <c r="C3676" s="67"/>
      <c r="D3676" s="67"/>
    </row>
    <row r="3677" spans="3:4" s="66" customFormat="1" x14ac:dyDescent="0.25">
      <c r="C3677" s="67"/>
      <c r="D3677" s="67"/>
    </row>
    <row r="3678" spans="3:4" s="66" customFormat="1" x14ac:dyDescent="0.25">
      <c r="C3678" s="67"/>
      <c r="D3678" s="67"/>
    </row>
    <row r="3679" spans="3:4" s="66" customFormat="1" x14ac:dyDescent="0.25">
      <c r="C3679" s="67"/>
      <c r="D3679" s="67"/>
    </row>
    <row r="3680" spans="3:4" s="66" customFormat="1" x14ac:dyDescent="0.25">
      <c r="C3680" s="67"/>
      <c r="D3680" s="67"/>
    </row>
    <row r="3681" spans="3:4" s="66" customFormat="1" x14ac:dyDescent="0.25">
      <c r="C3681" s="67"/>
      <c r="D3681" s="67"/>
    </row>
    <row r="3682" spans="3:4" s="66" customFormat="1" x14ac:dyDescent="0.25">
      <c r="C3682" s="67"/>
      <c r="D3682" s="67"/>
    </row>
    <row r="3683" spans="3:4" s="66" customFormat="1" x14ac:dyDescent="0.25">
      <c r="C3683" s="67"/>
      <c r="D3683" s="67"/>
    </row>
    <row r="3684" spans="3:4" s="66" customFormat="1" x14ac:dyDescent="0.25">
      <c r="C3684" s="67"/>
      <c r="D3684" s="67"/>
    </row>
    <row r="3685" spans="3:4" s="66" customFormat="1" x14ac:dyDescent="0.25">
      <c r="C3685" s="67"/>
      <c r="D3685" s="67"/>
    </row>
    <row r="3686" spans="3:4" s="66" customFormat="1" x14ac:dyDescent="0.25">
      <c r="C3686" s="67"/>
      <c r="D3686" s="67"/>
    </row>
    <row r="3687" spans="3:4" s="66" customFormat="1" x14ac:dyDescent="0.25">
      <c r="C3687" s="67"/>
      <c r="D3687" s="67"/>
    </row>
    <row r="3688" spans="3:4" s="66" customFormat="1" x14ac:dyDescent="0.25">
      <c r="C3688" s="67"/>
      <c r="D3688" s="67"/>
    </row>
    <row r="3689" spans="3:4" s="66" customFormat="1" x14ac:dyDescent="0.25">
      <c r="C3689" s="67"/>
      <c r="D3689" s="67"/>
    </row>
    <row r="3690" spans="3:4" s="66" customFormat="1" x14ac:dyDescent="0.25">
      <c r="C3690" s="67"/>
      <c r="D3690" s="67"/>
    </row>
    <row r="3691" spans="3:4" s="66" customFormat="1" x14ac:dyDescent="0.25">
      <c r="C3691" s="67"/>
      <c r="D3691" s="67"/>
    </row>
    <row r="3692" spans="3:4" s="66" customFormat="1" x14ac:dyDescent="0.25">
      <c r="C3692" s="67"/>
      <c r="D3692" s="67"/>
    </row>
    <row r="3693" spans="3:4" s="66" customFormat="1" x14ac:dyDescent="0.25">
      <c r="C3693" s="67"/>
      <c r="D3693" s="67"/>
    </row>
    <row r="3694" spans="3:4" s="66" customFormat="1" x14ac:dyDescent="0.25">
      <c r="C3694" s="67"/>
      <c r="D3694" s="67"/>
    </row>
    <row r="3695" spans="3:4" s="66" customFormat="1" x14ac:dyDescent="0.25">
      <c r="C3695" s="67"/>
      <c r="D3695" s="67"/>
    </row>
    <row r="3696" spans="3:4" s="66" customFormat="1" x14ac:dyDescent="0.25">
      <c r="C3696" s="67"/>
      <c r="D3696" s="67"/>
    </row>
    <row r="3697" spans="3:4" s="66" customFormat="1" x14ac:dyDescent="0.25">
      <c r="C3697" s="67"/>
      <c r="D3697" s="67"/>
    </row>
    <row r="3698" spans="3:4" s="66" customFormat="1" x14ac:dyDescent="0.25">
      <c r="C3698" s="67"/>
      <c r="D3698" s="67"/>
    </row>
    <row r="3699" spans="3:4" s="66" customFormat="1" x14ac:dyDescent="0.25">
      <c r="C3699" s="67"/>
      <c r="D3699" s="67"/>
    </row>
    <row r="3700" spans="3:4" s="66" customFormat="1" x14ac:dyDescent="0.25">
      <c r="C3700" s="67"/>
      <c r="D3700" s="67"/>
    </row>
    <row r="3701" spans="3:4" s="66" customFormat="1" x14ac:dyDescent="0.25">
      <c r="C3701" s="67"/>
      <c r="D3701" s="67"/>
    </row>
    <row r="3702" spans="3:4" s="66" customFormat="1" x14ac:dyDescent="0.25">
      <c r="C3702" s="67"/>
      <c r="D3702" s="67"/>
    </row>
    <row r="3703" spans="3:4" s="66" customFormat="1" x14ac:dyDescent="0.25">
      <c r="C3703" s="67"/>
      <c r="D3703" s="67"/>
    </row>
    <row r="3704" spans="3:4" s="66" customFormat="1" x14ac:dyDescent="0.25">
      <c r="C3704" s="67"/>
      <c r="D3704" s="67"/>
    </row>
    <row r="3705" spans="3:4" s="66" customFormat="1" x14ac:dyDescent="0.25">
      <c r="C3705" s="67"/>
      <c r="D3705" s="67"/>
    </row>
    <row r="3706" spans="3:4" s="66" customFormat="1" x14ac:dyDescent="0.25">
      <c r="C3706" s="67"/>
      <c r="D3706" s="67"/>
    </row>
    <row r="3707" spans="3:4" s="66" customFormat="1" x14ac:dyDescent="0.25">
      <c r="C3707" s="67"/>
      <c r="D3707" s="67"/>
    </row>
    <row r="3708" spans="3:4" s="66" customFormat="1" x14ac:dyDescent="0.25">
      <c r="C3708" s="67"/>
      <c r="D3708" s="67"/>
    </row>
    <row r="3709" spans="3:4" s="66" customFormat="1" x14ac:dyDescent="0.25">
      <c r="C3709" s="67"/>
      <c r="D3709" s="67"/>
    </row>
    <row r="3710" spans="3:4" s="66" customFormat="1" x14ac:dyDescent="0.25">
      <c r="C3710" s="67"/>
      <c r="D3710" s="67"/>
    </row>
    <row r="3711" spans="3:4" s="66" customFormat="1" x14ac:dyDescent="0.25">
      <c r="C3711" s="67"/>
      <c r="D3711" s="67"/>
    </row>
    <row r="3712" spans="3:4" s="66" customFormat="1" x14ac:dyDescent="0.25">
      <c r="C3712" s="67"/>
      <c r="D3712" s="67"/>
    </row>
    <row r="3713" spans="3:4" s="66" customFormat="1" x14ac:dyDescent="0.25">
      <c r="C3713" s="67"/>
      <c r="D3713" s="67"/>
    </row>
    <row r="3714" spans="3:4" s="66" customFormat="1" x14ac:dyDescent="0.25">
      <c r="C3714" s="67"/>
      <c r="D3714" s="67"/>
    </row>
    <row r="3715" spans="3:4" s="66" customFormat="1" x14ac:dyDescent="0.25">
      <c r="C3715" s="67"/>
      <c r="D3715" s="67"/>
    </row>
    <row r="3716" spans="3:4" s="66" customFormat="1" x14ac:dyDescent="0.25">
      <c r="C3716" s="67"/>
      <c r="D3716" s="67"/>
    </row>
    <row r="3717" spans="3:4" s="66" customFormat="1" x14ac:dyDescent="0.25">
      <c r="C3717" s="67"/>
      <c r="D3717" s="67"/>
    </row>
    <row r="3718" spans="3:4" s="66" customFormat="1" x14ac:dyDescent="0.25">
      <c r="C3718" s="67"/>
      <c r="D3718" s="67"/>
    </row>
    <row r="3719" spans="3:4" s="66" customFormat="1" x14ac:dyDescent="0.25">
      <c r="C3719" s="67"/>
      <c r="D3719" s="67"/>
    </row>
    <row r="3720" spans="3:4" s="66" customFormat="1" x14ac:dyDescent="0.25">
      <c r="C3720" s="67"/>
      <c r="D3720" s="67"/>
    </row>
    <row r="3721" spans="3:4" s="66" customFormat="1" x14ac:dyDescent="0.25">
      <c r="C3721" s="67"/>
      <c r="D3721" s="67"/>
    </row>
    <row r="3722" spans="3:4" s="66" customFormat="1" x14ac:dyDescent="0.25">
      <c r="C3722" s="67"/>
      <c r="D3722" s="67"/>
    </row>
    <row r="3723" spans="3:4" s="66" customFormat="1" x14ac:dyDescent="0.25">
      <c r="C3723" s="67"/>
      <c r="D3723" s="67"/>
    </row>
    <row r="3724" spans="3:4" s="66" customFormat="1" x14ac:dyDescent="0.25">
      <c r="C3724" s="67"/>
      <c r="D3724" s="67"/>
    </row>
    <row r="3725" spans="3:4" s="66" customFormat="1" x14ac:dyDescent="0.25">
      <c r="C3725" s="67"/>
      <c r="D3725" s="67"/>
    </row>
    <row r="3726" spans="3:4" s="66" customFormat="1" x14ac:dyDescent="0.25">
      <c r="C3726" s="67"/>
      <c r="D3726" s="67"/>
    </row>
    <row r="3727" spans="3:4" s="66" customFormat="1" x14ac:dyDescent="0.25">
      <c r="C3727" s="67"/>
      <c r="D3727" s="67"/>
    </row>
    <row r="3728" spans="3:4" s="66" customFormat="1" x14ac:dyDescent="0.25">
      <c r="C3728" s="67"/>
      <c r="D3728" s="67"/>
    </row>
    <row r="3729" spans="3:4" s="66" customFormat="1" x14ac:dyDescent="0.25">
      <c r="C3729" s="67"/>
      <c r="D3729" s="67"/>
    </row>
    <row r="3730" spans="3:4" s="66" customFormat="1" x14ac:dyDescent="0.25">
      <c r="C3730" s="67"/>
      <c r="D3730" s="67"/>
    </row>
    <row r="3731" spans="3:4" s="66" customFormat="1" x14ac:dyDescent="0.25">
      <c r="C3731" s="67"/>
      <c r="D3731" s="67"/>
    </row>
    <row r="3732" spans="3:4" s="66" customFormat="1" x14ac:dyDescent="0.25">
      <c r="C3732" s="67"/>
      <c r="D3732" s="67"/>
    </row>
    <row r="3733" spans="3:4" s="66" customFormat="1" x14ac:dyDescent="0.25">
      <c r="C3733" s="67"/>
      <c r="D3733" s="67"/>
    </row>
    <row r="3734" spans="3:4" s="66" customFormat="1" x14ac:dyDescent="0.25">
      <c r="C3734" s="67"/>
      <c r="D3734" s="67"/>
    </row>
    <row r="3735" spans="3:4" s="66" customFormat="1" x14ac:dyDescent="0.25">
      <c r="C3735" s="67"/>
      <c r="D3735" s="67"/>
    </row>
    <row r="3736" spans="3:4" s="66" customFormat="1" x14ac:dyDescent="0.25">
      <c r="C3736" s="67"/>
      <c r="D3736" s="67"/>
    </row>
    <row r="3737" spans="3:4" s="66" customFormat="1" x14ac:dyDescent="0.25">
      <c r="C3737" s="67"/>
      <c r="D3737" s="67"/>
    </row>
    <row r="3738" spans="3:4" s="66" customFormat="1" x14ac:dyDescent="0.25">
      <c r="C3738" s="67"/>
      <c r="D3738" s="67"/>
    </row>
    <row r="3739" spans="3:4" s="66" customFormat="1" x14ac:dyDescent="0.25">
      <c r="C3739" s="67"/>
      <c r="D3739" s="67"/>
    </row>
    <row r="3740" spans="3:4" s="66" customFormat="1" x14ac:dyDescent="0.25">
      <c r="C3740" s="67"/>
      <c r="D3740" s="67"/>
    </row>
    <row r="3741" spans="3:4" s="66" customFormat="1" x14ac:dyDescent="0.25">
      <c r="C3741" s="67"/>
      <c r="D3741" s="67"/>
    </row>
    <row r="3742" spans="3:4" s="66" customFormat="1" x14ac:dyDescent="0.25">
      <c r="C3742" s="67"/>
      <c r="D3742" s="67"/>
    </row>
    <row r="3743" spans="3:4" s="66" customFormat="1" x14ac:dyDescent="0.25">
      <c r="C3743" s="67"/>
      <c r="D3743" s="67"/>
    </row>
    <row r="3744" spans="3:4" s="66" customFormat="1" x14ac:dyDescent="0.25">
      <c r="C3744" s="67"/>
      <c r="D3744" s="67"/>
    </row>
    <row r="3745" spans="3:4" s="66" customFormat="1" x14ac:dyDescent="0.25">
      <c r="C3745" s="67"/>
      <c r="D3745" s="67"/>
    </row>
    <row r="3746" spans="3:4" s="66" customFormat="1" x14ac:dyDescent="0.25">
      <c r="C3746" s="67"/>
      <c r="D3746" s="67"/>
    </row>
    <row r="3747" spans="3:4" s="66" customFormat="1" x14ac:dyDescent="0.25">
      <c r="C3747" s="67"/>
      <c r="D3747" s="67"/>
    </row>
    <row r="3748" spans="3:4" s="66" customFormat="1" x14ac:dyDescent="0.25">
      <c r="C3748" s="67"/>
      <c r="D3748" s="67"/>
    </row>
    <row r="3749" spans="3:4" s="66" customFormat="1" x14ac:dyDescent="0.25">
      <c r="C3749" s="67"/>
      <c r="D3749" s="67"/>
    </row>
    <row r="3750" spans="3:4" s="66" customFormat="1" x14ac:dyDescent="0.25">
      <c r="C3750" s="67"/>
      <c r="D3750" s="67"/>
    </row>
    <row r="3751" spans="3:4" s="66" customFormat="1" x14ac:dyDescent="0.25">
      <c r="C3751" s="67"/>
      <c r="D3751" s="67"/>
    </row>
    <row r="3752" spans="3:4" s="66" customFormat="1" x14ac:dyDescent="0.25">
      <c r="C3752" s="67"/>
      <c r="D3752" s="67"/>
    </row>
    <row r="3753" spans="3:4" s="66" customFormat="1" x14ac:dyDescent="0.25">
      <c r="C3753" s="67"/>
      <c r="D3753" s="67"/>
    </row>
    <row r="3754" spans="3:4" s="66" customFormat="1" x14ac:dyDescent="0.25">
      <c r="C3754" s="67"/>
      <c r="D3754" s="67"/>
    </row>
    <row r="3755" spans="3:4" s="66" customFormat="1" x14ac:dyDescent="0.25">
      <c r="C3755" s="67"/>
      <c r="D3755" s="67"/>
    </row>
    <row r="3756" spans="3:4" s="66" customFormat="1" x14ac:dyDescent="0.25">
      <c r="C3756" s="67"/>
      <c r="D3756" s="67"/>
    </row>
    <row r="3757" spans="3:4" s="66" customFormat="1" x14ac:dyDescent="0.25">
      <c r="C3757" s="67"/>
      <c r="D3757" s="67"/>
    </row>
    <row r="3758" spans="3:4" s="66" customFormat="1" x14ac:dyDescent="0.25">
      <c r="C3758" s="67"/>
      <c r="D3758" s="67"/>
    </row>
    <row r="3759" spans="3:4" s="66" customFormat="1" x14ac:dyDescent="0.25">
      <c r="C3759" s="67"/>
      <c r="D3759" s="67"/>
    </row>
    <row r="3760" spans="3:4" s="66" customFormat="1" x14ac:dyDescent="0.25">
      <c r="C3760" s="67"/>
      <c r="D3760" s="67"/>
    </row>
    <row r="3761" spans="3:4" s="66" customFormat="1" x14ac:dyDescent="0.25">
      <c r="C3761" s="67"/>
      <c r="D3761" s="67"/>
    </row>
    <row r="3762" spans="3:4" s="66" customFormat="1" x14ac:dyDescent="0.25">
      <c r="C3762" s="67"/>
      <c r="D3762" s="67"/>
    </row>
    <row r="3763" spans="3:4" s="66" customFormat="1" x14ac:dyDescent="0.25">
      <c r="C3763" s="67"/>
      <c r="D3763" s="67"/>
    </row>
    <row r="3764" spans="3:4" s="66" customFormat="1" x14ac:dyDescent="0.25">
      <c r="C3764" s="67"/>
      <c r="D3764" s="67"/>
    </row>
    <row r="3765" spans="3:4" s="66" customFormat="1" x14ac:dyDescent="0.25">
      <c r="C3765" s="67"/>
      <c r="D3765" s="67"/>
    </row>
    <row r="3766" spans="3:4" s="66" customFormat="1" x14ac:dyDescent="0.25">
      <c r="C3766" s="67"/>
      <c r="D3766" s="67"/>
    </row>
    <row r="3767" spans="3:4" s="66" customFormat="1" x14ac:dyDescent="0.25">
      <c r="C3767" s="67"/>
      <c r="D3767" s="67"/>
    </row>
    <row r="3768" spans="3:4" s="66" customFormat="1" x14ac:dyDescent="0.25">
      <c r="C3768" s="67"/>
      <c r="D3768" s="67"/>
    </row>
    <row r="3769" spans="3:4" s="66" customFormat="1" x14ac:dyDescent="0.25">
      <c r="C3769" s="67"/>
      <c r="D3769" s="67"/>
    </row>
    <row r="3770" spans="3:4" s="66" customFormat="1" x14ac:dyDescent="0.25">
      <c r="C3770" s="67"/>
      <c r="D3770" s="67"/>
    </row>
    <row r="3771" spans="3:4" s="66" customFormat="1" x14ac:dyDescent="0.25">
      <c r="C3771" s="67"/>
      <c r="D3771" s="67"/>
    </row>
    <row r="3772" spans="3:4" s="66" customFormat="1" x14ac:dyDescent="0.25">
      <c r="C3772" s="67"/>
      <c r="D3772" s="67"/>
    </row>
    <row r="3773" spans="3:4" s="66" customFormat="1" x14ac:dyDescent="0.25">
      <c r="C3773" s="67"/>
      <c r="D3773" s="67"/>
    </row>
    <row r="3774" spans="3:4" s="66" customFormat="1" x14ac:dyDescent="0.25">
      <c r="C3774" s="67"/>
      <c r="D3774" s="67"/>
    </row>
    <row r="3775" spans="3:4" s="66" customFormat="1" x14ac:dyDescent="0.25">
      <c r="C3775" s="67"/>
      <c r="D3775" s="67"/>
    </row>
    <row r="3776" spans="3:4" s="66" customFormat="1" x14ac:dyDescent="0.25">
      <c r="C3776" s="67"/>
      <c r="D3776" s="67"/>
    </row>
    <row r="3777" spans="3:4" s="66" customFormat="1" x14ac:dyDescent="0.25">
      <c r="C3777" s="67"/>
      <c r="D3777" s="67"/>
    </row>
    <row r="3778" spans="3:4" s="66" customFormat="1" x14ac:dyDescent="0.25">
      <c r="C3778" s="67"/>
      <c r="D3778" s="67"/>
    </row>
    <row r="3779" spans="3:4" s="66" customFormat="1" x14ac:dyDescent="0.25">
      <c r="C3779" s="67"/>
      <c r="D3779" s="67"/>
    </row>
    <row r="3780" spans="3:4" s="66" customFormat="1" x14ac:dyDescent="0.25">
      <c r="C3780" s="67"/>
      <c r="D3780" s="67"/>
    </row>
    <row r="3781" spans="3:4" s="66" customFormat="1" x14ac:dyDescent="0.25">
      <c r="C3781" s="67"/>
      <c r="D3781" s="67"/>
    </row>
    <row r="3782" spans="3:4" s="66" customFormat="1" x14ac:dyDescent="0.25">
      <c r="C3782" s="67"/>
      <c r="D3782" s="67"/>
    </row>
    <row r="3783" spans="3:4" s="66" customFormat="1" x14ac:dyDescent="0.25">
      <c r="C3783" s="67"/>
      <c r="D3783" s="67"/>
    </row>
    <row r="3784" spans="3:4" s="66" customFormat="1" x14ac:dyDescent="0.25">
      <c r="C3784" s="67"/>
      <c r="D3784" s="67"/>
    </row>
    <row r="3785" spans="3:4" s="66" customFormat="1" x14ac:dyDescent="0.25">
      <c r="C3785" s="67"/>
      <c r="D3785" s="67"/>
    </row>
    <row r="3786" spans="3:4" s="66" customFormat="1" x14ac:dyDescent="0.25">
      <c r="C3786" s="67"/>
      <c r="D3786" s="67"/>
    </row>
    <row r="3787" spans="3:4" s="66" customFormat="1" x14ac:dyDescent="0.25">
      <c r="C3787" s="67"/>
      <c r="D3787" s="67"/>
    </row>
    <row r="3788" spans="3:4" s="66" customFormat="1" x14ac:dyDescent="0.25">
      <c r="C3788" s="67"/>
      <c r="D3788" s="67"/>
    </row>
    <row r="3789" spans="3:4" s="66" customFormat="1" x14ac:dyDescent="0.25">
      <c r="C3789" s="67"/>
      <c r="D3789" s="67"/>
    </row>
    <row r="3790" spans="3:4" s="66" customFormat="1" x14ac:dyDescent="0.25">
      <c r="C3790" s="67"/>
      <c r="D3790" s="67"/>
    </row>
    <row r="3791" spans="3:4" s="66" customFormat="1" x14ac:dyDescent="0.25">
      <c r="C3791" s="67"/>
      <c r="D3791" s="67"/>
    </row>
    <row r="3792" spans="3:4" s="66" customFormat="1" x14ac:dyDescent="0.25">
      <c r="C3792" s="67"/>
      <c r="D3792" s="67"/>
    </row>
    <row r="3793" spans="3:4" s="66" customFormat="1" x14ac:dyDescent="0.25">
      <c r="C3793" s="67"/>
      <c r="D3793" s="67"/>
    </row>
    <row r="3794" spans="3:4" s="66" customFormat="1" x14ac:dyDescent="0.25">
      <c r="C3794" s="67"/>
      <c r="D3794" s="67"/>
    </row>
    <row r="3795" spans="3:4" s="66" customFormat="1" x14ac:dyDescent="0.25">
      <c r="C3795" s="67"/>
      <c r="D3795" s="67"/>
    </row>
    <row r="3796" spans="3:4" s="66" customFormat="1" x14ac:dyDescent="0.25">
      <c r="C3796" s="67"/>
      <c r="D3796" s="67"/>
    </row>
    <row r="3797" spans="3:4" s="66" customFormat="1" x14ac:dyDescent="0.25">
      <c r="C3797" s="67"/>
      <c r="D3797" s="67"/>
    </row>
    <row r="3798" spans="3:4" s="66" customFormat="1" x14ac:dyDescent="0.25">
      <c r="C3798" s="67"/>
      <c r="D3798" s="67"/>
    </row>
    <row r="3799" spans="3:4" s="66" customFormat="1" x14ac:dyDescent="0.25">
      <c r="C3799" s="67"/>
      <c r="D3799" s="67"/>
    </row>
    <row r="3800" spans="3:4" s="66" customFormat="1" x14ac:dyDescent="0.25">
      <c r="C3800" s="67"/>
      <c r="D3800" s="67"/>
    </row>
    <row r="3801" spans="3:4" s="66" customFormat="1" x14ac:dyDescent="0.25">
      <c r="C3801" s="67"/>
      <c r="D3801" s="67"/>
    </row>
    <row r="3802" spans="3:4" s="66" customFormat="1" x14ac:dyDescent="0.25">
      <c r="C3802" s="67"/>
      <c r="D3802" s="67"/>
    </row>
    <row r="3803" spans="3:4" s="66" customFormat="1" x14ac:dyDescent="0.25">
      <c r="C3803" s="67"/>
      <c r="D3803" s="67"/>
    </row>
    <row r="3804" spans="3:4" s="66" customFormat="1" x14ac:dyDescent="0.25">
      <c r="C3804" s="67"/>
      <c r="D3804" s="67"/>
    </row>
    <row r="3805" spans="3:4" s="66" customFormat="1" x14ac:dyDescent="0.25">
      <c r="C3805" s="67"/>
      <c r="D3805" s="67"/>
    </row>
    <row r="3806" spans="3:4" s="66" customFormat="1" x14ac:dyDescent="0.25">
      <c r="C3806" s="67"/>
      <c r="D3806" s="67"/>
    </row>
    <row r="3807" spans="3:4" s="66" customFormat="1" x14ac:dyDescent="0.25">
      <c r="C3807" s="67"/>
      <c r="D3807" s="67"/>
    </row>
    <row r="3808" spans="3:4" s="66" customFormat="1" x14ac:dyDescent="0.25">
      <c r="C3808" s="67"/>
      <c r="D3808" s="67"/>
    </row>
    <row r="3809" spans="3:4" s="66" customFormat="1" x14ac:dyDescent="0.25">
      <c r="C3809" s="67"/>
      <c r="D3809" s="67"/>
    </row>
    <row r="3810" spans="3:4" s="66" customFormat="1" x14ac:dyDescent="0.25">
      <c r="C3810" s="67"/>
      <c r="D3810" s="67"/>
    </row>
    <row r="3811" spans="3:4" s="66" customFormat="1" x14ac:dyDescent="0.25">
      <c r="C3811" s="67"/>
      <c r="D3811" s="67"/>
    </row>
    <row r="3812" spans="3:4" s="66" customFormat="1" x14ac:dyDescent="0.25">
      <c r="C3812" s="67"/>
      <c r="D3812" s="67"/>
    </row>
    <row r="3813" spans="3:4" s="66" customFormat="1" x14ac:dyDescent="0.25">
      <c r="C3813" s="67"/>
      <c r="D3813" s="67"/>
    </row>
    <row r="3814" spans="3:4" s="66" customFormat="1" x14ac:dyDescent="0.25">
      <c r="C3814" s="67"/>
      <c r="D3814" s="67"/>
    </row>
    <row r="3815" spans="3:4" s="66" customFormat="1" x14ac:dyDescent="0.25">
      <c r="C3815" s="67"/>
      <c r="D3815" s="67"/>
    </row>
    <row r="3816" spans="3:4" s="66" customFormat="1" x14ac:dyDescent="0.25">
      <c r="C3816" s="67"/>
      <c r="D3816" s="67"/>
    </row>
    <row r="3817" spans="3:4" s="66" customFormat="1" x14ac:dyDescent="0.25">
      <c r="C3817" s="67"/>
      <c r="D3817" s="67"/>
    </row>
    <row r="3818" spans="3:4" s="66" customFormat="1" x14ac:dyDescent="0.25">
      <c r="C3818" s="67"/>
      <c r="D3818" s="67"/>
    </row>
    <row r="3819" spans="3:4" s="66" customFormat="1" x14ac:dyDescent="0.25">
      <c r="C3819" s="67"/>
      <c r="D3819" s="67"/>
    </row>
    <row r="3820" spans="3:4" s="66" customFormat="1" x14ac:dyDescent="0.25">
      <c r="C3820" s="67"/>
      <c r="D3820" s="67"/>
    </row>
    <row r="3821" spans="3:4" s="66" customFormat="1" x14ac:dyDescent="0.25">
      <c r="C3821" s="67"/>
      <c r="D3821" s="67"/>
    </row>
    <row r="3822" spans="3:4" s="66" customFormat="1" x14ac:dyDescent="0.25">
      <c r="C3822" s="67"/>
      <c r="D3822" s="67"/>
    </row>
    <row r="3823" spans="3:4" s="66" customFormat="1" x14ac:dyDescent="0.25">
      <c r="C3823" s="67"/>
      <c r="D3823" s="67"/>
    </row>
    <row r="3824" spans="3:4" s="66" customFormat="1" x14ac:dyDescent="0.25">
      <c r="C3824" s="67"/>
      <c r="D3824" s="67"/>
    </row>
    <row r="3825" spans="3:4" s="66" customFormat="1" x14ac:dyDescent="0.25">
      <c r="C3825" s="67"/>
      <c r="D3825" s="67"/>
    </row>
    <row r="3826" spans="3:4" s="66" customFormat="1" x14ac:dyDescent="0.25">
      <c r="C3826" s="67"/>
      <c r="D3826" s="67"/>
    </row>
    <row r="3827" spans="3:4" s="66" customFormat="1" x14ac:dyDescent="0.25">
      <c r="C3827" s="67"/>
      <c r="D3827" s="67"/>
    </row>
    <row r="3828" spans="3:4" s="66" customFormat="1" x14ac:dyDescent="0.25">
      <c r="C3828" s="67"/>
      <c r="D3828" s="67"/>
    </row>
    <row r="3829" spans="3:4" s="66" customFormat="1" x14ac:dyDescent="0.25">
      <c r="C3829" s="67"/>
      <c r="D3829" s="67"/>
    </row>
    <row r="3830" spans="3:4" s="66" customFormat="1" x14ac:dyDescent="0.25">
      <c r="C3830" s="67"/>
      <c r="D3830" s="67"/>
    </row>
    <row r="3831" spans="3:4" s="66" customFormat="1" x14ac:dyDescent="0.25">
      <c r="C3831" s="67"/>
      <c r="D3831" s="67"/>
    </row>
    <row r="3832" spans="3:4" s="66" customFormat="1" x14ac:dyDescent="0.25">
      <c r="C3832" s="67"/>
      <c r="D3832" s="67"/>
    </row>
    <row r="3833" spans="3:4" s="66" customFormat="1" x14ac:dyDescent="0.25">
      <c r="C3833" s="67"/>
      <c r="D3833" s="67"/>
    </row>
    <row r="3834" spans="3:4" s="66" customFormat="1" x14ac:dyDescent="0.25">
      <c r="C3834" s="67"/>
      <c r="D3834" s="67"/>
    </row>
    <row r="3835" spans="3:4" s="66" customFormat="1" x14ac:dyDescent="0.25">
      <c r="C3835" s="67"/>
      <c r="D3835" s="67"/>
    </row>
    <row r="3836" spans="3:4" s="66" customFormat="1" x14ac:dyDescent="0.25">
      <c r="C3836" s="67"/>
      <c r="D3836" s="67"/>
    </row>
    <row r="3837" spans="3:4" s="66" customFormat="1" x14ac:dyDescent="0.25">
      <c r="C3837" s="67"/>
      <c r="D3837" s="67"/>
    </row>
    <row r="3838" spans="3:4" s="66" customFormat="1" x14ac:dyDescent="0.25">
      <c r="C3838" s="67"/>
      <c r="D3838" s="67"/>
    </row>
    <row r="3839" spans="3:4" s="66" customFormat="1" x14ac:dyDescent="0.25">
      <c r="C3839" s="67"/>
      <c r="D3839" s="67"/>
    </row>
    <row r="3840" spans="3:4" s="66" customFormat="1" x14ac:dyDescent="0.25">
      <c r="C3840" s="67"/>
      <c r="D3840" s="67"/>
    </row>
    <row r="3841" spans="3:4" s="66" customFormat="1" x14ac:dyDescent="0.25">
      <c r="C3841" s="67"/>
      <c r="D3841" s="67"/>
    </row>
    <row r="3842" spans="3:4" s="66" customFormat="1" x14ac:dyDescent="0.25">
      <c r="C3842" s="67"/>
      <c r="D3842" s="67"/>
    </row>
    <row r="3843" spans="3:4" s="66" customFormat="1" x14ac:dyDescent="0.25">
      <c r="C3843" s="67"/>
      <c r="D3843" s="67"/>
    </row>
    <row r="3844" spans="3:4" s="66" customFormat="1" x14ac:dyDescent="0.25">
      <c r="C3844" s="67"/>
      <c r="D3844" s="67"/>
    </row>
    <row r="3845" spans="3:4" s="66" customFormat="1" x14ac:dyDescent="0.25">
      <c r="C3845" s="67"/>
      <c r="D3845" s="67"/>
    </row>
    <row r="3846" spans="3:4" s="66" customFormat="1" x14ac:dyDescent="0.25">
      <c r="C3846" s="67"/>
      <c r="D3846" s="67"/>
    </row>
    <row r="3847" spans="3:4" s="66" customFormat="1" x14ac:dyDescent="0.25">
      <c r="C3847" s="67"/>
      <c r="D3847" s="67"/>
    </row>
    <row r="3848" spans="3:4" s="66" customFormat="1" x14ac:dyDescent="0.25">
      <c r="C3848" s="67"/>
      <c r="D3848" s="67"/>
    </row>
    <row r="3849" spans="3:4" s="66" customFormat="1" x14ac:dyDescent="0.25">
      <c r="C3849" s="67"/>
      <c r="D3849" s="67"/>
    </row>
    <row r="3850" spans="3:4" s="66" customFormat="1" x14ac:dyDescent="0.25">
      <c r="C3850" s="67"/>
      <c r="D3850" s="67"/>
    </row>
    <row r="3851" spans="3:4" s="66" customFormat="1" x14ac:dyDescent="0.25">
      <c r="C3851" s="67"/>
      <c r="D3851" s="67"/>
    </row>
    <row r="3852" spans="3:4" s="66" customFormat="1" x14ac:dyDescent="0.25">
      <c r="C3852" s="67"/>
      <c r="D3852" s="67"/>
    </row>
    <row r="3853" spans="3:4" s="66" customFormat="1" x14ac:dyDescent="0.25">
      <c r="C3853" s="67"/>
      <c r="D3853" s="67"/>
    </row>
    <row r="3854" spans="3:4" s="66" customFormat="1" x14ac:dyDescent="0.25">
      <c r="C3854" s="67"/>
      <c r="D3854" s="67"/>
    </row>
    <row r="3855" spans="3:4" s="66" customFormat="1" x14ac:dyDescent="0.25">
      <c r="C3855" s="67"/>
      <c r="D3855" s="67"/>
    </row>
    <row r="3856" spans="3:4" s="66" customFormat="1" x14ac:dyDescent="0.25">
      <c r="C3856" s="67"/>
      <c r="D3856" s="67"/>
    </row>
    <row r="3857" spans="3:4" s="66" customFormat="1" x14ac:dyDescent="0.25">
      <c r="C3857" s="67"/>
      <c r="D3857" s="67"/>
    </row>
    <row r="3858" spans="3:4" s="66" customFormat="1" x14ac:dyDescent="0.25">
      <c r="C3858" s="67"/>
      <c r="D3858" s="67"/>
    </row>
    <row r="3859" spans="3:4" s="66" customFormat="1" x14ac:dyDescent="0.25">
      <c r="C3859" s="67"/>
      <c r="D3859" s="67"/>
    </row>
    <row r="3860" spans="3:4" s="66" customFormat="1" x14ac:dyDescent="0.25">
      <c r="C3860" s="67"/>
      <c r="D3860" s="67"/>
    </row>
    <row r="3861" spans="3:4" s="66" customFormat="1" x14ac:dyDescent="0.25">
      <c r="C3861" s="67"/>
      <c r="D3861" s="67"/>
    </row>
    <row r="3862" spans="3:4" s="66" customFormat="1" x14ac:dyDescent="0.25">
      <c r="C3862" s="67"/>
      <c r="D3862" s="67"/>
    </row>
    <row r="3863" spans="3:4" s="66" customFormat="1" x14ac:dyDescent="0.25">
      <c r="C3863" s="67"/>
      <c r="D3863" s="67"/>
    </row>
    <row r="3864" spans="3:4" s="66" customFormat="1" x14ac:dyDescent="0.25">
      <c r="C3864" s="67"/>
      <c r="D3864" s="67"/>
    </row>
    <row r="3865" spans="3:4" s="66" customFormat="1" x14ac:dyDescent="0.25">
      <c r="C3865" s="67"/>
      <c r="D3865" s="67"/>
    </row>
    <row r="3866" spans="3:4" s="66" customFormat="1" x14ac:dyDescent="0.25">
      <c r="C3866" s="67"/>
      <c r="D3866" s="67"/>
    </row>
    <row r="3867" spans="3:4" s="66" customFormat="1" x14ac:dyDescent="0.25">
      <c r="C3867" s="67"/>
      <c r="D3867" s="67"/>
    </row>
    <row r="3868" spans="3:4" s="66" customFormat="1" x14ac:dyDescent="0.25">
      <c r="C3868" s="67"/>
      <c r="D3868" s="67"/>
    </row>
    <row r="3869" spans="3:4" s="66" customFormat="1" x14ac:dyDescent="0.25">
      <c r="C3869" s="67"/>
      <c r="D3869" s="67"/>
    </row>
    <row r="3870" spans="3:4" s="66" customFormat="1" x14ac:dyDescent="0.25">
      <c r="C3870" s="67"/>
      <c r="D3870" s="67"/>
    </row>
    <row r="3871" spans="3:4" s="66" customFormat="1" x14ac:dyDescent="0.25">
      <c r="C3871" s="67"/>
      <c r="D3871" s="67"/>
    </row>
    <row r="3872" spans="3:4" s="66" customFormat="1" x14ac:dyDescent="0.25">
      <c r="C3872" s="67"/>
      <c r="D3872" s="67"/>
    </row>
    <row r="3873" spans="3:4" s="66" customFormat="1" x14ac:dyDescent="0.25">
      <c r="C3873" s="67"/>
      <c r="D3873" s="67"/>
    </row>
    <row r="3874" spans="3:4" s="66" customFormat="1" x14ac:dyDescent="0.25">
      <c r="C3874" s="67"/>
      <c r="D3874" s="67"/>
    </row>
    <row r="3875" spans="3:4" s="66" customFormat="1" x14ac:dyDescent="0.25">
      <c r="C3875" s="67"/>
      <c r="D3875" s="67"/>
    </row>
    <row r="3876" spans="3:4" s="66" customFormat="1" x14ac:dyDescent="0.25">
      <c r="C3876" s="67"/>
      <c r="D3876" s="67"/>
    </row>
    <row r="3877" spans="3:4" s="66" customFormat="1" x14ac:dyDescent="0.25">
      <c r="C3877" s="67"/>
      <c r="D3877" s="67"/>
    </row>
    <row r="3878" spans="3:4" s="66" customFormat="1" x14ac:dyDescent="0.25">
      <c r="C3878" s="67"/>
      <c r="D3878" s="67"/>
    </row>
    <row r="3879" spans="3:4" s="66" customFormat="1" x14ac:dyDescent="0.25">
      <c r="C3879" s="67"/>
      <c r="D3879" s="67"/>
    </row>
    <row r="3880" spans="3:4" s="66" customFormat="1" x14ac:dyDescent="0.25">
      <c r="C3880" s="67"/>
      <c r="D3880" s="67"/>
    </row>
    <row r="3881" spans="3:4" s="66" customFormat="1" x14ac:dyDescent="0.25">
      <c r="C3881" s="67"/>
      <c r="D3881" s="67"/>
    </row>
    <row r="3882" spans="3:4" s="66" customFormat="1" x14ac:dyDescent="0.25">
      <c r="C3882" s="67"/>
      <c r="D3882" s="67"/>
    </row>
    <row r="3883" spans="3:4" s="66" customFormat="1" x14ac:dyDescent="0.25">
      <c r="C3883" s="67"/>
      <c r="D3883" s="67"/>
    </row>
    <row r="3884" spans="3:4" s="66" customFormat="1" x14ac:dyDescent="0.25">
      <c r="C3884" s="67"/>
      <c r="D3884" s="67"/>
    </row>
    <row r="3885" spans="3:4" s="66" customFormat="1" x14ac:dyDescent="0.25">
      <c r="C3885" s="67"/>
      <c r="D3885" s="67"/>
    </row>
    <row r="3886" spans="3:4" s="66" customFormat="1" x14ac:dyDescent="0.25">
      <c r="C3886" s="67"/>
      <c r="D3886" s="67"/>
    </row>
    <row r="3887" spans="3:4" s="66" customFormat="1" x14ac:dyDescent="0.25">
      <c r="C3887" s="67"/>
      <c r="D3887" s="67"/>
    </row>
    <row r="3888" spans="3:4" s="66" customFormat="1" x14ac:dyDescent="0.25">
      <c r="C3888" s="67"/>
      <c r="D3888" s="67"/>
    </row>
    <row r="3889" spans="3:4" s="66" customFormat="1" x14ac:dyDescent="0.25">
      <c r="C3889" s="67"/>
      <c r="D3889" s="67"/>
    </row>
    <row r="3890" spans="3:4" s="66" customFormat="1" x14ac:dyDescent="0.25">
      <c r="C3890" s="67"/>
      <c r="D3890" s="67"/>
    </row>
    <row r="3891" spans="3:4" s="66" customFormat="1" x14ac:dyDescent="0.25">
      <c r="C3891" s="67"/>
      <c r="D3891" s="67"/>
    </row>
    <row r="3892" spans="3:4" s="66" customFormat="1" x14ac:dyDescent="0.25">
      <c r="C3892" s="67"/>
      <c r="D3892" s="67"/>
    </row>
    <row r="3893" spans="3:4" s="66" customFormat="1" x14ac:dyDescent="0.25">
      <c r="C3893" s="67"/>
      <c r="D3893" s="67"/>
    </row>
    <row r="3894" spans="3:4" s="66" customFormat="1" x14ac:dyDescent="0.25">
      <c r="C3894" s="67"/>
      <c r="D3894" s="67"/>
    </row>
    <row r="3895" spans="3:4" s="66" customFormat="1" x14ac:dyDescent="0.25">
      <c r="C3895" s="67"/>
      <c r="D3895" s="67"/>
    </row>
    <row r="3896" spans="3:4" s="66" customFormat="1" x14ac:dyDescent="0.25">
      <c r="C3896" s="67"/>
      <c r="D3896" s="67"/>
    </row>
    <row r="3897" spans="3:4" s="66" customFormat="1" x14ac:dyDescent="0.25">
      <c r="C3897" s="67"/>
      <c r="D3897" s="67"/>
    </row>
    <row r="3898" spans="3:4" s="66" customFormat="1" x14ac:dyDescent="0.25">
      <c r="C3898" s="67"/>
      <c r="D3898" s="67"/>
    </row>
    <row r="3899" spans="3:4" s="66" customFormat="1" x14ac:dyDescent="0.25">
      <c r="C3899" s="67"/>
      <c r="D3899" s="67"/>
    </row>
    <row r="3900" spans="3:4" s="66" customFormat="1" x14ac:dyDescent="0.25">
      <c r="C3900" s="67"/>
      <c r="D3900" s="67"/>
    </row>
    <row r="3901" spans="3:4" s="66" customFormat="1" x14ac:dyDescent="0.25">
      <c r="C3901" s="67"/>
      <c r="D3901" s="67"/>
    </row>
    <row r="3902" spans="3:4" s="66" customFormat="1" x14ac:dyDescent="0.25">
      <c r="C3902" s="67"/>
      <c r="D3902" s="67"/>
    </row>
    <row r="3903" spans="3:4" s="66" customFormat="1" x14ac:dyDescent="0.25">
      <c r="C3903" s="67"/>
      <c r="D3903" s="67"/>
    </row>
    <row r="3904" spans="3:4" s="66" customFormat="1" x14ac:dyDescent="0.25">
      <c r="C3904" s="67"/>
      <c r="D3904" s="67"/>
    </row>
    <row r="3905" spans="3:4" s="66" customFormat="1" x14ac:dyDescent="0.25">
      <c r="C3905" s="67"/>
      <c r="D3905" s="67"/>
    </row>
    <row r="3906" spans="3:4" s="66" customFormat="1" x14ac:dyDescent="0.25">
      <c r="C3906" s="67"/>
      <c r="D3906" s="67"/>
    </row>
    <row r="3907" spans="3:4" s="66" customFormat="1" x14ac:dyDescent="0.25">
      <c r="C3907" s="67"/>
      <c r="D3907" s="67"/>
    </row>
    <row r="3908" spans="3:4" s="66" customFormat="1" x14ac:dyDescent="0.25">
      <c r="C3908" s="67"/>
      <c r="D3908" s="67"/>
    </row>
    <row r="3909" spans="3:4" s="66" customFormat="1" x14ac:dyDescent="0.25">
      <c r="C3909" s="67"/>
      <c r="D3909" s="67"/>
    </row>
    <row r="3910" spans="3:4" s="66" customFormat="1" x14ac:dyDescent="0.25">
      <c r="C3910" s="67"/>
      <c r="D3910" s="67"/>
    </row>
    <row r="3911" spans="3:4" s="66" customFormat="1" x14ac:dyDescent="0.25">
      <c r="C3911" s="67"/>
      <c r="D3911" s="67"/>
    </row>
    <row r="3912" spans="3:4" s="66" customFormat="1" x14ac:dyDescent="0.25">
      <c r="C3912" s="67"/>
      <c r="D3912" s="67"/>
    </row>
    <row r="3913" spans="3:4" s="66" customFormat="1" x14ac:dyDescent="0.25">
      <c r="C3913" s="67"/>
      <c r="D3913" s="67"/>
    </row>
    <row r="3914" spans="3:4" s="66" customFormat="1" x14ac:dyDescent="0.25">
      <c r="C3914" s="67"/>
      <c r="D3914" s="67"/>
    </row>
    <row r="3915" spans="3:4" s="66" customFormat="1" x14ac:dyDescent="0.25">
      <c r="C3915" s="67"/>
      <c r="D3915" s="67"/>
    </row>
    <row r="3916" spans="3:4" s="66" customFormat="1" x14ac:dyDescent="0.25">
      <c r="C3916" s="67"/>
      <c r="D3916" s="67"/>
    </row>
    <row r="3917" spans="3:4" s="66" customFormat="1" x14ac:dyDescent="0.25">
      <c r="C3917" s="67"/>
      <c r="D3917" s="67"/>
    </row>
    <row r="3918" spans="3:4" s="66" customFormat="1" x14ac:dyDescent="0.25">
      <c r="C3918" s="67"/>
      <c r="D3918" s="67"/>
    </row>
    <row r="3919" spans="3:4" s="66" customFormat="1" x14ac:dyDescent="0.25">
      <c r="C3919" s="67"/>
      <c r="D3919" s="67"/>
    </row>
    <row r="3920" spans="3:4" s="66" customFormat="1" x14ac:dyDescent="0.25">
      <c r="C3920" s="67"/>
      <c r="D3920" s="67"/>
    </row>
    <row r="3921" spans="3:4" s="66" customFormat="1" x14ac:dyDescent="0.25">
      <c r="C3921" s="67"/>
      <c r="D3921" s="67"/>
    </row>
    <row r="3922" spans="3:4" s="66" customFormat="1" x14ac:dyDescent="0.25">
      <c r="C3922" s="67"/>
      <c r="D3922" s="67"/>
    </row>
    <row r="3923" spans="3:4" s="66" customFormat="1" x14ac:dyDescent="0.25">
      <c r="C3923" s="67"/>
      <c r="D3923" s="67"/>
    </row>
    <row r="3924" spans="3:4" s="66" customFormat="1" x14ac:dyDescent="0.25">
      <c r="C3924" s="67"/>
      <c r="D3924" s="67"/>
    </row>
    <row r="3925" spans="3:4" s="66" customFormat="1" x14ac:dyDescent="0.25">
      <c r="C3925" s="67"/>
      <c r="D3925" s="67"/>
    </row>
    <row r="3926" spans="3:4" s="66" customFormat="1" x14ac:dyDescent="0.25">
      <c r="C3926" s="67"/>
      <c r="D3926" s="67"/>
    </row>
    <row r="3927" spans="3:4" s="66" customFormat="1" x14ac:dyDescent="0.25">
      <c r="C3927" s="67"/>
      <c r="D3927" s="67"/>
    </row>
    <row r="3928" spans="3:4" s="66" customFormat="1" x14ac:dyDescent="0.25">
      <c r="C3928" s="67"/>
      <c r="D3928" s="67"/>
    </row>
    <row r="3929" spans="3:4" s="66" customFormat="1" x14ac:dyDescent="0.25">
      <c r="C3929" s="67"/>
      <c r="D3929" s="67"/>
    </row>
    <row r="3930" spans="3:4" s="66" customFormat="1" x14ac:dyDescent="0.25">
      <c r="C3930" s="67"/>
      <c r="D3930" s="67"/>
    </row>
    <row r="3931" spans="3:4" s="66" customFormat="1" x14ac:dyDescent="0.25">
      <c r="C3931" s="67"/>
      <c r="D3931" s="67"/>
    </row>
    <row r="3932" spans="3:4" s="66" customFormat="1" x14ac:dyDescent="0.25">
      <c r="C3932" s="67"/>
      <c r="D3932" s="67"/>
    </row>
    <row r="3933" spans="3:4" s="66" customFormat="1" x14ac:dyDescent="0.25">
      <c r="C3933" s="67"/>
      <c r="D3933" s="67"/>
    </row>
    <row r="3934" spans="3:4" s="66" customFormat="1" x14ac:dyDescent="0.25">
      <c r="C3934" s="67"/>
      <c r="D3934" s="67"/>
    </row>
    <row r="3935" spans="3:4" s="66" customFormat="1" x14ac:dyDescent="0.25">
      <c r="C3935" s="67"/>
      <c r="D3935" s="67"/>
    </row>
    <row r="3936" spans="3:4" s="66" customFormat="1" x14ac:dyDescent="0.25">
      <c r="C3936" s="67"/>
      <c r="D3936" s="67"/>
    </row>
    <row r="3937" spans="3:4" s="66" customFormat="1" x14ac:dyDescent="0.25">
      <c r="C3937" s="67"/>
      <c r="D3937" s="67"/>
    </row>
    <row r="3938" spans="3:4" s="66" customFormat="1" x14ac:dyDescent="0.25">
      <c r="C3938" s="67"/>
      <c r="D3938" s="67"/>
    </row>
    <row r="3939" spans="3:4" s="66" customFormat="1" x14ac:dyDescent="0.25">
      <c r="C3939" s="67"/>
      <c r="D3939" s="67"/>
    </row>
    <row r="3940" spans="3:4" s="66" customFormat="1" x14ac:dyDescent="0.25">
      <c r="C3940" s="67"/>
      <c r="D3940" s="67"/>
    </row>
    <row r="3941" spans="3:4" s="66" customFormat="1" x14ac:dyDescent="0.25">
      <c r="C3941" s="67"/>
      <c r="D3941" s="67"/>
    </row>
    <row r="3942" spans="3:4" s="66" customFormat="1" x14ac:dyDescent="0.25">
      <c r="C3942" s="67"/>
      <c r="D3942" s="67"/>
    </row>
    <row r="3943" spans="3:4" s="66" customFormat="1" x14ac:dyDescent="0.25">
      <c r="C3943" s="67"/>
      <c r="D3943" s="67"/>
    </row>
    <row r="3944" spans="3:4" s="66" customFormat="1" x14ac:dyDescent="0.25">
      <c r="C3944" s="67"/>
      <c r="D3944" s="67"/>
    </row>
    <row r="3945" spans="3:4" s="66" customFormat="1" x14ac:dyDescent="0.25">
      <c r="C3945" s="67"/>
      <c r="D3945" s="67"/>
    </row>
    <row r="3946" spans="3:4" s="66" customFormat="1" x14ac:dyDescent="0.25">
      <c r="C3946" s="67"/>
      <c r="D3946" s="67"/>
    </row>
    <row r="3947" spans="3:4" s="66" customFormat="1" x14ac:dyDescent="0.25">
      <c r="C3947" s="67"/>
      <c r="D3947" s="67"/>
    </row>
    <row r="3948" spans="3:4" s="66" customFormat="1" x14ac:dyDescent="0.25">
      <c r="C3948" s="67"/>
      <c r="D3948" s="67"/>
    </row>
    <row r="3949" spans="3:4" s="66" customFormat="1" x14ac:dyDescent="0.25">
      <c r="C3949" s="67"/>
      <c r="D3949" s="67"/>
    </row>
    <row r="3950" spans="3:4" s="66" customFormat="1" x14ac:dyDescent="0.25">
      <c r="C3950" s="67"/>
      <c r="D3950" s="67"/>
    </row>
    <row r="3951" spans="3:4" s="66" customFormat="1" x14ac:dyDescent="0.25">
      <c r="C3951" s="67"/>
      <c r="D3951" s="67"/>
    </row>
    <row r="3952" spans="3:4" s="66" customFormat="1" x14ac:dyDescent="0.25">
      <c r="C3952" s="67"/>
      <c r="D3952" s="67"/>
    </row>
    <row r="3953" spans="3:4" s="66" customFormat="1" x14ac:dyDescent="0.25">
      <c r="C3953" s="67"/>
      <c r="D3953" s="67"/>
    </row>
    <row r="3954" spans="3:4" s="66" customFormat="1" x14ac:dyDescent="0.25">
      <c r="C3954" s="67"/>
      <c r="D3954" s="67"/>
    </row>
    <row r="3955" spans="3:4" s="66" customFormat="1" x14ac:dyDescent="0.25">
      <c r="C3955" s="67"/>
      <c r="D3955" s="67"/>
    </row>
    <row r="3956" spans="3:4" s="66" customFormat="1" x14ac:dyDescent="0.25">
      <c r="C3956" s="67"/>
      <c r="D3956" s="67"/>
    </row>
    <row r="3957" spans="3:4" s="66" customFormat="1" x14ac:dyDescent="0.25">
      <c r="C3957" s="67"/>
      <c r="D3957" s="67"/>
    </row>
    <row r="3958" spans="3:4" s="66" customFormat="1" x14ac:dyDescent="0.25">
      <c r="C3958" s="67"/>
      <c r="D3958" s="67"/>
    </row>
    <row r="3959" spans="3:4" s="66" customFormat="1" x14ac:dyDescent="0.25">
      <c r="C3959" s="67"/>
      <c r="D3959" s="67"/>
    </row>
    <row r="3960" spans="3:4" s="66" customFormat="1" x14ac:dyDescent="0.25">
      <c r="C3960" s="67"/>
      <c r="D3960" s="67"/>
    </row>
    <row r="3961" spans="3:4" s="66" customFormat="1" x14ac:dyDescent="0.25">
      <c r="C3961" s="67"/>
      <c r="D3961" s="67"/>
    </row>
    <row r="3962" spans="3:4" s="66" customFormat="1" x14ac:dyDescent="0.25">
      <c r="C3962" s="67"/>
      <c r="D3962" s="67"/>
    </row>
    <row r="3963" spans="3:4" s="66" customFormat="1" x14ac:dyDescent="0.25">
      <c r="C3963" s="67"/>
      <c r="D3963" s="67"/>
    </row>
    <row r="3964" spans="3:4" s="66" customFormat="1" x14ac:dyDescent="0.25">
      <c r="C3964" s="67"/>
      <c r="D3964" s="67"/>
    </row>
    <row r="3965" spans="3:4" s="66" customFormat="1" x14ac:dyDescent="0.25">
      <c r="C3965" s="67"/>
      <c r="D3965" s="67"/>
    </row>
    <row r="3966" spans="3:4" s="66" customFormat="1" x14ac:dyDescent="0.25">
      <c r="C3966" s="67"/>
      <c r="D3966" s="67"/>
    </row>
    <row r="3967" spans="3:4" s="66" customFormat="1" x14ac:dyDescent="0.25">
      <c r="C3967" s="67"/>
      <c r="D3967" s="67"/>
    </row>
    <row r="3968" spans="3:4" s="66" customFormat="1" x14ac:dyDescent="0.25">
      <c r="C3968" s="67"/>
      <c r="D3968" s="67"/>
    </row>
    <row r="3969" spans="3:4" s="66" customFormat="1" x14ac:dyDescent="0.25">
      <c r="C3969" s="67"/>
      <c r="D3969" s="67"/>
    </row>
    <row r="3970" spans="3:4" s="66" customFormat="1" x14ac:dyDescent="0.25">
      <c r="C3970" s="67"/>
      <c r="D3970" s="67"/>
    </row>
    <row r="3971" spans="3:4" s="66" customFormat="1" x14ac:dyDescent="0.25">
      <c r="C3971" s="67"/>
      <c r="D3971" s="67"/>
    </row>
    <row r="3972" spans="3:4" s="66" customFormat="1" x14ac:dyDescent="0.25">
      <c r="C3972" s="67"/>
      <c r="D3972" s="67"/>
    </row>
    <row r="3973" spans="3:4" s="66" customFormat="1" x14ac:dyDescent="0.25">
      <c r="C3973" s="67"/>
      <c r="D3973" s="67"/>
    </row>
    <row r="3974" spans="3:4" s="66" customFormat="1" x14ac:dyDescent="0.25">
      <c r="C3974" s="67"/>
      <c r="D3974" s="67"/>
    </row>
    <row r="3975" spans="3:4" s="66" customFormat="1" x14ac:dyDescent="0.25">
      <c r="C3975" s="67"/>
      <c r="D3975" s="67"/>
    </row>
    <row r="3976" spans="3:4" s="66" customFormat="1" x14ac:dyDescent="0.25">
      <c r="C3976" s="67"/>
      <c r="D3976" s="67"/>
    </row>
    <row r="3977" spans="3:4" s="66" customFormat="1" x14ac:dyDescent="0.25">
      <c r="C3977" s="67"/>
      <c r="D3977" s="67"/>
    </row>
    <row r="3978" spans="3:4" s="66" customFormat="1" x14ac:dyDescent="0.25">
      <c r="C3978" s="67"/>
      <c r="D3978" s="67"/>
    </row>
    <row r="3979" spans="3:4" s="66" customFormat="1" x14ac:dyDescent="0.25">
      <c r="C3979" s="67"/>
      <c r="D3979" s="67"/>
    </row>
    <row r="3980" spans="3:4" s="66" customFormat="1" x14ac:dyDescent="0.25">
      <c r="C3980" s="67"/>
      <c r="D3980" s="67"/>
    </row>
    <row r="3981" spans="3:4" s="66" customFormat="1" x14ac:dyDescent="0.25">
      <c r="C3981" s="67"/>
      <c r="D3981" s="67"/>
    </row>
    <row r="3982" spans="3:4" s="66" customFormat="1" x14ac:dyDescent="0.25">
      <c r="C3982" s="67"/>
      <c r="D3982" s="67"/>
    </row>
    <row r="3983" spans="3:4" s="66" customFormat="1" x14ac:dyDescent="0.25">
      <c r="C3983" s="67"/>
      <c r="D3983" s="67"/>
    </row>
    <row r="3984" spans="3:4" s="66" customFormat="1" x14ac:dyDescent="0.25">
      <c r="C3984" s="67"/>
      <c r="D3984" s="67"/>
    </row>
    <row r="3985" spans="3:4" s="66" customFormat="1" x14ac:dyDescent="0.25">
      <c r="C3985" s="67"/>
      <c r="D3985" s="67"/>
    </row>
    <row r="3986" spans="3:4" s="66" customFormat="1" x14ac:dyDescent="0.25">
      <c r="C3986" s="67"/>
      <c r="D3986" s="67"/>
    </row>
    <row r="3987" spans="3:4" s="66" customFormat="1" x14ac:dyDescent="0.25">
      <c r="C3987" s="67"/>
      <c r="D3987" s="67"/>
    </row>
    <row r="3988" spans="3:4" s="66" customFormat="1" x14ac:dyDescent="0.25">
      <c r="C3988" s="67"/>
      <c r="D3988" s="67"/>
    </row>
    <row r="3989" spans="3:4" s="66" customFormat="1" x14ac:dyDescent="0.25">
      <c r="C3989" s="67"/>
      <c r="D3989" s="67"/>
    </row>
    <row r="3990" spans="3:4" s="66" customFormat="1" x14ac:dyDescent="0.25">
      <c r="C3990" s="67"/>
      <c r="D3990" s="67"/>
    </row>
    <row r="3991" spans="3:4" s="66" customFormat="1" x14ac:dyDescent="0.25">
      <c r="C3991" s="67"/>
      <c r="D3991" s="67"/>
    </row>
    <row r="3992" spans="3:4" s="66" customFormat="1" x14ac:dyDescent="0.25">
      <c r="C3992" s="67"/>
      <c r="D3992" s="67"/>
    </row>
    <row r="3993" spans="3:4" s="66" customFormat="1" x14ac:dyDescent="0.25">
      <c r="C3993" s="67"/>
      <c r="D3993" s="67"/>
    </row>
    <row r="3994" spans="3:4" s="66" customFormat="1" x14ac:dyDescent="0.25">
      <c r="C3994" s="67"/>
      <c r="D3994" s="67"/>
    </row>
    <row r="3995" spans="3:4" s="66" customFormat="1" x14ac:dyDescent="0.25">
      <c r="C3995" s="67"/>
      <c r="D3995" s="67"/>
    </row>
    <row r="3996" spans="3:4" s="66" customFormat="1" x14ac:dyDescent="0.25">
      <c r="C3996" s="67"/>
      <c r="D3996" s="67"/>
    </row>
    <row r="3997" spans="3:4" s="66" customFormat="1" x14ac:dyDescent="0.25">
      <c r="C3997" s="67"/>
      <c r="D3997" s="67"/>
    </row>
    <row r="3998" spans="3:4" s="66" customFormat="1" x14ac:dyDescent="0.25">
      <c r="C3998" s="67"/>
      <c r="D3998" s="67"/>
    </row>
    <row r="3999" spans="3:4" s="66" customFormat="1" x14ac:dyDescent="0.25">
      <c r="C3999" s="67"/>
      <c r="D3999" s="67"/>
    </row>
    <row r="4000" spans="3:4" s="66" customFormat="1" x14ac:dyDescent="0.25">
      <c r="C4000" s="67"/>
      <c r="D4000" s="67"/>
    </row>
    <row r="4001" spans="3:4" s="66" customFormat="1" x14ac:dyDescent="0.25">
      <c r="C4001" s="67"/>
      <c r="D4001" s="67"/>
    </row>
    <row r="4002" spans="3:4" s="66" customFormat="1" x14ac:dyDescent="0.25">
      <c r="C4002" s="67"/>
      <c r="D4002" s="67"/>
    </row>
    <row r="4003" spans="3:4" s="66" customFormat="1" x14ac:dyDescent="0.25">
      <c r="C4003" s="67"/>
      <c r="D4003" s="67"/>
    </row>
    <row r="4004" spans="3:4" s="66" customFormat="1" x14ac:dyDescent="0.25">
      <c r="C4004" s="67"/>
      <c r="D4004" s="67"/>
    </row>
    <row r="4005" spans="3:4" s="66" customFormat="1" x14ac:dyDescent="0.25">
      <c r="C4005" s="67"/>
      <c r="D4005" s="67"/>
    </row>
    <row r="4006" spans="3:4" s="66" customFormat="1" x14ac:dyDescent="0.25">
      <c r="C4006" s="67"/>
      <c r="D4006" s="67"/>
    </row>
    <row r="4007" spans="3:4" s="66" customFormat="1" x14ac:dyDescent="0.25">
      <c r="C4007" s="67"/>
      <c r="D4007" s="67"/>
    </row>
    <row r="4008" spans="3:4" s="66" customFormat="1" x14ac:dyDescent="0.25">
      <c r="C4008" s="67"/>
      <c r="D4008" s="67"/>
    </row>
    <row r="4009" spans="3:4" s="66" customFormat="1" x14ac:dyDescent="0.25">
      <c r="C4009" s="67"/>
      <c r="D4009" s="67"/>
    </row>
    <row r="4010" spans="3:4" s="66" customFormat="1" x14ac:dyDescent="0.25">
      <c r="C4010" s="67"/>
      <c r="D4010" s="67"/>
    </row>
    <row r="4011" spans="3:4" s="66" customFormat="1" x14ac:dyDescent="0.25">
      <c r="C4011" s="67"/>
      <c r="D4011" s="67"/>
    </row>
    <row r="4012" spans="3:4" s="66" customFormat="1" x14ac:dyDescent="0.25">
      <c r="C4012" s="67"/>
      <c r="D4012" s="67"/>
    </row>
    <row r="4013" spans="3:4" s="66" customFormat="1" x14ac:dyDescent="0.25">
      <c r="C4013" s="67"/>
      <c r="D4013" s="67"/>
    </row>
    <row r="4014" spans="3:4" s="66" customFormat="1" x14ac:dyDescent="0.25">
      <c r="C4014" s="67"/>
      <c r="D4014" s="67"/>
    </row>
    <row r="4015" spans="3:4" s="66" customFormat="1" x14ac:dyDescent="0.25">
      <c r="C4015" s="67"/>
      <c r="D4015" s="67"/>
    </row>
    <row r="4016" spans="3:4" s="66" customFormat="1" x14ac:dyDescent="0.25">
      <c r="C4016" s="67"/>
      <c r="D4016" s="67"/>
    </row>
    <row r="4017" spans="3:4" s="66" customFormat="1" x14ac:dyDescent="0.25">
      <c r="C4017" s="67"/>
      <c r="D4017" s="67"/>
    </row>
    <row r="4018" spans="3:4" s="66" customFormat="1" x14ac:dyDescent="0.25">
      <c r="C4018" s="67"/>
      <c r="D4018" s="67"/>
    </row>
    <row r="4019" spans="3:4" s="66" customFormat="1" x14ac:dyDescent="0.25">
      <c r="C4019" s="67"/>
      <c r="D4019" s="67"/>
    </row>
    <row r="4020" spans="3:4" s="66" customFormat="1" x14ac:dyDescent="0.25">
      <c r="C4020" s="67"/>
      <c r="D4020" s="67"/>
    </row>
    <row r="4021" spans="3:4" s="66" customFormat="1" x14ac:dyDescent="0.25">
      <c r="C4021" s="67"/>
      <c r="D4021" s="67"/>
    </row>
    <row r="4022" spans="3:4" s="66" customFormat="1" x14ac:dyDescent="0.25">
      <c r="C4022" s="67"/>
      <c r="D4022" s="67"/>
    </row>
    <row r="4023" spans="3:4" s="66" customFormat="1" x14ac:dyDescent="0.25">
      <c r="C4023" s="67"/>
      <c r="D4023" s="67"/>
    </row>
    <row r="4024" spans="3:4" s="66" customFormat="1" x14ac:dyDescent="0.25">
      <c r="C4024" s="67"/>
      <c r="D4024" s="67"/>
    </row>
    <row r="4025" spans="3:4" s="66" customFormat="1" x14ac:dyDescent="0.25">
      <c r="C4025" s="67"/>
      <c r="D4025" s="67"/>
    </row>
    <row r="4026" spans="3:4" s="66" customFormat="1" x14ac:dyDescent="0.25">
      <c r="C4026" s="67"/>
      <c r="D4026" s="67"/>
    </row>
    <row r="4027" spans="3:4" s="66" customFormat="1" x14ac:dyDescent="0.25">
      <c r="C4027" s="67"/>
      <c r="D4027" s="67"/>
    </row>
    <row r="4028" spans="3:4" s="66" customFormat="1" x14ac:dyDescent="0.25">
      <c r="C4028" s="67"/>
      <c r="D4028" s="67"/>
    </row>
    <row r="4029" spans="3:4" s="66" customFormat="1" x14ac:dyDescent="0.25">
      <c r="C4029" s="67"/>
      <c r="D4029" s="67"/>
    </row>
    <row r="4030" spans="3:4" s="66" customFormat="1" x14ac:dyDescent="0.25">
      <c r="C4030" s="67"/>
      <c r="D4030" s="67"/>
    </row>
    <row r="4031" spans="3:4" s="66" customFormat="1" x14ac:dyDescent="0.25">
      <c r="C4031" s="67"/>
      <c r="D4031" s="67"/>
    </row>
    <row r="4032" spans="3:4" s="66" customFormat="1" x14ac:dyDescent="0.25">
      <c r="C4032" s="67"/>
      <c r="D4032" s="67"/>
    </row>
    <row r="4033" spans="3:4" s="66" customFormat="1" x14ac:dyDescent="0.25">
      <c r="C4033" s="67"/>
      <c r="D4033" s="67"/>
    </row>
    <row r="4034" spans="3:4" s="66" customFormat="1" x14ac:dyDescent="0.25">
      <c r="C4034" s="67"/>
      <c r="D4034" s="67"/>
    </row>
    <row r="4035" spans="3:4" s="66" customFormat="1" x14ac:dyDescent="0.25">
      <c r="C4035" s="67"/>
      <c r="D4035" s="67"/>
    </row>
    <row r="4036" spans="3:4" s="66" customFormat="1" x14ac:dyDescent="0.25">
      <c r="C4036" s="67"/>
      <c r="D4036" s="67"/>
    </row>
    <row r="4037" spans="3:4" s="66" customFormat="1" x14ac:dyDescent="0.25">
      <c r="C4037" s="67"/>
      <c r="D4037" s="67"/>
    </row>
    <row r="4038" spans="3:4" s="66" customFormat="1" x14ac:dyDescent="0.25">
      <c r="C4038" s="67"/>
      <c r="D4038" s="67"/>
    </row>
    <row r="4039" spans="3:4" s="66" customFormat="1" x14ac:dyDescent="0.25">
      <c r="C4039" s="67"/>
      <c r="D4039" s="67"/>
    </row>
    <row r="4040" spans="3:4" s="66" customFormat="1" x14ac:dyDescent="0.25">
      <c r="C4040" s="67"/>
      <c r="D4040" s="67"/>
    </row>
    <row r="4041" spans="3:4" s="66" customFormat="1" x14ac:dyDescent="0.25">
      <c r="C4041" s="67"/>
      <c r="D4041" s="67"/>
    </row>
    <row r="4042" spans="3:4" s="66" customFormat="1" x14ac:dyDescent="0.25">
      <c r="C4042" s="67"/>
      <c r="D4042" s="67"/>
    </row>
    <row r="4043" spans="3:4" s="66" customFormat="1" x14ac:dyDescent="0.25">
      <c r="C4043" s="67"/>
      <c r="D4043" s="67"/>
    </row>
    <row r="4044" spans="3:4" s="66" customFormat="1" x14ac:dyDescent="0.25">
      <c r="C4044" s="67"/>
      <c r="D4044" s="67"/>
    </row>
    <row r="4045" spans="3:4" s="66" customFormat="1" x14ac:dyDescent="0.25">
      <c r="C4045" s="67"/>
      <c r="D4045" s="67"/>
    </row>
    <row r="4046" spans="3:4" s="66" customFormat="1" x14ac:dyDescent="0.25">
      <c r="C4046" s="67"/>
      <c r="D4046" s="67"/>
    </row>
    <row r="4047" spans="3:4" s="66" customFormat="1" x14ac:dyDescent="0.25">
      <c r="C4047" s="67"/>
      <c r="D4047" s="67"/>
    </row>
    <row r="4048" spans="3:4" s="66" customFormat="1" x14ac:dyDescent="0.25">
      <c r="C4048" s="67"/>
      <c r="D4048" s="67"/>
    </row>
    <row r="4049" spans="3:4" s="66" customFormat="1" x14ac:dyDescent="0.25">
      <c r="C4049" s="67"/>
      <c r="D4049" s="67"/>
    </row>
    <row r="4050" spans="3:4" s="66" customFormat="1" x14ac:dyDescent="0.25">
      <c r="C4050" s="67"/>
      <c r="D4050" s="67"/>
    </row>
    <row r="4051" spans="3:4" s="66" customFormat="1" x14ac:dyDescent="0.25">
      <c r="C4051" s="67"/>
      <c r="D4051" s="67"/>
    </row>
    <row r="4052" spans="3:4" s="66" customFormat="1" x14ac:dyDescent="0.25">
      <c r="C4052" s="67"/>
      <c r="D4052" s="67"/>
    </row>
    <row r="4053" spans="3:4" s="66" customFormat="1" x14ac:dyDescent="0.25">
      <c r="C4053" s="67"/>
      <c r="D4053" s="67"/>
    </row>
    <row r="4054" spans="3:4" s="66" customFormat="1" x14ac:dyDescent="0.25">
      <c r="C4054" s="67"/>
      <c r="D4054" s="67"/>
    </row>
    <row r="4055" spans="3:4" s="66" customFormat="1" x14ac:dyDescent="0.25">
      <c r="C4055" s="67"/>
      <c r="D4055" s="67"/>
    </row>
    <row r="4056" spans="3:4" s="66" customFormat="1" x14ac:dyDescent="0.25">
      <c r="C4056" s="67"/>
      <c r="D4056" s="67"/>
    </row>
    <row r="4057" spans="3:4" s="66" customFormat="1" x14ac:dyDescent="0.25">
      <c r="C4057" s="67"/>
      <c r="D4057" s="67"/>
    </row>
    <row r="4058" spans="3:4" s="66" customFormat="1" x14ac:dyDescent="0.25">
      <c r="C4058" s="67"/>
      <c r="D4058" s="67"/>
    </row>
    <row r="4059" spans="3:4" s="66" customFormat="1" x14ac:dyDescent="0.25">
      <c r="C4059" s="67"/>
      <c r="D4059" s="67"/>
    </row>
    <row r="4060" spans="3:4" s="66" customFormat="1" x14ac:dyDescent="0.25">
      <c r="C4060" s="67"/>
      <c r="D4060" s="67"/>
    </row>
    <row r="4061" spans="3:4" s="66" customFormat="1" x14ac:dyDescent="0.25">
      <c r="C4061" s="67"/>
      <c r="D4061" s="67"/>
    </row>
    <row r="4062" spans="3:4" s="66" customFormat="1" x14ac:dyDescent="0.25">
      <c r="C4062" s="67"/>
      <c r="D4062" s="67"/>
    </row>
    <row r="4063" spans="3:4" s="66" customFormat="1" x14ac:dyDescent="0.25">
      <c r="C4063" s="67"/>
      <c r="D4063" s="67"/>
    </row>
    <row r="4064" spans="3:4" s="66" customFormat="1" x14ac:dyDescent="0.25">
      <c r="C4064" s="67"/>
      <c r="D4064" s="67"/>
    </row>
    <row r="4065" spans="3:4" s="66" customFormat="1" x14ac:dyDescent="0.25">
      <c r="C4065" s="67"/>
      <c r="D4065" s="67"/>
    </row>
    <row r="4066" spans="3:4" s="66" customFormat="1" x14ac:dyDescent="0.25">
      <c r="C4066" s="67"/>
      <c r="D4066" s="67"/>
    </row>
    <row r="4067" spans="3:4" s="66" customFormat="1" x14ac:dyDescent="0.25">
      <c r="C4067" s="67"/>
      <c r="D4067" s="67"/>
    </row>
    <row r="4068" spans="3:4" s="66" customFormat="1" x14ac:dyDescent="0.25">
      <c r="C4068" s="67"/>
      <c r="D4068" s="67"/>
    </row>
    <row r="4069" spans="3:4" s="66" customFormat="1" x14ac:dyDescent="0.25">
      <c r="C4069" s="67"/>
      <c r="D4069" s="67"/>
    </row>
    <row r="4070" spans="3:4" s="66" customFormat="1" x14ac:dyDescent="0.25">
      <c r="C4070" s="67"/>
      <c r="D4070" s="67"/>
    </row>
    <row r="4071" spans="3:4" s="66" customFormat="1" x14ac:dyDescent="0.25">
      <c r="C4071" s="67"/>
      <c r="D4071" s="67"/>
    </row>
    <row r="4072" spans="3:4" s="66" customFormat="1" x14ac:dyDescent="0.25">
      <c r="C4072" s="67"/>
      <c r="D4072" s="67"/>
    </row>
    <row r="4073" spans="3:4" s="66" customFormat="1" x14ac:dyDescent="0.25">
      <c r="C4073" s="67"/>
      <c r="D4073" s="67"/>
    </row>
    <row r="4074" spans="3:4" s="66" customFormat="1" x14ac:dyDescent="0.25">
      <c r="C4074" s="67"/>
      <c r="D4074" s="67"/>
    </row>
    <row r="4075" spans="3:4" s="66" customFormat="1" x14ac:dyDescent="0.25">
      <c r="C4075" s="67"/>
      <c r="D4075" s="67"/>
    </row>
    <row r="4076" spans="3:4" s="66" customFormat="1" x14ac:dyDescent="0.25">
      <c r="C4076" s="67"/>
      <c r="D4076" s="67"/>
    </row>
    <row r="4077" spans="3:4" s="66" customFormat="1" x14ac:dyDescent="0.25">
      <c r="C4077" s="67"/>
      <c r="D4077" s="67"/>
    </row>
    <row r="4078" spans="3:4" s="66" customFormat="1" x14ac:dyDescent="0.25">
      <c r="C4078" s="67"/>
      <c r="D4078" s="67"/>
    </row>
    <row r="4079" spans="3:4" s="66" customFormat="1" x14ac:dyDescent="0.25">
      <c r="C4079" s="67"/>
      <c r="D4079" s="67"/>
    </row>
    <row r="4080" spans="3:4" s="66" customFormat="1" x14ac:dyDescent="0.25">
      <c r="C4080" s="67"/>
      <c r="D4080" s="67"/>
    </row>
    <row r="4081" spans="3:4" s="66" customFormat="1" x14ac:dyDescent="0.25">
      <c r="C4081" s="67"/>
      <c r="D4081" s="67"/>
    </row>
    <row r="4082" spans="3:4" s="66" customFormat="1" x14ac:dyDescent="0.25">
      <c r="C4082" s="67"/>
      <c r="D4082" s="67"/>
    </row>
    <row r="4083" spans="3:4" s="66" customFormat="1" x14ac:dyDescent="0.25">
      <c r="C4083" s="67"/>
      <c r="D4083" s="67"/>
    </row>
    <row r="4084" spans="3:4" s="66" customFormat="1" x14ac:dyDescent="0.25">
      <c r="C4084" s="67"/>
      <c r="D4084" s="67"/>
    </row>
    <row r="4085" spans="3:4" s="66" customFormat="1" x14ac:dyDescent="0.25">
      <c r="C4085" s="67"/>
      <c r="D4085" s="67"/>
    </row>
    <row r="4086" spans="3:4" s="66" customFormat="1" x14ac:dyDescent="0.25">
      <c r="C4086" s="67"/>
      <c r="D4086" s="67"/>
    </row>
    <row r="4087" spans="3:4" s="66" customFormat="1" x14ac:dyDescent="0.25">
      <c r="C4087" s="67"/>
      <c r="D4087" s="67"/>
    </row>
    <row r="4088" spans="3:4" s="66" customFormat="1" x14ac:dyDescent="0.25">
      <c r="C4088" s="67"/>
      <c r="D4088" s="67"/>
    </row>
    <row r="4089" spans="3:4" s="66" customFormat="1" x14ac:dyDescent="0.25">
      <c r="C4089" s="67"/>
      <c r="D4089" s="67"/>
    </row>
    <row r="4090" spans="3:4" s="66" customFormat="1" x14ac:dyDescent="0.25">
      <c r="C4090" s="67"/>
      <c r="D4090" s="67"/>
    </row>
    <row r="4091" spans="3:4" s="66" customFormat="1" x14ac:dyDescent="0.25">
      <c r="C4091" s="67"/>
      <c r="D4091" s="67"/>
    </row>
    <row r="4092" spans="3:4" s="66" customFormat="1" x14ac:dyDescent="0.25">
      <c r="C4092" s="67"/>
      <c r="D4092" s="67"/>
    </row>
    <row r="4093" spans="3:4" s="66" customFormat="1" x14ac:dyDescent="0.25">
      <c r="C4093" s="67"/>
      <c r="D4093" s="67"/>
    </row>
    <row r="4094" spans="3:4" s="66" customFormat="1" x14ac:dyDescent="0.25">
      <c r="C4094" s="67"/>
      <c r="D4094" s="67"/>
    </row>
    <row r="4095" spans="3:4" s="66" customFormat="1" x14ac:dyDescent="0.25">
      <c r="C4095" s="67"/>
      <c r="D4095" s="67"/>
    </row>
    <row r="4096" spans="3:4" s="66" customFormat="1" x14ac:dyDescent="0.25">
      <c r="C4096" s="67"/>
      <c r="D4096" s="67"/>
    </row>
    <row r="4097" spans="3:4" s="66" customFormat="1" x14ac:dyDescent="0.25">
      <c r="C4097" s="67"/>
      <c r="D4097" s="67"/>
    </row>
    <row r="4098" spans="3:4" s="66" customFormat="1" x14ac:dyDescent="0.25">
      <c r="C4098" s="67"/>
      <c r="D4098" s="67"/>
    </row>
    <row r="4099" spans="3:4" s="66" customFormat="1" x14ac:dyDescent="0.25">
      <c r="C4099" s="67"/>
      <c r="D4099" s="67"/>
    </row>
    <row r="4100" spans="3:4" s="66" customFormat="1" x14ac:dyDescent="0.25">
      <c r="C4100" s="67"/>
      <c r="D4100" s="67"/>
    </row>
    <row r="4101" spans="3:4" s="66" customFormat="1" x14ac:dyDescent="0.25">
      <c r="C4101" s="67"/>
      <c r="D4101" s="67"/>
    </row>
    <row r="4102" spans="3:4" s="66" customFormat="1" x14ac:dyDescent="0.25">
      <c r="C4102" s="67"/>
      <c r="D4102" s="67"/>
    </row>
    <row r="4103" spans="3:4" s="66" customFormat="1" x14ac:dyDescent="0.25">
      <c r="C4103" s="67"/>
      <c r="D4103" s="67"/>
    </row>
    <row r="4104" spans="3:4" s="66" customFormat="1" x14ac:dyDescent="0.25">
      <c r="C4104" s="67"/>
      <c r="D4104" s="67"/>
    </row>
    <row r="4105" spans="3:4" s="66" customFormat="1" x14ac:dyDescent="0.25">
      <c r="C4105" s="67"/>
      <c r="D4105" s="67"/>
    </row>
    <row r="4106" spans="3:4" s="66" customFormat="1" x14ac:dyDescent="0.25">
      <c r="C4106" s="67"/>
      <c r="D4106" s="67"/>
    </row>
    <row r="4107" spans="3:4" s="66" customFormat="1" x14ac:dyDescent="0.25">
      <c r="C4107" s="67"/>
      <c r="D4107" s="67"/>
    </row>
    <row r="4108" spans="3:4" s="66" customFormat="1" x14ac:dyDescent="0.25">
      <c r="C4108" s="67"/>
      <c r="D4108" s="67"/>
    </row>
    <row r="4109" spans="3:4" s="66" customFormat="1" x14ac:dyDescent="0.25">
      <c r="C4109" s="67"/>
      <c r="D4109" s="67"/>
    </row>
    <row r="4110" spans="3:4" s="66" customFormat="1" x14ac:dyDescent="0.25">
      <c r="C4110" s="67"/>
      <c r="D4110" s="67"/>
    </row>
    <row r="4111" spans="3:4" s="66" customFormat="1" x14ac:dyDescent="0.25">
      <c r="C4111" s="67"/>
      <c r="D4111" s="67"/>
    </row>
    <row r="4112" spans="3:4" s="66" customFormat="1" x14ac:dyDescent="0.25">
      <c r="C4112" s="67"/>
      <c r="D4112" s="67"/>
    </row>
    <row r="4113" spans="3:4" s="66" customFormat="1" x14ac:dyDescent="0.25">
      <c r="C4113" s="67"/>
      <c r="D4113" s="67"/>
    </row>
    <row r="4114" spans="3:4" s="66" customFormat="1" x14ac:dyDescent="0.25">
      <c r="C4114" s="67"/>
      <c r="D4114" s="67"/>
    </row>
    <row r="4115" spans="3:4" s="66" customFormat="1" x14ac:dyDescent="0.25">
      <c r="C4115" s="67"/>
      <c r="D4115" s="67"/>
    </row>
    <row r="4116" spans="3:4" s="66" customFormat="1" x14ac:dyDescent="0.25">
      <c r="C4116" s="67"/>
      <c r="D4116" s="67"/>
    </row>
    <row r="4117" spans="3:4" s="66" customFormat="1" x14ac:dyDescent="0.25">
      <c r="C4117" s="67"/>
      <c r="D4117" s="67"/>
    </row>
    <row r="4118" spans="3:4" s="66" customFormat="1" x14ac:dyDescent="0.25">
      <c r="C4118" s="67"/>
      <c r="D4118" s="67"/>
    </row>
    <row r="4119" spans="3:4" s="66" customFormat="1" x14ac:dyDescent="0.25">
      <c r="C4119" s="67"/>
      <c r="D4119" s="67"/>
    </row>
    <row r="4120" spans="3:4" s="66" customFormat="1" x14ac:dyDescent="0.25">
      <c r="C4120" s="67"/>
      <c r="D4120" s="67"/>
    </row>
    <row r="4121" spans="3:4" s="66" customFormat="1" x14ac:dyDescent="0.25">
      <c r="C4121" s="67"/>
      <c r="D4121" s="67"/>
    </row>
    <row r="4122" spans="3:4" s="66" customFormat="1" x14ac:dyDescent="0.25">
      <c r="C4122" s="67"/>
      <c r="D4122" s="67"/>
    </row>
    <row r="4123" spans="3:4" s="66" customFormat="1" x14ac:dyDescent="0.25">
      <c r="C4123" s="67"/>
      <c r="D4123" s="67"/>
    </row>
    <row r="4124" spans="3:4" s="66" customFormat="1" x14ac:dyDescent="0.25">
      <c r="C4124" s="67"/>
      <c r="D4124" s="67"/>
    </row>
    <row r="4125" spans="3:4" s="66" customFormat="1" x14ac:dyDescent="0.25">
      <c r="C4125" s="67"/>
      <c r="D4125" s="67"/>
    </row>
    <row r="4126" spans="3:4" s="66" customFormat="1" x14ac:dyDescent="0.25">
      <c r="C4126" s="67"/>
      <c r="D4126" s="67"/>
    </row>
    <row r="4127" spans="3:4" s="66" customFormat="1" x14ac:dyDescent="0.25">
      <c r="C4127" s="67"/>
      <c r="D4127" s="67"/>
    </row>
    <row r="4128" spans="3:4" s="66" customFormat="1" x14ac:dyDescent="0.25">
      <c r="C4128" s="67"/>
      <c r="D4128" s="67"/>
    </row>
    <row r="4129" spans="3:4" s="66" customFormat="1" x14ac:dyDescent="0.25">
      <c r="C4129" s="67"/>
      <c r="D4129" s="67"/>
    </row>
    <row r="4130" spans="3:4" s="66" customFormat="1" x14ac:dyDescent="0.25">
      <c r="C4130" s="67"/>
      <c r="D4130" s="67"/>
    </row>
    <row r="4131" spans="3:4" s="66" customFormat="1" x14ac:dyDescent="0.25">
      <c r="C4131" s="67"/>
      <c r="D4131" s="67"/>
    </row>
    <row r="4132" spans="3:4" s="66" customFormat="1" x14ac:dyDescent="0.25">
      <c r="C4132" s="67"/>
      <c r="D4132" s="67"/>
    </row>
    <row r="4133" spans="3:4" s="66" customFormat="1" x14ac:dyDescent="0.25">
      <c r="C4133" s="67"/>
      <c r="D4133" s="67"/>
    </row>
    <row r="4134" spans="3:4" s="66" customFormat="1" x14ac:dyDescent="0.25">
      <c r="C4134" s="67"/>
      <c r="D4134" s="67"/>
    </row>
    <row r="4135" spans="3:4" s="66" customFormat="1" x14ac:dyDescent="0.25">
      <c r="C4135" s="67"/>
      <c r="D4135" s="67"/>
    </row>
    <row r="4136" spans="3:4" s="66" customFormat="1" x14ac:dyDescent="0.25">
      <c r="C4136" s="67"/>
      <c r="D4136" s="67"/>
    </row>
    <row r="4137" spans="3:4" s="66" customFormat="1" x14ac:dyDescent="0.25">
      <c r="C4137" s="67"/>
      <c r="D4137" s="67"/>
    </row>
    <row r="4138" spans="3:4" s="66" customFormat="1" x14ac:dyDescent="0.25">
      <c r="C4138" s="67"/>
      <c r="D4138" s="67"/>
    </row>
    <row r="4139" spans="3:4" s="66" customFormat="1" x14ac:dyDescent="0.25">
      <c r="C4139" s="67"/>
      <c r="D4139" s="67"/>
    </row>
    <row r="4140" spans="3:4" s="66" customFormat="1" x14ac:dyDescent="0.25">
      <c r="C4140" s="67"/>
      <c r="D4140" s="67"/>
    </row>
    <row r="4141" spans="3:4" s="66" customFormat="1" x14ac:dyDescent="0.25">
      <c r="C4141" s="67"/>
      <c r="D4141" s="67"/>
    </row>
    <row r="4142" spans="3:4" s="66" customFormat="1" x14ac:dyDescent="0.25">
      <c r="C4142" s="67"/>
      <c r="D4142" s="67"/>
    </row>
    <row r="4143" spans="3:4" s="66" customFormat="1" x14ac:dyDescent="0.25">
      <c r="C4143" s="67"/>
      <c r="D4143" s="67"/>
    </row>
    <row r="4144" spans="3:4" s="66" customFormat="1" x14ac:dyDescent="0.25">
      <c r="C4144" s="67"/>
      <c r="D4144" s="67"/>
    </row>
    <row r="4145" spans="3:4" s="66" customFormat="1" x14ac:dyDescent="0.25">
      <c r="C4145" s="67"/>
      <c r="D4145" s="67"/>
    </row>
    <row r="4146" spans="3:4" s="66" customFormat="1" x14ac:dyDescent="0.25">
      <c r="C4146" s="67"/>
      <c r="D4146" s="67"/>
    </row>
    <row r="4147" spans="3:4" s="66" customFormat="1" x14ac:dyDescent="0.25">
      <c r="C4147" s="67"/>
      <c r="D4147" s="67"/>
    </row>
    <row r="4148" spans="3:4" s="66" customFormat="1" x14ac:dyDescent="0.25">
      <c r="C4148" s="67"/>
      <c r="D4148" s="67"/>
    </row>
    <row r="4149" spans="3:4" s="66" customFormat="1" x14ac:dyDescent="0.25">
      <c r="C4149" s="67"/>
      <c r="D4149" s="67"/>
    </row>
    <row r="4150" spans="3:4" s="66" customFormat="1" x14ac:dyDescent="0.25">
      <c r="C4150" s="67"/>
      <c r="D4150" s="67"/>
    </row>
    <row r="4151" spans="3:4" s="66" customFormat="1" x14ac:dyDescent="0.25">
      <c r="C4151" s="67"/>
      <c r="D4151" s="67"/>
    </row>
    <row r="4152" spans="3:4" s="66" customFormat="1" x14ac:dyDescent="0.25">
      <c r="C4152" s="67"/>
      <c r="D4152" s="67"/>
    </row>
    <row r="4153" spans="3:4" s="66" customFormat="1" x14ac:dyDescent="0.25">
      <c r="C4153" s="67"/>
      <c r="D4153" s="67"/>
    </row>
    <row r="4154" spans="3:4" s="66" customFormat="1" x14ac:dyDescent="0.25">
      <c r="C4154" s="67"/>
      <c r="D4154" s="67"/>
    </row>
    <row r="4155" spans="3:4" s="66" customFormat="1" x14ac:dyDescent="0.25">
      <c r="C4155" s="67"/>
      <c r="D4155" s="67"/>
    </row>
    <row r="4156" spans="3:4" s="66" customFormat="1" x14ac:dyDescent="0.25">
      <c r="C4156" s="67"/>
      <c r="D4156" s="67"/>
    </row>
    <row r="4157" spans="3:4" s="66" customFormat="1" x14ac:dyDescent="0.25">
      <c r="C4157" s="67"/>
      <c r="D4157" s="67"/>
    </row>
    <row r="4158" spans="3:4" s="66" customFormat="1" x14ac:dyDescent="0.25">
      <c r="C4158" s="67"/>
      <c r="D4158" s="67"/>
    </row>
    <row r="4159" spans="3:4" s="66" customFormat="1" x14ac:dyDescent="0.25">
      <c r="C4159" s="67"/>
      <c r="D4159" s="67"/>
    </row>
    <row r="4160" spans="3:4" s="66" customFormat="1" x14ac:dyDescent="0.25">
      <c r="C4160" s="67"/>
      <c r="D4160" s="67"/>
    </row>
    <row r="4161" spans="3:4" s="66" customFormat="1" x14ac:dyDescent="0.25">
      <c r="C4161" s="67"/>
      <c r="D4161" s="67"/>
    </row>
    <row r="4162" spans="3:4" s="66" customFormat="1" x14ac:dyDescent="0.25">
      <c r="C4162" s="67"/>
      <c r="D4162" s="67"/>
    </row>
    <row r="4163" spans="3:4" s="66" customFormat="1" x14ac:dyDescent="0.25">
      <c r="C4163" s="67"/>
      <c r="D4163" s="67"/>
    </row>
    <row r="4164" spans="3:4" s="66" customFormat="1" x14ac:dyDescent="0.25">
      <c r="C4164" s="67"/>
      <c r="D4164" s="67"/>
    </row>
    <row r="4165" spans="3:4" s="66" customFormat="1" x14ac:dyDescent="0.25">
      <c r="C4165" s="67"/>
      <c r="D4165" s="67"/>
    </row>
    <row r="4166" spans="3:4" s="66" customFormat="1" x14ac:dyDescent="0.25">
      <c r="C4166" s="67"/>
      <c r="D4166" s="67"/>
    </row>
    <row r="4167" spans="3:4" s="66" customFormat="1" x14ac:dyDescent="0.25">
      <c r="C4167" s="67"/>
      <c r="D4167" s="67"/>
    </row>
    <row r="4168" spans="3:4" s="66" customFormat="1" x14ac:dyDescent="0.25">
      <c r="C4168" s="67"/>
      <c r="D4168" s="67"/>
    </row>
    <row r="4169" spans="3:4" s="66" customFormat="1" x14ac:dyDescent="0.25">
      <c r="C4169" s="67"/>
      <c r="D4169" s="67"/>
    </row>
    <row r="4170" spans="3:4" s="66" customFormat="1" x14ac:dyDescent="0.25">
      <c r="C4170" s="67"/>
      <c r="D4170" s="67"/>
    </row>
    <row r="4171" spans="3:4" s="66" customFormat="1" x14ac:dyDescent="0.25">
      <c r="C4171" s="67"/>
      <c r="D4171" s="67"/>
    </row>
    <row r="4172" spans="3:4" s="66" customFormat="1" x14ac:dyDescent="0.25">
      <c r="C4172" s="67"/>
      <c r="D4172" s="67"/>
    </row>
    <row r="4173" spans="3:4" s="66" customFormat="1" x14ac:dyDescent="0.25">
      <c r="C4173" s="67"/>
      <c r="D4173" s="67"/>
    </row>
    <row r="4174" spans="3:4" s="66" customFormat="1" x14ac:dyDescent="0.25">
      <c r="C4174" s="67"/>
      <c r="D4174" s="67"/>
    </row>
    <row r="4175" spans="3:4" s="66" customFormat="1" x14ac:dyDescent="0.25">
      <c r="C4175" s="67"/>
      <c r="D4175" s="67"/>
    </row>
    <row r="4176" spans="3:4" s="66" customFormat="1" x14ac:dyDescent="0.25">
      <c r="C4176" s="67"/>
      <c r="D4176" s="67"/>
    </row>
    <row r="4177" spans="3:4" s="66" customFormat="1" x14ac:dyDescent="0.25">
      <c r="C4177" s="67"/>
      <c r="D4177" s="67"/>
    </row>
    <row r="4178" spans="3:4" s="66" customFormat="1" x14ac:dyDescent="0.25">
      <c r="C4178" s="67"/>
      <c r="D4178" s="67"/>
    </row>
    <row r="4179" spans="3:4" s="66" customFormat="1" x14ac:dyDescent="0.25">
      <c r="C4179" s="67"/>
      <c r="D4179" s="67"/>
    </row>
    <row r="4180" spans="3:4" s="66" customFormat="1" x14ac:dyDescent="0.25">
      <c r="C4180" s="67"/>
      <c r="D4180" s="67"/>
    </row>
    <row r="4181" spans="3:4" s="66" customFormat="1" x14ac:dyDescent="0.25">
      <c r="C4181" s="67"/>
      <c r="D4181" s="67"/>
    </row>
    <row r="4182" spans="3:4" s="66" customFormat="1" x14ac:dyDescent="0.25">
      <c r="C4182" s="67"/>
      <c r="D4182" s="67"/>
    </row>
    <row r="4183" spans="3:4" s="66" customFormat="1" x14ac:dyDescent="0.25">
      <c r="C4183" s="67"/>
      <c r="D4183" s="67"/>
    </row>
    <row r="4184" spans="3:4" s="66" customFormat="1" x14ac:dyDescent="0.25">
      <c r="C4184" s="67"/>
      <c r="D4184" s="67"/>
    </row>
    <row r="4185" spans="3:4" s="66" customFormat="1" x14ac:dyDescent="0.25">
      <c r="C4185" s="67"/>
      <c r="D4185" s="67"/>
    </row>
    <row r="4186" spans="3:4" s="66" customFormat="1" x14ac:dyDescent="0.25">
      <c r="C4186" s="67"/>
      <c r="D4186" s="67"/>
    </row>
    <row r="4187" spans="3:4" s="66" customFormat="1" x14ac:dyDescent="0.25">
      <c r="C4187" s="67"/>
      <c r="D4187" s="67"/>
    </row>
    <row r="4188" spans="3:4" s="66" customFormat="1" x14ac:dyDescent="0.25">
      <c r="C4188" s="67"/>
      <c r="D4188" s="67"/>
    </row>
    <row r="4189" spans="3:4" s="66" customFormat="1" x14ac:dyDescent="0.25">
      <c r="C4189" s="67"/>
      <c r="D4189" s="67"/>
    </row>
    <row r="4190" spans="3:4" s="66" customFormat="1" x14ac:dyDescent="0.25">
      <c r="C4190" s="67"/>
      <c r="D4190" s="67"/>
    </row>
    <row r="4191" spans="3:4" s="66" customFormat="1" x14ac:dyDescent="0.25">
      <c r="C4191" s="67"/>
      <c r="D4191" s="67"/>
    </row>
    <row r="4192" spans="3:4" s="66" customFormat="1" x14ac:dyDescent="0.25">
      <c r="C4192" s="67"/>
      <c r="D4192" s="67"/>
    </row>
    <row r="4193" spans="3:4" s="66" customFormat="1" x14ac:dyDescent="0.25">
      <c r="C4193" s="67"/>
      <c r="D4193" s="67"/>
    </row>
    <row r="4194" spans="3:4" s="66" customFormat="1" x14ac:dyDescent="0.25">
      <c r="C4194" s="67"/>
      <c r="D4194" s="67"/>
    </row>
    <row r="4195" spans="3:4" s="66" customFormat="1" x14ac:dyDescent="0.25">
      <c r="C4195" s="67"/>
      <c r="D4195" s="67"/>
    </row>
    <row r="4196" spans="3:4" s="66" customFormat="1" x14ac:dyDescent="0.25">
      <c r="C4196" s="67"/>
      <c r="D4196" s="67"/>
    </row>
    <row r="4197" spans="3:4" s="66" customFormat="1" x14ac:dyDescent="0.25">
      <c r="C4197" s="67"/>
      <c r="D4197" s="67"/>
    </row>
    <row r="4198" spans="3:4" s="66" customFormat="1" x14ac:dyDescent="0.25">
      <c r="C4198" s="67"/>
      <c r="D4198" s="67"/>
    </row>
    <row r="4199" spans="3:4" s="66" customFormat="1" x14ac:dyDescent="0.25">
      <c r="C4199" s="67"/>
      <c r="D4199" s="67"/>
    </row>
    <row r="4200" spans="3:4" s="66" customFormat="1" x14ac:dyDescent="0.25">
      <c r="C4200" s="67"/>
      <c r="D4200" s="67"/>
    </row>
    <row r="4201" spans="3:4" s="66" customFormat="1" x14ac:dyDescent="0.25">
      <c r="C4201" s="67"/>
      <c r="D4201" s="67"/>
    </row>
    <row r="4202" spans="3:4" s="66" customFormat="1" x14ac:dyDescent="0.25">
      <c r="C4202" s="67"/>
      <c r="D4202" s="67"/>
    </row>
    <row r="4203" spans="3:4" s="66" customFormat="1" x14ac:dyDescent="0.25">
      <c r="C4203" s="67"/>
      <c r="D4203" s="67"/>
    </row>
    <row r="4204" spans="3:4" s="66" customFormat="1" x14ac:dyDescent="0.25">
      <c r="C4204" s="67"/>
      <c r="D4204" s="67"/>
    </row>
    <row r="4205" spans="3:4" s="66" customFormat="1" x14ac:dyDescent="0.25">
      <c r="C4205" s="67"/>
      <c r="D4205" s="67"/>
    </row>
    <row r="4206" spans="3:4" s="66" customFormat="1" x14ac:dyDescent="0.25">
      <c r="C4206" s="67"/>
      <c r="D4206" s="67"/>
    </row>
    <row r="4207" spans="3:4" s="66" customFormat="1" x14ac:dyDescent="0.25">
      <c r="C4207" s="67"/>
      <c r="D4207" s="67"/>
    </row>
    <row r="4208" spans="3:4" s="66" customFormat="1" x14ac:dyDescent="0.25">
      <c r="C4208" s="67"/>
      <c r="D4208" s="67"/>
    </row>
    <row r="4209" spans="3:4" s="66" customFormat="1" x14ac:dyDescent="0.25">
      <c r="C4209" s="67"/>
      <c r="D4209" s="67"/>
    </row>
    <row r="4210" spans="3:4" s="66" customFormat="1" x14ac:dyDescent="0.25">
      <c r="C4210" s="67"/>
      <c r="D4210" s="67"/>
    </row>
    <row r="4211" spans="3:4" s="66" customFormat="1" x14ac:dyDescent="0.25">
      <c r="C4211" s="67"/>
      <c r="D4211" s="67"/>
    </row>
    <row r="4212" spans="3:4" s="66" customFormat="1" x14ac:dyDescent="0.25">
      <c r="C4212" s="67"/>
      <c r="D4212" s="67"/>
    </row>
    <row r="4213" spans="3:4" s="66" customFormat="1" x14ac:dyDescent="0.25">
      <c r="C4213" s="67"/>
      <c r="D4213" s="67"/>
    </row>
    <row r="4214" spans="3:4" s="66" customFormat="1" x14ac:dyDescent="0.25">
      <c r="C4214" s="67"/>
      <c r="D4214" s="67"/>
    </row>
    <row r="4215" spans="3:4" s="66" customFormat="1" x14ac:dyDescent="0.25">
      <c r="C4215" s="67"/>
      <c r="D4215" s="67"/>
    </row>
    <row r="4216" spans="3:4" s="66" customFormat="1" x14ac:dyDescent="0.25">
      <c r="C4216" s="67"/>
      <c r="D4216" s="67"/>
    </row>
    <row r="4217" spans="3:4" s="66" customFormat="1" x14ac:dyDescent="0.25">
      <c r="C4217" s="67"/>
      <c r="D4217" s="67"/>
    </row>
    <row r="4218" spans="3:4" s="66" customFormat="1" x14ac:dyDescent="0.25">
      <c r="C4218" s="67"/>
      <c r="D4218" s="67"/>
    </row>
    <row r="4219" spans="3:4" s="66" customFormat="1" x14ac:dyDescent="0.25">
      <c r="C4219" s="67"/>
      <c r="D4219" s="67"/>
    </row>
    <row r="4220" spans="3:4" s="66" customFormat="1" x14ac:dyDescent="0.25">
      <c r="C4220" s="67"/>
      <c r="D4220" s="67"/>
    </row>
    <row r="4221" spans="3:4" s="66" customFormat="1" x14ac:dyDescent="0.25">
      <c r="C4221" s="67"/>
      <c r="D4221" s="67"/>
    </row>
    <row r="4222" spans="3:4" s="66" customFormat="1" x14ac:dyDescent="0.25">
      <c r="C4222" s="67"/>
      <c r="D4222" s="67"/>
    </row>
    <row r="4223" spans="3:4" s="66" customFormat="1" x14ac:dyDescent="0.25">
      <c r="C4223" s="67"/>
      <c r="D4223" s="67"/>
    </row>
    <row r="4224" spans="3:4" s="66" customFormat="1" x14ac:dyDescent="0.25">
      <c r="C4224" s="67"/>
      <c r="D4224" s="67"/>
    </row>
    <row r="4225" spans="3:4" s="66" customFormat="1" x14ac:dyDescent="0.25">
      <c r="C4225" s="67"/>
      <c r="D4225" s="67"/>
    </row>
    <row r="4226" spans="3:4" s="66" customFormat="1" x14ac:dyDescent="0.25">
      <c r="C4226" s="67"/>
      <c r="D4226" s="67"/>
    </row>
    <row r="4227" spans="3:4" s="66" customFormat="1" x14ac:dyDescent="0.25">
      <c r="C4227" s="67"/>
      <c r="D4227" s="67"/>
    </row>
    <row r="4228" spans="3:4" s="66" customFormat="1" x14ac:dyDescent="0.25">
      <c r="C4228" s="67"/>
      <c r="D4228" s="67"/>
    </row>
    <row r="4229" spans="3:4" s="66" customFormat="1" x14ac:dyDescent="0.25">
      <c r="C4229" s="67"/>
      <c r="D4229" s="67"/>
    </row>
    <row r="4230" spans="3:4" s="66" customFormat="1" x14ac:dyDescent="0.25">
      <c r="C4230" s="67"/>
      <c r="D4230" s="67"/>
    </row>
    <row r="4231" spans="3:4" s="66" customFormat="1" x14ac:dyDescent="0.25">
      <c r="C4231" s="67"/>
      <c r="D4231" s="67"/>
    </row>
    <row r="4232" spans="3:4" s="66" customFormat="1" x14ac:dyDescent="0.25">
      <c r="C4232" s="67"/>
      <c r="D4232" s="67"/>
    </row>
    <row r="4233" spans="3:4" s="66" customFormat="1" x14ac:dyDescent="0.25">
      <c r="C4233" s="67"/>
      <c r="D4233" s="67"/>
    </row>
    <row r="4234" spans="3:4" s="66" customFormat="1" x14ac:dyDescent="0.25">
      <c r="C4234" s="67"/>
      <c r="D4234" s="67"/>
    </row>
    <row r="4235" spans="3:4" s="66" customFormat="1" x14ac:dyDescent="0.25">
      <c r="C4235" s="67"/>
      <c r="D4235" s="67"/>
    </row>
    <row r="4236" spans="3:4" s="66" customFormat="1" x14ac:dyDescent="0.25">
      <c r="C4236" s="67"/>
      <c r="D4236" s="67"/>
    </row>
    <row r="4237" spans="3:4" s="66" customFormat="1" x14ac:dyDescent="0.25">
      <c r="C4237" s="67"/>
      <c r="D4237" s="67"/>
    </row>
    <row r="4238" spans="3:4" s="66" customFormat="1" x14ac:dyDescent="0.25">
      <c r="C4238" s="67"/>
      <c r="D4238" s="67"/>
    </row>
    <row r="4239" spans="3:4" s="66" customFormat="1" x14ac:dyDescent="0.25">
      <c r="C4239" s="67"/>
      <c r="D4239" s="67"/>
    </row>
    <row r="4240" spans="3:4" s="66" customFormat="1" x14ac:dyDescent="0.25">
      <c r="C4240" s="67"/>
      <c r="D4240" s="67"/>
    </row>
    <row r="4241" spans="3:4" s="66" customFormat="1" x14ac:dyDescent="0.25">
      <c r="C4241" s="67"/>
      <c r="D4241" s="67"/>
    </row>
    <row r="4242" spans="3:4" s="66" customFormat="1" x14ac:dyDescent="0.25">
      <c r="C4242" s="67"/>
      <c r="D4242" s="67"/>
    </row>
    <row r="4243" spans="3:4" s="66" customFormat="1" x14ac:dyDescent="0.25">
      <c r="C4243" s="67"/>
      <c r="D4243" s="67"/>
    </row>
    <row r="4244" spans="3:4" s="66" customFormat="1" x14ac:dyDescent="0.25">
      <c r="C4244" s="67"/>
      <c r="D4244" s="67"/>
    </row>
    <row r="4245" spans="3:4" s="66" customFormat="1" x14ac:dyDescent="0.25">
      <c r="C4245" s="67"/>
      <c r="D4245" s="67"/>
    </row>
    <row r="4246" spans="3:4" s="66" customFormat="1" x14ac:dyDescent="0.25">
      <c r="C4246" s="67"/>
      <c r="D4246" s="67"/>
    </row>
    <row r="4247" spans="3:4" s="66" customFormat="1" x14ac:dyDescent="0.25">
      <c r="C4247" s="67"/>
      <c r="D4247" s="67"/>
    </row>
    <row r="4248" spans="3:4" s="66" customFormat="1" x14ac:dyDescent="0.25">
      <c r="C4248" s="67"/>
      <c r="D4248" s="67"/>
    </row>
    <row r="4249" spans="3:4" s="66" customFormat="1" x14ac:dyDescent="0.25">
      <c r="C4249" s="67"/>
      <c r="D4249" s="67"/>
    </row>
    <row r="4250" spans="3:4" s="66" customFormat="1" x14ac:dyDescent="0.25">
      <c r="C4250" s="67"/>
      <c r="D4250" s="67"/>
    </row>
    <row r="4251" spans="3:4" s="66" customFormat="1" x14ac:dyDescent="0.25">
      <c r="C4251" s="67"/>
      <c r="D4251" s="67"/>
    </row>
    <row r="4252" spans="3:4" s="66" customFormat="1" x14ac:dyDescent="0.25">
      <c r="C4252" s="67"/>
      <c r="D4252" s="67"/>
    </row>
    <row r="4253" spans="3:4" s="66" customFormat="1" x14ac:dyDescent="0.25">
      <c r="C4253" s="67"/>
      <c r="D4253" s="67"/>
    </row>
    <row r="4254" spans="3:4" s="66" customFormat="1" x14ac:dyDescent="0.25">
      <c r="C4254" s="67"/>
      <c r="D4254" s="67"/>
    </row>
    <row r="4255" spans="3:4" s="66" customFormat="1" x14ac:dyDescent="0.25">
      <c r="C4255" s="67"/>
      <c r="D4255" s="67"/>
    </row>
    <row r="4256" spans="3:4" s="66" customFormat="1" x14ac:dyDescent="0.25">
      <c r="C4256" s="67"/>
      <c r="D4256" s="67"/>
    </row>
    <row r="4257" spans="3:4" s="66" customFormat="1" x14ac:dyDescent="0.25">
      <c r="C4257" s="67"/>
      <c r="D4257" s="67"/>
    </row>
    <row r="4258" spans="3:4" s="66" customFormat="1" x14ac:dyDescent="0.25">
      <c r="C4258" s="67"/>
      <c r="D4258" s="67"/>
    </row>
    <row r="4259" spans="3:4" s="66" customFormat="1" x14ac:dyDescent="0.25">
      <c r="C4259" s="67"/>
      <c r="D4259" s="67"/>
    </row>
    <row r="4260" spans="3:4" s="66" customFormat="1" x14ac:dyDescent="0.25">
      <c r="C4260" s="67"/>
      <c r="D4260" s="67"/>
    </row>
    <row r="4261" spans="3:4" s="66" customFormat="1" x14ac:dyDescent="0.25">
      <c r="C4261" s="67"/>
      <c r="D4261" s="67"/>
    </row>
    <row r="4262" spans="3:4" s="66" customFormat="1" x14ac:dyDescent="0.25">
      <c r="C4262" s="67"/>
      <c r="D4262" s="67"/>
    </row>
    <row r="4263" spans="3:4" s="66" customFormat="1" x14ac:dyDescent="0.25">
      <c r="C4263" s="67"/>
      <c r="D4263" s="67"/>
    </row>
    <row r="4264" spans="3:4" s="66" customFormat="1" x14ac:dyDescent="0.25">
      <c r="C4264" s="67"/>
      <c r="D4264" s="67"/>
    </row>
    <row r="4265" spans="3:4" s="66" customFormat="1" x14ac:dyDescent="0.25">
      <c r="C4265" s="67"/>
      <c r="D4265" s="67"/>
    </row>
    <row r="4266" spans="3:4" s="66" customFormat="1" x14ac:dyDescent="0.25">
      <c r="C4266" s="67"/>
      <c r="D4266" s="67"/>
    </row>
    <row r="4267" spans="3:4" s="66" customFormat="1" x14ac:dyDescent="0.25">
      <c r="C4267" s="67"/>
      <c r="D4267" s="67"/>
    </row>
    <row r="4268" spans="3:4" s="66" customFormat="1" x14ac:dyDescent="0.25">
      <c r="C4268" s="67"/>
      <c r="D4268" s="67"/>
    </row>
    <row r="4269" spans="3:4" s="66" customFormat="1" x14ac:dyDescent="0.25">
      <c r="C4269" s="67"/>
      <c r="D4269" s="67"/>
    </row>
    <row r="4270" spans="3:4" s="66" customFormat="1" x14ac:dyDescent="0.25">
      <c r="C4270" s="67"/>
      <c r="D4270" s="67"/>
    </row>
    <row r="4271" spans="3:4" s="66" customFormat="1" x14ac:dyDescent="0.25">
      <c r="C4271" s="67"/>
      <c r="D4271" s="67"/>
    </row>
    <row r="4272" spans="3:4" s="66" customFormat="1" x14ac:dyDescent="0.25">
      <c r="C4272" s="67"/>
      <c r="D4272" s="67"/>
    </row>
    <row r="4273" spans="3:4" s="66" customFormat="1" x14ac:dyDescent="0.25">
      <c r="C4273" s="67"/>
      <c r="D4273" s="67"/>
    </row>
    <row r="4274" spans="3:4" s="66" customFormat="1" x14ac:dyDescent="0.25">
      <c r="C4274" s="67"/>
      <c r="D4274" s="67"/>
    </row>
    <row r="4275" spans="3:4" s="66" customFormat="1" x14ac:dyDescent="0.25">
      <c r="C4275" s="67"/>
      <c r="D4275" s="67"/>
    </row>
    <row r="4276" spans="3:4" s="66" customFormat="1" x14ac:dyDescent="0.25">
      <c r="C4276" s="67"/>
      <c r="D4276" s="67"/>
    </row>
    <row r="4277" spans="3:4" s="66" customFormat="1" x14ac:dyDescent="0.25">
      <c r="C4277" s="67"/>
      <c r="D4277" s="67"/>
    </row>
    <row r="4278" spans="3:4" s="66" customFormat="1" x14ac:dyDescent="0.25">
      <c r="C4278" s="67"/>
      <c r="D4278" s="67"/>
    </row>
    <row r="4279" spans="3:4" s="66" customFormat="1" x14ac:dyDescent="0.25">
      <c r="C4279" s="67"/>
      <c r="D4279" s="67"/>
    </row>
    <row r="4280" spans="3:4" s="66" customFormat="1" x14ac:dyDescent="0.25">
      <c r="C4280" s="67"/>
      <c r="D4280" s="67"/>
    </row>
    <row r="4281" spans="3:4" s="66" customFormat="1" x14ac:dyDescent="0.25">
      <c r="C4281" s="67"/>
      <c r="D4281" s="67"/>
    </row>
    <row r="4282" spans="3:4" s="66" customFormat="1" x14ac:dyDescent="0.25">
      <c r="C4282" s="67"/>
      <c r="D4282" s="67"/>
    </row>
    <row r="4283" spans="3:4" s="66" customFormat="1" x14ac:dyDescent="0.25">
      <c r="C4283" s="67"/>
      <c r="D4283" s="67"/>
    </row>
    <row r="4284" spans="3:4" s="66" customFormat="1" x14ac:dyDescent="0.25">
      <c r="C4284" s="67"/>
      <c r="D4284" s="67"/>
    </row>
    <row r="4285" spans="3:4" s="66" customFormat="1" x14ac:dyDescent="0.25">
      <c r="C4285" s="67"/>
      <c r="D4285" s="67"/>
    </row>
    <row r="4286" spans="3:4" s="66" customFormat="1" x14ac:dyDescent="0.25">
      <c r="C4286" s="67"/>
      <c r="D4286" s="67"/>
    </row>
    <row r="4287" spans="3:4" s="66" customFormat="1" x14ac:dyDescent="0.25">
      <c r="C4287" s="67"/>
      <c r="D4287" s="67"/>
    </row>
    <row r="4288" spans="3:4" s="66" customFormat="1" x14ac:dyDescent="0.25">
      <c r="C4288" s="67"/>
      <c r="D4288" s="67"/>
    </row>
    <row r="4289" spans="3:4" s="66" customFormat="1" x14ac:dyDescent="0.25">
      <c r="C4289" s="67"/>
      <c r="D4289" s="67"/>
    </row>
    <row r="4290" spans="3:4" s="66" customFormat="1" x14ac:dyDescent="0.25">
      <c r="C4290" s="67"/>
      <c r="D4290" s="67"/>
    </row>
    <row r="4291" spans="3:4" s="66" customFormat="1" x14ac:dyDescent="0.25">
      <c r="C4291" s="67"/>
      <c r="D4291" s="67"/>
    </row>
    <row r="4292" spans="3:4" s="66" customFormat="1" x14ac:dyDescent="0.25">
      <c r="C4292" s="67"/>
      <c r="D4292" s="67"/>
    </row>
    <row r="4293" spans="3:4" s="66" customFormat="1" x14ac:dyDescent="0.25">
      <c r="C4293" s="67"/>
      <c r="D4293" s="67"/>
    </row>
    <row r="4294" spans="3:4" s="66" customFormat="1" x14ac:dyDescent="0.25">
      <c r="C4294" s="67"/>
      <c r="D4294" s="67"/>
    </row>
    <row r="4295" spans="3:4" s="66" customFormat="1" x14ac:dyDescent="0.25">
      <c r="C4295" s="67"/>
      <c r="D4295" s="67"/>
    </row>
    <row r="4296" spans="3:4" s="66" customFormat="1" x14ac:dyDescent="0.25">
      <c r="C4296" s="67"/>
      <c r="D4296" s="67"/>
    </row>
    <row r="4297" spans="3:4" s="66" customFormat="1" x14ac:dyDescent="0.25">
      <c r="C4297" s="67"/>
      <c r="D4297" s="67"/>
    </row>
    <row r="4298" spans="3:4" s="66" customFormat="1" x14ac:dyDescent="0.25">
      <c r="C4298" s="67"/>
      <c r="D4298" s="67"/>
    </row>
    <row r="4299" spans="3:4" s="66" customFormat="1" x14ac:dyDescent="0.25">
      <c r="C4299" s="67"/>
      <c r="D4299" s="67"/>
    </row>
    <row r="4300" spans="3:4" s="66" customFormat="1" x14ac:dyDescent="0.25">
      <c r="C4300" s="67"/>
      <c r="D4300" s="67"/>
    </row>
    <row r="4301" spans="3:4" s="66" customFormat="1" x14ac:dyDescent="0.25">
      <c r="C4301" s="67"/>
      <c r="D4301" s="67"/>
    </row>
    <row r="4302" spans="3:4" s="66" customFormat="1" x14ac:dyDescent="0.25">
      <c r="C4302" s="67"/>
      <c r="D4302" s="67"/>
    </row>
    <row r="4303" spans="3:4" s="66" customFormat="1" x14ac:dyDescent="0.25">
      <c r="C4303" s="67"/>
      <c r="D4303" s="67"/>
    </row>
    <row r="4304" spans="3:4" s="66" customFormat="1" x14ac:dyDescent="0.25">
      <c r="C4304" s="67"/>
      <c r="D4304" s="67"/>
    </row>
    <row r="4305" spans="3:4" s="66" customFormat="1" x14ac:dyDescent="0.25">
      <c r="C4305" s="67"/>
      <c r="D4305" s="67"/>
    </row>
    <row r="4306" spans="3:4" s="66" customFormat="1" x14ac:dyDescent="0.25">
      <c r="C4306" s="67"/>
      <c r="D4306" s="67"/>
    </row>
    <row r="4307" spans="3:4" s="66" customFormat="1" x14ac:dyDescent="0.25">
      <c r="C4307" s="67"/>
      <c r="D4307" s="67"/>
    </row>
    <row r="4308" spans="3:4" s="66" customFormat="1" x14ac:dyDescent="0.25">
      <c r="C4308" s="67"/>
      <c r="D4308" s="67"/>
    </row>
    <row r="4309" spans="3:4" s="66" customFormat="1" x14ac:dyDescent="0.25">
      <c r="C4309" s="67"/>
      <c r="D4309" s="67"/>
    </row>
    <row r="4310" spans="3:4" s="66" customFormat="1" x14ac:dyDescent="0.25">
      <c r="C4310" s="67"/>
      <c r="D4310" s="67"/>
    </row>
    <row r="4311" spans="3:4" s="66" customFormat="1" x14ac:dyDescent="0.25">
      <c r="C4311" s="67"/>
      <c r="D4311" s="67"/>
    </row>
    <row r="4312" spans="3:4" s="66" customFormat="1" x14ac:dyDescent="0.25">
      <c r="C4312" s="67"/>
      <c r="D4312" s="67"/>
    </row>
    <row r="4313" spans="3:4" s="66" customFormat="1" x14ac:dyDescent="0.25">
      <c r="C4313" s="67"/>
      <c r="D4313" s="67"/>
    </row>
    <row r="4314" spans="3:4" s="66" customFormat="1" x14ac:dyDescent="0.25">
      <c r="C4314" s="67"/>
      <c r="D4314" s="67"/>
    </row>
    <row r="4315" spans="3:4" s="66" customFormat="1" x14ac:dyDescent="0.25">
      <c r="C4315" s="67"/>
      <c r="D4315" s="67"/>
    </row>
    <row r="4316" spans="3:4" s="66" customFormat="1" x14ac:dyDescent="0.25">
      <c r="C4316" s="67"/>
      <c r="D4316" s="67"/>
    </row>
    <row r="4317" spans="3:4" s="66" customFormat="1" x14ac:dyDescent="0.25">
      <c r="C4317" s="67"/>
      <c r="D4317" s="67"/>
    </row>
    <row r="4318" spans="3:4" s="66" customFormat="1" x14ac:dyDescent="0.25">
      <c r="C4318" s="67"/>
      <c r="D4318" s="67"/>
    </row>
    <row r="4319" spans="3:4" s="66" customFormat="1" x14ac:dyDescent="0.25">
      <c r="C4319" s="67"/>
      <c r="D4319" s="67"/>
    </row>
    <row r="4320" spans="3:4" s="66" customFormat="1" x14ac:dyDescent="0.25">
      <c r="C4320" s="67"/>
      <c r="D4320" s="67"/>
    </row>
    <row r="4321" spans="3:4" s="66" customFormat="1" x14ac:dyDescent="0.25">
      <c r="C4321" s="67"/>
      <c r="D4321" s="67"/>
    </row>
    <row r="4322" spans="3:4" s="66" customFormat="1" x14ac:dyDescent="0.25">
      <c r="C4322" s="67"/>
      <c r="D4322" s="67"/>
    </row>
    <row r="4323" spans="3:4" s="66" customFormat="1" x14ac:dyDescent="0.25">
      <c r="C4323" s="67"/>
      <c r="D4323" s="67"/>
    </row>
    <row r="4324" spans="3:4" s="66" customFormat="1" x14ac:dyDescent="0.25">
      <c r="C4324" s="67"/>
      <c r="D4324" s="67"/>
    </row>
    <row r="4325" spans="3:4" s="66" customFormat="1" x14ac:dyDescent="0.25">
      <c r="C4325" s="67"/>
      <c r="D4325" s="67"/>
    </row>
    <row r="4326" spans="3:4" s="66" customFormat="1" x14ac:dyDescent="0.25">
      <c r="C4326" s="67"/>
      <c r="D4326" s="67"/>
    </row>
    <row r="4327" spans="3:4" s="66" customFormat="1" x14ac:dyDescent="0.25">
      <c r="C4327" s="67"/>
      <c r="D4327" s="67"/>
    </row>
    <row r="4328" spans="3:4" s="66" customFormat="1" x14ac:dyDescent="0.25">
      <c r="C4328" s="67"/>
      <c r="D4328" s="67"/>
    </row>
    <row r="4329" spans="3:4" s="66" customFormat="1" x14ac:dyDescent="0.25">
      <c r="C4329" s="67"/>
      <c r="D4329" s="67"/>
    </row>
    <row r="4330" spans="3:4" s="66" customFormat="1" x14ac:dyDescent="0.25">
      <c r="C4330" s="67"/>
      <c r="D4330" s="67"/>
    </row>
    <row r="4331" spans="3:4" s="66" customFormat="1" x14ac:dyDescent="0.25">
      <c r="C4331" s="67"/>
      <c r="D4331" s="67"/>
    </row>
    <row r="4332" spans="3:4" s="66" customFormat="1" x14ac:dyDescent="0.25">
      <c r="C4332" s="67"/>
      <c r="D4332" s="67"/>
    </row>
    <row r="4333" spans="3:4" s="66" customFormat="1" x14ac:dyDescent="0.25">
      <c r="C4333" s="67"/>
      <c r="D4333" s="67"/>
    </row>
    <row r="4334" spans="3:4" s="66" customFormat="1" x14ac:dyDescent="0.25">
      <c r="C4334" s="67"/>
      <c r="D4334" s="67"/>
    </row>
    <row r="4335" spans="3:4" s="66" customFormat="1" x14ac:dyDescent="0.25">
      <c r="C4335" s="67"/>
      <c r="D4335" s="67"/>
    </row>
    <row r="4336" spans="3:4" s="66" customFormat="1" x14ac:dyDescent="0.25">
      <c r="C4336" s="67"/>
      <c r="D4336" s="67"/>
    </row>
    <row r="4337" spans="3:4" s="66" customFormat="1" x14ac:dyDescent="0.25">
      <c r="C4337" s="67"/>
      <c r="D4337" s="67"/>
    </row>
    <row r="4338" spans="3:4" s="66" customFormat="1" x14ac:dyDescent="0.25">
      <c r="C4338" s="67"/>
      <c r="D4338" s="67"/>
    </row>
    <row r="4339" spans="3:4" s="66" customFormat="1" x14ac:dyDescent="0.25">
      <c r="C4339" s="67"/>
      <c r="D4339" s="67"/>
    </row>
    <row r="4340" spans="3:4" s="66" customFormat="1" x14ac:dyDescent="0.25">
      <c r="C4340" s="67"/>
      <c r="D4340" s="67"/>
    </row>
    <row r="4341" spans="3:4" s="66" customFormat="1" x14ac:dyDescent="0.25">
      <c r="C4341" s="67"/>
      <c r="D4341" s="67"/>
    </row>
    <row r="4342" spans="3:4" s="66" customFormat="1" x14ac:dyDescent="0.25">
      <c r="C4342" s="67"/>
      <c r="D4342" s="67"/>
    </row>
    <row r="4343" spans="3:4" s="66" customFormat="1" x14ac:dyDescent="0.25">
      <c r="C4343" s="67"/>
      <c r="D4343" s="67"/>
    </row>
    <row r="4344" spans="3:4" s="66" customFormat="1" x14ac:dyDescent="0.25">
      <c r="C4344" s="67"/>
      <c r="D4344" s="67"/>
    </row>
    <row r="4345" spans="3:4" s="66" customFormat="1" x14ac:dyDescent="0.25">
      <c r="C4345" s="67"/>
      <c r="D4345" s="67"/>
    </row>
    <row r="4346" spans="3:4" s="66" customFormat="1" x14ac:dyDescent="0.25">
      <c r="C4346" s="67"/>
      <c r="D4346" s="67"/>
    </row>
    <row r="4347" spans="3:4" s="66" customFormat="1" x14ac:dyDescent="0.25">
      <c r="C4347" s="67"/>
      <c r="D4347" s="67"/>
    </row>
    <row r="4348" spans="3:4" s="66" customFormat="1" x14ac:dyDescent="0.25">
      <c r="C4348" s="67"/>
      <c r="D4348" s="67"/>
    </row>
    <row r="4349" spans="3:4" s="66" customFormat="1" x14ac:dyDescent="0.25">
      <c r="C4349" s="67"/>
      <c r="D4349" s="67"/>
    </row>
    <row r="4350" spans="3:4" s="66" customFormat="1" x14ac:dyDescent="0.25">
      <c r="C4350" s="67"/>
      <c r="D4350" s="67"/>
    </row>
    <row r="4351" spans="3:4" s="66" customFormat="1" x14ac:dyDescent="0.25">
      <c r="C4351" s="67"/>
      <c r="D4351" s="67"/>
    </row>
    <row r="4352" spans="3:4" s="66" customFormat="1" x14ac:dyDescent="0.25">
      <c r="C4352" s="67"/>
      <c r="D4352" s="67"/>
    </row>
    <row r="4353" spans="3:4" s="66" customFormat="1" x14ac:dyDescent="0.25">
      <c r="C4353" s="67"/>
      <c r="D4353" s="67"/>
    </row>
    <row r="4354" spans="3:4" s="66" customFormat="1" x14ac:dyDescent="0.25">
      <c r="C4354" s="67"/>
      <c r="D4354" s="67"/>
    </row>
    <row r="4355" spans="3:4" s="66" customFormat="1" x14ac:dyDescent="0.25">
      <c r="C4355" s="67"/>
      <c r="D4355" s="67"/>
    </row>
    <row r="4356" spans="3:4" s="66" customFormat="1" x14ac:dyDescent="0.25">
      <c r="C4356" s="67"/>
      <c r="D4356" s="67"/>
    </row>
    <row r="4357" spans="3:4" s="66" customFormat="1" x14ac:dyDescent="0.25">
      <c r="C4357" s="67"/>
      <c r="D4357" s="67"/>
    </row>
    <row r="4358" spans="3:4" s="66" customFormat="1" x14ac:dyDescent="0.25">
      <c r="C4358" s="67"/>
      <c r="D4358" s="67"/>
    </row>
    <row r="4359" spans="3:4" s="66" customFormat="1" x14ac:dyDescent="0.25">
      <c r="C4359" s="67"/>
      <c r="D4359" s="67"/>
    </row>
    <row r="4360" spans="3:4" s="66" customFormat="1" x14ac:dyDescent="0.25">
      <c r="C4360" s="67"/>
      <c r="D4360" s="67"/>
    </row>
    <row r="4361" spans="3:4" s="66" customFormat="1" x14ac:dyDescent="0.25">
      <c r="C4361" s="67"/>
      <c r="D4361" s="67"/>
    </row>
    <row r="4362" spans="3:4" s="66" customFormat="1" x14ac:dyDescent="0.25">
      <c r="C4362" s="67"/>
      <c r="D4362" s="67"/>
    </row>
    <row r="4363" spans="3:4" s="66" customFormat="1" x14ac:dyDescent="0.25">
      <c r="C4363" s="67"/>
      <c r="D4363" s="67"/>
    </row>
    <row r="4364" spans="3:4" s="66" customFormat="1" x14ac:dyDescent="0.25">
      <c r="C4364" s="67"/>
      <c r="D4364" s="67"/>
    </row>
    <row r="4365" spans="3:4" s="66" customFormat="1" x14ac:dyDescent="0.25">
      <c r="C4365" s="67"/>
      <c r="D4365" s="67"/>
    </row>
    <row r="4366" spans="3:4" s="66" customFormat="1" x14ac:dyDescent="0.25">
      <c r="C4366" s="67"/>
      <c r="D4366" s="67"/>
    </row>
    <row r="4367" spans="3:4" s="66" customFormat="1" x14ac:dyDescent="0.25">
      <c r="C4367" s="67"/>
      <c r="D4367" s="67"/>
    </row>
    <row r="4368" spans="3:4" s="66" customFormat="1" x14ac:dyDescent="0.25">
      <c r="C4368" s="67"/>
      <c r="D4368" s="67"/>
    </row>
    <row r="4369" spans="3:4" s="66" customFormat="1" x14ac:dyDescent="0.25">
      <c r="C4369" s="67"/>
      <c r="D4369" s="67"/>
    </row>
    <row r="4370" spans="3:4" s="66" customFormat="1" x14ac:dyDescent="0.25">
      <c r="C4370" s="67"/>
      <c r="D4370" s="67"/>
    </row>
    <row r="4371" spans="3:4" s="66" customFormat="1" x14ac:dyDescent="0.25">
      <c r="C4371" s="67"/>
      <c r="D4371" s="67"/>
    </row>
    <row r="4372" spans="3:4" s="66" customFormat="1" x14ac:dyDescent="0.25">
      <c r="C4372" s="67"/>
      <c r="D4372" s="67"/>
    </row>
    <row r="4373" spans="3:4" s="66" customFormat="1" x14ac:dyDescent="0.25">
      <c r="C4373" s="67"/>
      <c r="D4373" s="67"/>
    </row>
    <row r="4374" spans="3:4" s="66" customFormat="1" x14ac:dyDescent="0.25">
      <c r="C4374" s="67"/>
      <c r="D4374" s="67"/>
    </row>
    <row r="4375" spans="3:4" s="66" customFormat="1" x14ac:dyDescent="0.25">
      <c r="C4375" s="67"/>
      <c r="D4375" s="67"/>
    </row>
    <row r="4376" spans="3:4" s="66" customFormat="1" x14ac:dyDescent="0.25">
      <c r="C4376" s="67"/>
      <c r="D4376" s="67"/>
    </row>
    <row r="4377" spans="3:4" s="66" customFormat="1" x14ac:dyDescent="0.25">
      <c r="C4377" s="67"/>
      <c r="D4377" s="67"/>
    </row>
    <row r="4378" spans="3:4" s="66" customFormat="1" x14ac:dyDescent="0.25">
      <c r="C4378" s="67"/>
      <c r="D4378" s="67"/>
    </row>
    <row r="4379" spans="3:4" s="66" customFormat="1" x14ac:dyDescent="0.25">
      <c r="C4379" s="67"/>
      <c r="D4379" s="67"/>
    </row>
    <row r="4380" spans="3:4" s="66" customFormat="1" x14ac:dyDescent="0.25">
      <c r="C4380" s="67"/>
      <c r="D4380" s="67"/>
    </row>
    <row r="4381" spans="3:4" s="66" customFormat="1" x14ac:dyDescent="0.25">
      <c r="C4381" s="67"/>
      <c r="D4381" s="67"/>
    </row>
    <row r="4382" spans="3:4" s="66" customFormat="1" x14ac:dyDescent="0.25">
      <c r="C4382" s="67"/>
      <c r="D4382" s="67"/>
    </row>
    <row r="4383" spans="3:4" s="66" customFormat="1" x14ac:dyDescent="0.25">
      <c r="C4383" s="67"/>
      <c r="D4383" s="67"/>
    </row>
    <row r="4384" spans="3:4" s="66" customFormat="1" x14ac:dyDescent="0.25">
      <c r="C4384" s="67"/>
      <c r="D4384" s="67"/>
    </row>
    <row r="4385" spans="3:4" s="66" customFormat="1" x14ac:dyDescent="0.25">
      <c r="C4385" s="67"/>
      <c r="D4385" s="67"/>
    </row>
    <row r="4386" spans="3:4" s="66" customFormat="1" x14ac:dyDescent="0.25">
      <c r="C4386" s="67"/>
      <c r="D4386" s="67"/>
    </row>
    <row r="4387" spans="3:4" s="66" customFormat="1" x14ac:dyDescent="0.25">
      <c r="C4387" s="67"/>
      <c r="D4387" s="67"/>
    </row>
    <row r="4388" spans="3:4" s="66" customFormat="1" x14ac:dyDescent="0.25">
      <c r="C4388" s="67"/>
      <c r="D4388" s="67"/>
    </row>
    <row r="4389" spans="3:4" s="66" customFormat="1" x14ac:dyDescent="0.25">
      <c r="C4389" s="67"/>
      <c r="D4389" s="67"/>
    </row>
    <row r="4390" spans="3:4" s="66" customFormat="1" x14ac:dyDescent="0.25">
      <c r="C4390" s="67"/>
      <c r="D4390" s="67"/>
    </row>
    <row r="4391" spans="3:4" s="66" customFormat="1" x14ac:dyDescent="0.25">
      <c r="C4391" s="67"/>
      <c r="D4391" s="67"/>
    </row>
    <row r="4392" spans="3:4" s="66" customFormat="1" x14ac:dyDescent="0.25">
      <c r="C4392" s="67"/>
      <c r="D4392" s="67"/>
    </row>
    <row r="4393" spans="3:4" s="66" customFormat="1" x14ac:dyDescent="0.25">
      <c r="C4393" s="67"/>
      <c r="D4393" s="67"/>
    </row>
    <row r="4394" spans="3:4" s="66" customFormat="1" x14ac:dyDescent="0.25">
      <c r="C4394" s="67"/>
      <c r="D4394" s="67"/>
    </row>
    <row r="4395" spans="3:4" s="66" customFormat="1" x14ac:dyDescent="0.25">
      <c r="C4395" s="67"/>
      <c r="D4395" s="67"/>
    </row>
    <row r="4396" spans="3:4" s="66" customFormat="1" x14ac:dyDescent="0.25">
      <c r="C4396" s="67"/>
      <c r="D4396" s="67"/>
    </row>
    <row r="4397" spans="3:4" s="66" customFormat="1" x14ac:dyDescent="0.25">
      <c r="C4397" s="67"/>
      <c r="D4397" s="67"/>
    </row>
    <row r="4398" spans="3:4" s="66" customFormat="1" x14ac:dyDescent="0.25">
      <c r="C4398" s="67"/>
      <c r="D4398" s="67"/>
    </row>
    <row r="4399" spans="3:4" s="66" customFormat="1" x14ac:dyDescent="0.25">
      <c r="C4399" s="67"/>
      <c r="D4399" s="67"/>
    </row>
    <row r="4400" spans="3:4" s="66" customFormat="1" x14ac:dyDescent="0.25">
      <c r="C4400" s="67"/>
      <c r="D4400" s="67"/>
    </row>
    <row r="4401" spans="3:4" s="66" customFormat="1" x14ac:dyDescent="0.25">
      <c r="C4401" s="67"/>
      <c r="D4401" s="67"/>
    </row>
    <row r="4402" spans="3:4" s="66" customFormat="1" x14ac:dyDescent="0.25">
      <c r="C4402" s="67"/>
      <c r="D4402" s="67"/>
    </row>
    <row r="4403" spans="3:4" s="66" customFormat="1" x14ac:dyDescent="0.25">
      <c r="C4403" s="67"/>
      <c r="D4403" s="67"/>
    </row>
    <row r="4404" spans="3:4" s="66" customFormat="1" x14ac:dyDescent="0.25">
      <c r="C4404" s="67"/>
      <c r="D4404" s="67"/>
    </row>
    <row r="4405" spans="3:4" s="66" customFormat="1" x14ac:dyDescent="0.25">
      <c r="C4405" s="67"/>
      <c r="D4405" s="67"/>
    </row>
    <row r="4406" spans="3:4" s="66" customFormat="1" x14ac:dyDescent="0.25">
      <c r="C4406" s="67"/>
      <c r="D4406" s="67"/>
    </row>
    <row r="4407" spans="3:4" s="66" customFormat="1" x14ac:dyDescent="0.25">
      <c r="C4407" s="67"/>
      <c r="D4407" s="67"/>
    </row>
    <row r="4408" spans="3:4" s="66" customFormat="1" x14ac:dyDescent="0.25">
      <c r="C4408" s="67"/>
      <c r="D4408" s="67"/>
    </row>
    <row r="4409" spans="3:4" s="66" customFormat="1" x14ac:dyDescent="0.25">
      <c r="C4409" s="67"/>
      <c r="D4409" s="67"/>
    </row>
    <row r="4410" spans="3:4" s="66" customFormat="1" x14ac:dyDescent="0.25">
      <c r="C4410" s="67"/>
      <c r="D4410" s="67"/>
    </row>
    <row r="4411" spans="3:4" s="66" customFormat="1" x14ac:dyDescent="0.25">
      <c r="C4411" s="67"/>
      <c r="D4411" s="67"/>
    </row>
    <row r="4412" spans="3:4" s="66" customFormat="1" x14ac:dyDescent="0.25">
      <c r="C4412" s="67"/>
      <c r="D4412" s="67"/>
    </row>
    <row r="4413" spans="3:4" s="66" customFormat="1" x14ac:dyDescent="0.25">
      <c r="C4413" s="67"/>
      <c r="D4413" s="67"/>
    </row>
    <row r="4414" spans="3:4" s="66" customFormat="1" x14ac:dyDescent="0.25">
      <c r="C4414" s="67"/>
      <c r="D4414" s="67"/>
    </row>
    <row r="4415" spans="3:4" s="66" customFormat="1" x14ac:dyDescent="0.25">
      <c r="C4415" s="67"/>
      <c r="D4415" s="67"/>
    </row>
    <row r="4416" spans="3:4" s="66" customFormat="1" x14ac:dyDescent="0.25">
      <c r="C4416" s="67"/>
      <c r="D4416" s="67"/>
    </row>
    <row r="4417" spans="3:4" s="66" customFormat="1" x14ac:dyDescent="0.25">
      <c r="C4417" s="67"/>
      <c r="D4417" s="67"/>
    </row>
    <row r="4418" spans="3:4" s="66" customFormat="1" x14ac:dyDescent="0.25">
      <c r="C4418" s="67"/>
      <c r="D4418" s="67"/>
    </row>
    <row r="4419" spans="3:4" s="66" customFormat="1" x14ac:dyDescent="0.25">
      <c r="C4419" s="67"/>
      <c r="D4419" s="67"/>
    </row>
    <row r="4420" spans="3:4" s="66" customFormat="1" x14ac:dyDescent="0.25">
      <c r="C4420" s="67"/>
      <c r="D4420" s="67"/>
    </row>
    <row r="4421" spans="3:4" s="66" customFormat="1" x14ac:dyDescent="0.25">
      <c r="C4421" s="67"/>
      <c r="D4421" s="67"/>
    </row>
    <row r="4422" spans="3:4" s="66" customFormat="1" x14ac:dyDescent="0.25">
      <c r="C4422" s="67"/>
      <c r="D4422" s="67"/>
    </row>
    <row r="4423" spans="3:4" s="66" customFormat="1" x14ac:dyDescent="0.25">
      <c r="C4423" s="67"/>
      <c r="D4423" s="67"/>
    </row>
    <row r="4424" spans="3:4" s="66" customFormat="1" x14ac:dyDescent="0.25">
      <c r="C4424" s="67"/>
      <c r="D4424" s="67"/>
    </row>
    <row r="4425" spans="3:4" s="66" customFormat="1" x14ac:dyDescent="0.25">
      <c r="C4425" s="67"/>
      <c r="D4425" s="67"/>
    </row>
    <row r="4426" spans="3:4" s="66" customFormat="1" x14ac:dyDescent="0.25">
      <c r="C4426" s="67"/>
      <c r="D4426" s="67"/>
    </row>
    <row r="4427" spans="3:4" s="66" customFormat="1" x14ac:dyDescent="0.25">
      <c r="C4427" s="67"/>
      <c r="D4427" s="67"/>
    </row>
    <row r="4428" spans="3:4" s="66" customFormat="1" x14ac:dyDescent="0.25">
      <c r="C4428" s="67"/>
      <c r="D4428" s="67"/>
    </row>
    <row r="4429" spans="3:4" s="66" customFormat="1" x14ac:dyDescent="0.25">
      <c r="C4429" s="67"/>
      <c r="D4429" s="67"/>
    </row>
    <row r="4430" spans="3:4" s="66" customFormat="1" x14ac:dyDescent="0.25">
      <c r="C4430" s="67"/>
      <c r="D4430" s="67"/>
    </row>
    <row r="4431" spans="3:4" s="66" customFormat="1" x14ac:dyDescent="0.25">
      <c r="C4431" s="67"/>
      <c r="D4431" s="67"/>
    </row>
    <row r="4432" spans="3:4" s="66" customFormat="1" x14ac:dyDescent="0.25">
      <c r="C4432" s="67"/>
      <c r="D4432" s="67"/>
    </row>
    <row r="4433" spans="3:4" s="66" customFormat="1" x14ac:dyDescent="0.25">
      <c r="C4433" s="67"/>
      <c r="D4433" s="67"/>
    </row>
    <row r="4434" spans="3:4" s="66" customFormat="1" x14ac:dyDescent="0.25">
      <c r="C4434" s="67"/>
      <c r="D4434" s="67"/>
    </row>
    <row r="4435" spans="3:4" s="66" customFormat="1" x14ac:dyDescent="0.25">
      <c r="C4435" s="67"/>
      <c r="D4435" s="67"/>
    </row>
    <row r="4436" spans="3:4" s="66" customFormat="1" x14ac:dyDescent="0.25">
      <c r="C4436" s="67"/>
      <c r="D4436" s="67"/>
    </row>
    <row r="4437" spans="3:4" s="66" customFormat="1" x14ac:dyDescent="0.25">
      <c r="C4437" s="67"/>
      <c r="D4437" s="67"/>
    </row>
    <row r="4438" spans="3:4" s="66" customFormat="1" x14ac:dyDescent="0.25">
      <c r="C4438" s="67"/>
      <c r="D4438" s="67"/>
    </row>
    <row r="4439" spans="3:4" s="66" customFormat="1" x14ac:dyDescent="0.25">
      <c r="C4439" s="67"/>
      <c r="D4439" s="67"/>
    </row>
    <row r="4440" spans="3:4" s="66" customFormat="1" x14ac:dyDescent="0.25">
      <c r="C4440" s="67"/>
      <c r="D4440" s="67"/>
    </row>
    <row r="4441" spans="3:4" s="66" customFormat="1" x14ac:dyDescent="0.25">
      <c r="C4441" s="67"/>
      <c r="D4441" s="67"/>
    </row>
    <row r="4442" spans="3:4" s="66" customFormat="1" x14ac:dyDescent="0.25">
      <c r="C4442" s="67"/>
      <c r="D4442" s="67"/>
    </row>
    <row r="4443" spans="3:4" s="66" customFormat="1" x14ac:dyDescent="0.25">
      <c r="C4443" s="67"/>
      <c r="D4443" s="67"/>
    </row>
    <row r="4444" spans="3:4" s="66" customFormat="1" x14ac:dyDescent="0.25">
      <c r="C4444" s="67"/>
      <c r="D4444" s="67"/>
    </row>
    <row r="4445" spans="3:4" s="66" customFormat="1" x14ac:dyDescent="0.25">
      <c r="C4445" s="67"/>
      <c r="D4445" s="67"/>
    </row>
    <row r="4446" spans="3:4" s="66" customFormat="1" x14ac:dyDescent="0.25">
      <c r="C4446" s="67"/>
      <c r="D4446" s="67"/>
    </row>
    <row r="4447" spans="3:4" s="66" customFormat="1" x14ac:dyDescent="0.25">
      <c r="C4447" s="67"/>
      <c r="D4447" s="67"/>
    </row>
    <row r="4448" spans="3:4" s="66" customFormat="1" x14ac:dyDescent="0.25">
      <c r="C4448" s="67"/>
      <c r="D4448" s="67"/>
    </row>
    <row r="4449" spans="3:4" s="66" customFormat="1" x14ac:dyDescent="0.25">
      <c r="C4449" s="67"/>
      <c r="D4449" s="67"/>
    </row>
    <row r="4450" spans="3:4" s="66" customFormat="1" x14ac:dyDescent="0.25">
      <c r="C4450" s="67"/>
      <c r="D4450" s="67"/>
    </row>
    <row r="4451" spans="3:4" s="66" customFormat="1" x14ac:dyDescent="0.25">
      <c r="C4451" s="67"/>
      <c r="D4451" s="67"/>
    </row>
    <row r="4452" spans="3:4" s="66" customFormat="1" x14ac:dyDescent="0.25">
      <c r="C4452" s="67"/>
      <c r="D4452" s="67"/>
    </row>
    <row r="4453" spans="3:4" s="66" customFormat="1" x14ac:dyDescent="0.25">
      <c r="C4453" s="67"/>
      <c r="D4453" s="67"/>
    </row>
    <row r="4454" spans="3:4" s="66" customFormat="1" x14ac:dyDescent="0.25">
      <c r="C4454" s="67"/>
      <c r="D4454" s="67"/>
    </row>
    <row r="4455" spans="3:4" s="66" customFormat="1" x14ac:dyDescent="0.25">
      <c r="C4455" s="67"/>
      <c r="D4455" s="67"/>
    </row>
    <row r="4456" spans="3:4" s="66" customFormat="1" x14ac:dyDescent="0.25">
      <c r="C4456" s="67"/>
      <c r="D4456" s="67"/>
    </row>
    <row r="4457" spans="3:4" s="66" customFormat="1" x14ac:dyDescent="0.25">
      <c r="C4457" s="67"/>
      <c r="D4457" s="67"/>
    </row>
    <row r="4458" spans="3:4" s="66" customFormat="1" x14ac:dyDescent="0.25">
      <c r="C4458" s="67"/>
      <c r="D4458" s="67"/>
    </row>
    <row r="4459" spans="3:4" s="66" customFormat="1" x14ac:dyDescent="0.25">
      <c r="C4459" s="67"/>
      <c r="D4459" s="67"/>
    </row>
    <row r="4460" spans="3:4" s="66" customFormat="1" x14ac:dyDescent="0.25">
      <c r="C4460" s="67"/>
      <c r="D4460" s="67"/>
    </row>
    <row r="4461" spans="3:4" s="66" customFormat="1" x14ac:dyDescent="0.25">
      <c r="C4461" s="67"/>
      <c r="D4461" s="67"/>
    </row>
    <row r="4462" spans="3:4" s="66" customFormat="1" x14ac:dyDescent="0.25">
      <c r="C4462" s="67"/>
      <c r="D4462" s="67"/>
    </row>
    <row r="4463" spans="3:4" s="66" customFormat="1" x14ac:dyDescent="0.25">
      <c r="C4463" s="67"/>
      <c r="D4463" s="67"/>
    </row>
    <row r="4464" spans="3:4" s="66" customFormat="1" x14ac:dyDescent="0.25">
      <c r="C4464" s="67"/>
      <c r="D4464" s="67"/>
    </row>
    <row r="4465" spans="3:4" s="66" customFormat="1" x14ac:dyDescent="0.25">
      <c r="C4465" s="67"/>
      <c r="D4465" s="67"/>
    </row>
    <row r="4466" spans="3:4" s="66" customFormat="1" x14ac:dyDescent="0.25">
      <c r="C4466" s="67"/>
      <c r="D4466" s="67"/>
    </row>
    <row r="4467" spans="3:4" s="66" customFormat="1" x14ac:dyDescent="0.25">
      <c r="C4467" s="67"/>
      <c r="D4467" s="67"/>
    </row>
    <row r="4468" spans="3:4" s="66" customFormat="1" x14ac:dyDescent="0.25">
      <c r="C4468" s="67"/>
      <c r="D4468" s="67"/>
    </row>
    <row r="4469" spans="3:4" s="66" customFormat="1" x14ac:dyDescent="0.25">
      <c r="C4469" s="67"/>
      <c r="D4469" s="67"/>
    </row>
    <row r="4470" spans="3:4" s="66" customFormat="1" x14ac:dyDescent="0.25">
      <c r="C4470" s="67"/>
      <c r="D4470" s="67"/>
    </row>
    <row r="4471" spans="3:4" s="66" customFormat="1" x14ac:dyDescent="0.25">
      <c r="C4471" s="67"/>
      <c r="D4471" s="67"/>
    </row>
    <row r="4472" spans="3:4" s="66" customFormat="1" x14ac:dyDescent="0.25">
      <c r="C4472" s="67"/>
      <c r="D4472" s="67"/>
    </row>
    <row r="4473" spans="3:4" s="66" customFormat="1" x14ac:dyDescent="0.25">
      <c r="C4473" s="67"/>
      <c r="D4473" s="67"/>
    </row>
    <row r="4474" spans="3:4" s="66" customFormat="1" x14ac:dyDescent="0.25">
      <c r="C4474" s="67"/>
      <c r="D4474" s="67"/>
    </row>
    <row r="4475" spans="3:4" s="66" customFormat="1" x14ac:dyDescent="0.25">
      <c r="C4475" s="67"/>
      <c r="D4475" s="67"/>
    </row>
    <row r="4476" spans="3:4" s="66" customFormat="1" x14ac:dyDescent="0.25">
      <c r="C4476" s="67"/>
      <c r="D4476" s="67"/>
    </row>
    <row r="4477" spans="3:4" s="66" customFormat="1" x14ac:dyDescent="0.25">
      <c r="C4477" s="67"/>
      <c r="D4477" s="67"/>
    </row>
    <row r="4478" spans="3:4" s="66" customFormat="1" x14ac:dyDescent="0.25">
      <c r="C4478" s="67"/>
      <c r="D4478" s="67"/>
    </row>
    <row r="4479" spans="3:4" s="66" customFormat="1" x14ac:dyDescent="0.25">
      <c r="C4479" s="67"/>
      <c r="D4479" s="67"/>
    </row>
    <row r="4480" spans="3:4" s="66" customFormat="1" x14ac:dyDescent="0.25">
      <c r="C4480" s="67"/>
      <c r="D4480" s="67"/>
    </row>
    <row r="4481" spans="3:4" s="66" customFormat="1" x14ac:dyDescent="0.25">
      <c r="C4481" s="67"/>
      <c r="D4481" s="67"/>
    </row>
    <row r="4482" spans="3:4" s="66" customFormat="1" x14ac:dyDescent="0.25">
      <c r="C4482" s="67"/>
      <c r="D4482" s="67"/>
    </row>
    <row r="4483" spans="3:4" s="66" customFormat="1" x14ac:dyDescent="0.25">
      <c r="C4483" s="67"/>
      <c r="D4483" s="67"/>
    </row>
    <row r="4484" spans="3:4" s="66" customFormat="1" x14ac:dyDescent="0.25">
      <c r="C4484" s="67"/>
      <c r="D4484" s="67"/>
    </row>
    <row r="4485" spans="3:4" s="66" customFormat="1" x14ac:dyDescent="0.25">
      <c r="C4485" s="67"/>
      <c r="D4485" s="67"/>
    </row>
    <row r="4486" spans="3:4" s="66" customFormat="1" x14ac:dyDescent="0.25">
      <c r="C4486" s="67"/>
      <c r="D4486" s="67"/>
    </row>
    <row r="4487" spans="3:4" s="66" customFormat="1" x14ac:dyDescent="0.25">
      <c r="C4487" s="67"/>
      <c r="D4487" s="67"/>
    </row>
    <row r="4488" spans="3:4" s="66" customFormat="1" x14ac:dyDescent="0.25">
      <c r="C4488" s="67"/>
      <c r="D4488" s="67"/>
    </row>
    <row r="4489" spans="3:4" s="66" customFormat="1" x14ac:dyDescent="0.25">
      <c r="C4489" s="67"/>
      <c r="D4489" s="67"/>
    </row>
    <row r="4490" spans="3:4" s="66" customFormat="1" x14ac:dyDescent="0.25">
      <c r="C4490" s="67"/>
      <c r="D4490" s="67"/>
    </row>
    <row r="4491" spans="3:4" s="66" customFormat="1" x14ac:dyDescent="0.25">
      <c r="C4491" s="67"/>
      <c r="D4491" s="67"/>
    </row>
    <row r="4492" spans="3:4" s="66" customFormat="1" x14ac:dyDescent="0.25">
      <c r="C4492" s="67"/>
      <c r="D4492" s="67"/>
    </row>
    <row r="4493" spans="3:4" s="66" customFormat="1" x14ac:dyDescent="0.25">
      <c r="C4493" s="67"/>
      <c r="D4493" s="67"/>
    </row>
    <row r="4494" spans="3:4" s="66" customFormat="1" x14ac:dyDescent="0.25">
      <c r="C4494" s="67"/>
      <c r="D4494" s="67"/>
    </row>
    <row r="4495" spans="3:4" s="66" customFormat="1" x14ac:dyDescent="0.25">
      <c r="C4495" s="67"/>
      <c r="D4495" s="67"/>
    </row>
    <row r="4496" spans="3:4" s="66" customFormat="1" x14ac:dyDescent="0.25">
      <c r="C4496" s="67"/>
      <c r="D4496" s="67"/>
    </row>
    <row r="4497" spans="3:4" s="66" customFormat="1" x14ac:dyDescent="0.25">
      <c r="C4497" s="67"/>
      <c r="D4497" s="67"/>
    </row>
    <row r="4498" spans="3:4" s="66" customFormat="1" x14ac:dyDescent="0.25">
      <c r="C4498" s="67"/>
      <c r="D4498" s="67"/>
    </row>
    <row r="4499" spans="3:4" s="66" customFormat="1" x14ac:dyDescent="0.25">
      <c r="C4499" s="67"/>
      <c r="D4499" s="67"/>
    </row>
    <row r="4500" spans="3:4" s="66" customFormat="1" x14ac:dyDescent="0.25">
      <c r="C4500" s="67"/>
      <c r="D4500" s="67"/>
    </row>
    <row r="4501" spans="3:4" s="66" customFormat="1" x14ac:dyDescent="0.25">
      <c r="C4501" s="67"/>
      <c r="D4501" s="67"/>
    </row>
    <row r="4502" spans="3:4" s="66" customFormat="1" x14ac:dyDescent="0.25">
      <c r="C4502" s="67"/>
      <c r="D4502" s="67"/>
    </row>
    <row r="4503" spans="3:4" s="66" customFormat="1" x14ac:dyDescent="0.25">
      <c r="C4503" s="67"/>
      <c r="D4503" s="67"/>
    </row>
    <row r="4504" spans="3:4" s="66" customFormat="1" x14ac:dyDescent="0.25">
      <c r="C4504" s="67"/>
      <c r="D4504" s="67"/>
    </row>
    <row r="4505" spans="3:4" s="66" customFormat="1" x14ac:dyDescent="0.25">
      <c r="C4505" s="67"/>
      <c r="D4505" s="67"/>
    </row>
    <row r="4506" spans="3:4" s="66" customFormat="1" x14ac:dyDescent="0.25">
      <c r="C4506" s="67"/>
      <c r="D4506" s="67"/>
    </row>
    <row r="4507" spans="3:4" s="66" customFormat="1" x14ac:dyDescent="0.25">
      <c r="C4507" s="67"/>
      <c r="D4507" s="67"/>
    </row>
    <row r="4508" spans="3:4" s="66" customFormat="1" x14ac:dyDescent="0.25">
      <c r="C4508" s="67"/>
      <c r="D4508" s="67"/>
    </row>
    <row r="4509" spans="3:4" s="66" customFormat="1" x14ac:dyDescent="0.25">
      <c r="C4509" s="67"/>
      <c r="D4509" s="67"/>
    </row>
    <row r="4510" spans="3:4" s="66" customFormat="1" x14ac:dyDescent="0.25">
      <c r="C4510" s="67"/>
      <c r="D4510" s="67"/>
    </row>
    <row r="4511" spans="3:4" s="66" customFormat="1" x14ac:dyDescent="0.25">
      <c r="C4511" s="67"/>
      <c r="D4511" s="67"/>
    </row>
    <row r="4512" spans="3:4" s="66" customFormat="1" x14ac:dyDescent="0.25">
      <c r="C4512" s="67"/>
      <c r="D4512" s="67"/>
    </row>
    <row r="4513" spans="3:4" s="66" customFormat="1" x14ac:dyDescent="0.25">
      <c r="C4513" s="67"/>
      <c r="D4513" s="67"/>
    </row>
    <row r="4514" spans="3:4" s="66" customFormat="1" x14ac:dyDescent="0.25">
      <c r="C4514" s="67"/>
      <c r="D4514" s="67"/>
    </row>
    <row r="4515" spans="3:4" s="66" customFormat="1" x14ac:dyDescent="0.25">
      <c r="C4515" s="67"/>
      <c r="D4515" s="67"/>
    </row>
    <row r="4516" spans="3:4" s="66" customFormat="1" x14ac:dyDescent="0.25">
      <c r="C4516" s="67"/>
      <c r="D4516" s="67"/>
    </row>
    <row r="4517" spans="3:4" s="66" customFormat="1" x14ac:dyDescent="0.25">
      <c r="C4517" s="67"/>
      <c r="D4517" s="67"/>
    </row>
    <row r="4518" spans="3:4" s="66" customFormat="1" x14ac:dyDescent="0.25">
      <c r="C4518" s="67"/>
      <c r="D4518" s="67"/>
    </row>
    <row r="4519" spans="3:4" s="66" customFormat="1" x14ac:dyDescent="0.25">
      <c r="C4519" s="67"/>
      <c r="D4519" s="67"/>
    </row>
    <row r="4520" spans="3:4" s="66" customFormat="1" x14ac:dyDescent="0.25">
      <c r="C4520" s="67"/>
      <c r="D4520" s="67"/>
    </row>
    <row r="4521" spans="3:4" s="66" customFormat="1" x14ac:dyDescent="0.25">
      <c r="C4521" s="67"/>
      <c r="D4521" s="67"/>
    </row>
    <row r="4522" spans="3:4" s="66" customFormat="1" x14ac:dyDescent="0.25">
      <c r="C4522" s="67"/>
      <c r="D4522" s="67"/>
    </row>
    <row r="4523" spans="3:4" s="66" customFormat="1" x14ac:dyDescent="0.25">
      <c r="C4523" s="67"/>
      <c r="D4523" s="67"/>
    </row>
    <row r="4524" spans="3:4" s="66" customFormat="1" x14ac:dyDescent="0.25">
      <c r="C4524" s="67"/>
      <c r="D4524" s="67"/>
    </row>
    <row r="4525" spans="3:4" s="66" customFormat="1" x14ac:dyDescent="0.25">
      <c r="C4525" s="67"/>
      <c r="D4525" s="67"/>
    </row>
    <row r="4526" spans="3:4" s="66" customFormat="1" x14ac:dyDescent="0.25">
      <c r="C4526" s="67"/>
      <c r="D4526" s="67"/>
    </row>
    <row r="4527" spans="3:4" s="66" customFormat="1" x14ac:dyDescent="0.25">
      <c r="C4527" s="67"/>
      <c r="D4527" s="67"/>
    </row>
    <row r="4528" spans="3:4" s="66" customFormat="1" x14ac:dyDescent="0.25">
      <c r="C4528" s="67"/>
      <c r="D4528" s="67"/>
    </row>
    <row r="4529" spans="3:4" s="66" customFormat="1" x14ac:dyDescent="0.25">
      <c r="C4529" s="67"/>
      <c r="D4529" s="67"/>
    </row>
    <row r="4530" spans="3:4" s="66" customFormat="1" x14ac:dyDescent="0.25">
      <c r="C4530" s="67"/>
      <c r="D4530" s="67"/>
    </row>
    <row r="4531" spans="3:4" s="66" customFormat="1" x14ac:dyDescent="0.25">
      <c r="C4531" s="67"/>
      <c r="D4531" s="67"/>
    </row>
    <row r="4532" spans="3:4" s="66" customFormat="1" x14ac:dyDescent="0.25">
      <c r="C4532" s="67"/>
      <c r="D4532" s="67"/>
    </row>
    <row r="4533" spans="3:4" s="66" customFormat="1" x14ac:dyDescent="0.25">
      <c r="C4533" s="67"/>
      <c r="D4533" s="67"/>
    </row>
    <row r="4534" spans="3:4" s="66" customFormat="1" x14ac:dyDescent="0.25">
      <c r="C4534" s="67"/>
      <c r="D4534" s="67"/>
    </row>
    <row r="4535" spans="3:4" s="66" customFormat="1" x14ac:dyDescent="0.25">
      <c r="C4535" s="67"/>
      <c r="D4535" s="67"/>
    </row>
    <row r="4536" spans="3:4" s="66" customFormat="1" x14ac:dyDescent="0.25">
      <c r="C4536" s="67"/>
      <c r="D4536" s="67"/>
    </row>
    <row r="4537" spans="3:4" s="66" customFormat="1" x14ac:dyDescent="0.25">
      <c r="C4537" s="67"/>
      <c r="D4537" s="67"/>
    </row>
    <row r="4538" spans="3:4" s="66" customFormat="1" x14ac:dyDescent="0.25">
      <c r="C4538" s="67"/>
      <c r="D4538" s="67"/>
    </row>
    <row r="4539" spans="3:4" s="66" customFormat="1" x14ac:dyDescent="0.25">
      <c r="C4539" s="67"/>
      <c r="D4539" s="67"/>
    </row>
    <row r="4540" spans="3:4" s="66" customFormat="1" x14ac:dyDescent="0.25">
      <c r="C4540" s="67"/>
      <c r="D4540" s="67"/>
    </row>
    <row r="4541" spans="3:4" s="66" customFormat="1" x14ac:dyDescent="0.25">
      <c r="C4541" s="67"/>
      <c r="D4541" s="67"/>
    </row>
    <row r="4542" spans="3:4" s="66" customFormat="1" x14ac:dyDescent="0.25">
      <c r="C4542" s="67"/>
      <c r="D4542" s="67"/>
    </row>
    <row r="4543" spans="3:4" s="66" customFormat="1" x14ac:dyDescent="0.25">
      <c r="C4543" s="67"/>
      <c r="D4543" s="67"/>
    </row>
    <row r="4544" spans="3:4" s="66" customFormat="1" x14ac:dyDescent="0.25">
      <c r="C4544" s="67"/>
      <c r="D4544" s="67"/>
    </row>
    <row r="4545" spans="3:4" s="66" customFormat="1" x14ac:dyDescent="0.25">
      <c r="C4545" s="67"/>
      <c r="D4545" s="67"/>
    </row>
    <row r="4546" spans="3:4" s="66" customFormat="1" x14ac:dyDescent="0.25">
      <c r="C4546" s="67"/>
      <c r="D4546" s="67"/>
    </row>
    <row r="4547" spans="3:4" s="66" customFormat="1" x14ac:dyDescent="0.25">
      <c r="C4547" s="67"/>
      <c r="D4547" s="67"/>
    </row>
    <row r="4548" spans="3:4" s="66" customFormat="1" x14ac:dyDescent="0.25">
      <c r="C4548" s="67"/>
      <c r="D4548" s="67"/>
    </row>
    <row r="4549" spans="3:4" s="66" customFormat="1" x14ac:dyDescent="0.25">
      <c r="C4549" s="67"/>
      <c r="D4549" s="67"/>
    </row>
    <row r="4550" spans="3:4" s="66" customFormat="1" x14ac:dyDescent="0.25">
      <c r="C4550" s="67"/>
      <c r="D4550" s="67"/>
    </row>
    <row r="4551" spans="3:4" s="66" customFormat="1" x14ac:dyDescent="0.25">
      <c r="C4551" s="67"/>
      <c r="D4551" s="67"/>
    </row>
    <row r="4552" spans="3:4" s="66" customFormat="1" x14ac:dyDescent="0.25">
      <c r="C4552" s="67"/>
      <c r="D4552" s="67"/>
    </row>
    <row r="4553" spans="3:4" s="66" customFormat="1" x14ac:dyDescent="0.25">
      <c r="C4553" s="67"/>
      <c r="D4553" s="67"/>
    </row>
    <row r="4554" spans="3:4" s="66" customFormat="1" x14ac:dyDescent="0.25">
      <c r="C4554" s="67"/>
      <c r="D4554" s="67"/>
    </row>
    <row r="4555" spans="3:4" s="66" customFormat="1" x14ac:dyDescent="0.25">
      <c r="C4555" s="67"/>
      <c r="D4555" s="67"/>
    </row>
    <row r="4556" spans="3:4" s="66" customFormat="1" x14ac:dyDescent="0.25">
      <c r="C4556" s="67"/>
      <c r="D4556" s="67"/>
    </row>
    <row r="4557" spans="3:4" s="66" customFormat="1" x14ac:dyDescent="0.25">
      <c r="C4557" s="67"/>
      <c r="D4557" s="67"/>
    </row>
    <row r="4558" spans="3:4" s="66" customFormat="1" x14ac:dyDescent="0.25">
      <c r="C4558" s="67"/>
      <c r="D4558" s="67"/>
    </row>
    <row r="4559" spans="3:4" s="66" customFormat="1" x14ac:dyDescent="0.25">
      <c r="C4559" s="67"/>
      <c r="D4559" s="67"/>
    </row>
    <row r="4560" spans="3:4" s="66" customFormat="1" x14ac:dyDescent="0.25">
      <c r="C4560" s="67"/>
      <c r="D4560" s="67"/>
    </row>
    <row r="4561" spans="3:4" s="66" customFormat="1" x14ac:dyDescent="0.25">
      <c r="C4561" s="67"/>
      <c r="D4561" s="67"/>
    </row>
    <row r="4562" spans="3:4" s="66" customFormat="1" x14ac:dyDescent="0.25">
      <c r="C4562" s="67"/>
      <c r="D4562" s="67"/>
    </row>
    <row r="4563" spans="3:4" s="66" customFormat="1" x14ac:dyDescent="0.25">
      <c r="C4563" s="67"/>
      <c r="D4563" s="67"/>
    </row>
    <row r="4564" spans="3:4" s="66" customFormat="1" x14ac:dyDescent="0.25">
      <c r="C4564" s="67"/>
      <c r="D4564" s="67"/>
    </row>
    <row r="4565" spans="3:4" s="66" customFormat="1" x14ac:dyDescent="0.25">
      <c r="C4565" s="67"/>
      <c r="D4565" s="67"/>
    </row>
    <row r="4566" spans="3:4" s="66" customFormat="1" x14ac:dyDescent="0.25">
      <c r="C4566" s="67"/>
      <c r="D4566" s="67"/>
    </row>
    <row r="4567" spans="3:4" s="66" customFormat="1" x14ac:dyDescent="0.25">
      <c r="C4567" s="67"/>
      <c r="D4567" s="67"/>
    </row>
    <row r="4568" spans="3:4" s="66" customFormat="1" x14ac:dyDescent="0.25">
      <c r="C4568" s="67"/>
      <c r="D4568" s="67"/>
    </row>
    <row r="4569" spans="3:4" s="66" customFormat="1" x14ac:dyDescent="0.25">
      <c r="C4569" s="67"/>
      <c r="D4569" s="67"/>
    </row>
    <row r="4570" spans="3:4" s="66" customFormat="1" x14ac:dyDescent="0.25">
      <c r="C4570" s="67"/>
      <c r="D4570" s="67"/>
    </row>
    <row r="4571" spans="3:4" s="66" customFormat="1" x14ac:dyDescent="0.25">
      <c r="C4571" s="67"/>
      <c r="D4571" s="67"/>
    </row>
    <row r="4572" spans="3:4" s="66" customFormat="1" x14ac:dyDescent="0.25">
      <c r="C4572" s="67"/>
      <c r="D4572" s="67"/>
    </row>
    <row r="4573" spans="3:4" s="66" customFormat="1" x14ac:dyDescent="0.25">
      <c r="C4573" s="67"/>
      <c r="D4573" s="67"/>
    </row>
    <row r="4574" spans="3:4" s="66" customFormat="1" x14ac:dyDescent="0.25">
      <c r="C4574" s="67"/>
      <c r="D4574" s="67"/>
    </row>
    <row r="4575" spans="3:4" s="66" customFormat="1" x14ac:dyDescent="0.25">
      <c r="C4575" s="67"/>
      <c r="D4575" s="67"/>
    </row>
    <row r="4576" spans="3:4" s="66" customFormat="1" x14ac:dyDescent="0.25">
      <c r="C4576" s="67"/>
      <c r="D4576" s="67"/>
    </row>
    <row r="4577" spans="3:4" s="66" customFormat="1" x14ac:dyDescent="0.25">
      <c r="C4577" s="67"/>
      <c r="D4577" s="67"/>
    </row>
    <row r="4578" spans="3:4" s="66" customFormat="1" x14ac:dyDescent="0.25">
      <c r="C4578" s="67"/>
      <c r="D4578" s="67"/>
    </row>
    <row r="4579" spans="3:4" s="66" customFormat="1" x14ac:dyDescent="0.25">
      <c r="C4579" s="67"/>
      <c r="D4579" s="67"/>
    </row>
    <row r="4580" spans="3:4" s="66" customFormat="1" x14ac:dyDescent="0.25">
      <c r="C4580" s="67"/>
      <c r="D4580" s="67"/>
    </row>
    <row r="4581" spans="3:4" s="66" customFormat="1" x14ac:dyDescent="0.25">
      <c r="C4581" s="67"/>
      <c r="D4581" s="67"/>
    </row>
    <row r="4582" spans="3:4" s="66" customFormat="1" x14ac:dyDescent="0.25">
      <c r="C4582" s="67"/>
      <c r="D4582" s="67"/>
    </row>
    <row r="4583" spans="3:4" s="66" customFormat="1" x14ac:dyDescent="0.25">
      <c r="C4583" s="67"/>
      <c r="D4583" s="67"/>
    </row>
    <row r="4584" spans="3:4" s="66" customFormat="1" x14ac:dyDescent="0.25">
      <c r="C4584" s="67"/>
      <c r="D4584" s="67"/>
    </row>
    <row r="4585" spans="3:4" s="66" customFormat="1" x14ac:dyDescent="0.25">
      <c r="C4585" s="67"/>
      <c r="D4585" s="67"/>
    </row>
    <row r="4586" spans="3:4" s="66" customFormat="1" x14ac:dyDescent="0.25">
      <c r="C4586" s="67"/>
      <c r="D4586" s="67"/>
    </row>
    <row r="4587" spans="3:4" s="66" customFormat="1" x14ac:dyDescent="0.25">
      <c r="C4587" s="67"/>
      <c r="D4587" s="67"/>
    </row>
    <row r="4588" spans="3:4" s="66" customFormat="1" x14ac:dyDescent="0.25">
      <c r="C4588" s="67"/>
      <c r="D4588" s="67"/>
    </row>
    <row r="4589" spans="3:4" s="66" customFormat="1" x14ac:dyDescent="0.25">
      <c r="C4589" s="67"/>
      <c r="D4589" s="67"/>
    </row>
    <row r="4590" spans="3:4" s="66" customFormat="1" x14ac:dyDescent="0.25">
      <c r="C4590" s="67"/>
      <c r="D4590" s="67"/>
    </row>
    <row r="4591" spans="3:4" s="66" customFormat="1" x14ac:dyDescent="0.25">
      <c r="C4591" s="67"/>
      <c r="D4591" s="67"/>
    </row>
    <row r="4592" spans="3:4" s="66" customFormat="1" x14ac:dyDescent="0.25">
      <c r="C4592" s="67"/>
      <c r="D4592" s="67"/>
    </row>
    <row r="4593" spans="3:4" s="66" customFormat="1" x14ac:dyDescent="0.25">
      <c r="C4593" s="67"/>
      <c r="D4593" s="67"/>
    </row>
    <row r="4594" spans="3:4" s="66" customFormat="1" x14ac:dyDescent="0.25">
      <c r="C4594" s="67"/>
      <c r="D4594" s="67"/>
    </row>
    <row r="4595" spans="3:4" s="66" customFormat="1" x14ac:dyDescent="0.25">
      <c r="C4595" s="67"/>
      <c r="D4595" s="67"/>
    </row>
    <row r="4596" spans="3:4" s="66" customFormat="1" x14ac:dyDescent="0.25">
      <c r="C4596" s="67"/>
      <c r="D4596" s="67"/>
    </row>
    <row r="4597" spans="3:4" s="66" customFormat="1" x14ac:dyDescent="0.25">
      <c r="C4597" s="67"/>
      <c r="D4597" s="67"/>
    </row>
    <row r="4598" spans="3:4" s="66" customFormat="1" x14ac:dyDescent="0.25">
      <c r="C4598" s="67"/>
      <c r="D4598" s="67"/>
    </row>
    <row r="4599" spans="3:4" s="66" customFormat="1" x14ac:dyDescent="0.25">
      <c r="C4599" s="67"/>
      <c r="D4599" s="67"/>
    </row>
    <row r="4600" spans="3:4" s="66" customFormat="1" x14ac:dyDescent="0.25">
      <c r="C4600" s="67"/>
      <c r="D4600" s="67"/>
    </row>
    <row r="4601" spans="3:4" s="66" customFormat="1" x14ac:dyDescent="0.25">
      <c r="C4601" s="67"/>
      <c r="D4601" s="67"/>
    </row>
    <row r="4602" spans="3:4" s="66" customFormat="1" x14ac:dyDescent="0.25">
      <c r="C4602" s="67"/>
      <c r="D4602" s="67"/>
    </row>
    <row r="4603" spans="3:4" s="66" customFormat="1" x14ac:dyDescent="0.25">
      <c r="C4603" s="67"/>
      <c r="D4603" s="67"/>
    </row>
    <row r="4604" spans="3:4" s="66" customFormat="1" x14ac:dyDescent="0.25">
      <c r="C4604" s="67"/>
      <c r="D4604" s="67"/>
    </row>
    <row r="4605" spans="3:4" s="66" customFormat="1" x14ac:dyDescent="0.25">
      <c r="C4605" s="67"/>
      <c r="D4605" s="67"/>
    </row>
    <row r="4606" spans="3:4" s="66" customFormat="1" x14ac:dyDescent="0.25">
      <c r="C4606" s="67"/>
      <c r="D4606" s="67"/>
    </row>
    <row r="4607" spans="3:4" s="66" customFormat="1" x14ac:dyDescent="0.25">
      <c r="C4607" s="67"/>
      <c r="D4607" s="67"/>
    </row>
    <row r="4608" spans="3:4" s="66" customFormat="1" x14ac:dyDescent="0.25">
      <c r="C4608" s="67"/>
      <c r="D4608" s="67"/>
    </row>
    <row r="4609" spans="3:4" s="66" customFormat="1" x14ac:dyDescent="0.25">
      <c r="C4609" s="67"/>
      <c r="D4609" s="67"/>
    </row>
    <row r="4610" spans="3:4" s="66" customFormat="1" x14ac:dyDescent="0.25">
      <c r="C4610" s="67"/>
      <c r="D4610" s="67"/>
    </row>
    <row r="4611" spans="3:4" s="66" customFormat="1" x14ac:dyDescent="0.25">
      <c r="C4611" s="67"/>
      <c r="D4611" s="67"/>
    </row>
    <row r="4612" spans="3:4" s="66" customFormat="1" x14ac:dyDescent="0.25">
      <c r="C4612" s="67"/>
      <c r="D4612" s="67"/>
    </row>
    <row r="4613" spans="3:4" s="66" customFormat="1" x14ac:dyDescent="0.25">
      <c r="C4613" s="67"/>
      <c r="D4613" s="67"/>
    </row>
    <row r="4614" spans="3:4" s="66" customFormat="1" x14ac:dyDescent="0.25">
      <c r="C4614" s="67"/>
      <c r="D4614" s="67"/>
    </row>
    <row r="4615" spans="3:4" s="66" customFormat="1" x14ac:dyDescent="0.25">
      <c r="C4615" s="67"/>
      <c r="D4615" s="67"/>
    </row>
    <row r="4616" spans="3:4" s="66" customFormat="1" x14ac:dyDescent="0.25">
      <c r="C4616" s="67"/>
      <c r="D4616" s="67"/>
    </row>
    <row r="4617" spans="3:4" s="66" customFormat="1" x14ac:dyDescent="0.25">
      <c r="C4617" s="67"/>
      <c r="D4617" s="67"/>
    </row>
    <row r="4618" spans="3:4" s="66" customFormat="1" x14ac:dyDescent="0.25">
      <c r="C4618" s="67"/>
      <c r="D4618" s="67"/>
    </row>
    <row r="4619" spans="3:4" s="66" customFormat="1" x14ac:dyDescent="0.25">
      <c r="C4619" s="67"/>
      <c r="D4619" s="67"/>
    </row>
    <row r="4620" spans="3:4" s="66" customFormat="1" x14ac:dyDescent="0.25">
      <c r="C4620" s="67"/>
      <c r="D4620" s="67"/>
    </row>
    <row r="4621" spans="3:4" s="66" customFormat="1" x14ac:dyDescent="0.25">
      <c r="C4621" s="67"/>
      <c r="D4621" s="67"/>
    </row>
    <row r="4622" spans="3:4" s="66" customFormat="1" x14ac:dyDescent="0.25">
      <c r="C4622" s="67"/>
      <c r="D4622" s="67"/>
    </row>
    <row r="4623" spans="3:4" s="66" customFormat="1" x14ac:dyDescent="0.25">
      <c r="C4623" s="67"/>
      <c r="D4623" s="67"/>
    </row>
    <row r="4624" spans="3:4" s="66" customFormat="1" x14ac:dyDescent="0.25">
      <c r="C4624" s="67"/>
      <c r="D4624" s="67"/>
    </row>
    <row r="4625" spans="3:4" s="66" customFormat="1" x14ac:dyDescent="0.25">
      <c r="C4625" s="67"/>
      <c r="D4625" s="67"/>
    </row>
    <row r="4626" spans="3:4" s="66" customFormat="1" x14ac:dyDescent="0.25">
      <c r="C4626" s="67"/>
      <c r="D4626" s="67"/>
    </row>
    <row r="4627" spans="3:4" s="66" customFormat="1" x14ac:dyDescent="0.25">
      <c r="C4627" s="67"/>
      <c r="D4627" s="67"/>
    </row>
    <row r="4628" spans="3:4" s="66" customFormat="1" x14ac:dyDescent="0.25">
      <c r="C4628" s="67"/>
      <c r="D4628" s="67"/>
    </row>
    <row r="4629" spans="3:4" s="66" customFormat="1" x14ac:dyDescent="0.25">
      <c r="C4629" s="67"/>
      <c r="D4629" s="67"/>
    </row>
    <row r="4630" spans="3:4" s="66" customFormat="1" x14ac:dyDescent="0.25">
      <c r="C4630" s="67"/>
      <c r="D4630" s="67"/>
    </row>
    <row r="4631" spans="3:4" s="66" customFormat="1" x14ac:dyDescent="0.25">
      <c r="C4631" s="67"/>
      <c r="D4631" s="67"/>
    </row>
    <row r="4632" spans="3:4" s="66" customFormat="1" x14ac:dyDescent="0.25">
      <c r="C4632" s="67"/>
      <c r="D4632" s="67"/>
    </row>
    <row r="4633" spans="3:4" s="66" customFormat="1" x14ac:dyDescent="0.25">
      <c r="C4633" s="67"/>
      <c r="D4633" s="67"/>
    </row>
    <row r="4634" spans="3:4" s="66" customFormat="1" x14ac:dyDescent="0.25">
      <c r="C4634" s="67"/>
      <c r="D4634" s="67"/>
    </row>
    <row r="4635" spans="3:4" s="66" customFormat="1" x14ac:dyDescent="0.25">
      <c r="C4635" s="67"/>
      <c r="D4635" s="67"/>
    </row>
    <row r="4636" spans="3:4" s="66" customFormat="1" x14ac:dyDescent="0.25">
      <c r="C4636" s="67"/>
      <c r="D4636" s="67"/>
    </row>
    <row r="4637" spans="3:4" s="66" customFormat="1" x14ac:dyDescent="0.25">
      <c r="C4637" s="67"/>
      <c r="D4637" s="67"/>
    </row>
    <row r="4638" spans="3:4" s="66" customFormat="1" x14ac:dyDescent="0.25">
      <c r="C4638" s="67"/>
      <c r="D4638" s="67"/>
    </row>
    <row r="4639" spans="3:4" s="66" customFormat="1" x14ac:dyDescent="0.25">
      <c r="C4639" s="67"/>
      <c r="D4639" s="67"/>
    </row>
    <row r="4640" spans="3:4" s="66" customFormat="1" x14ac:dyDescent="0.25">
      <c r="C4640" s="67"/>
      <c r="D4640" s="67"/>
    </row>
    <row r="4641" spans="3:4" s="66" customFormat="1" x14ac:dyDescent="0.25">
      <c r="C4641" s="67"/>
      <c r="D4641" s="67"/>
    </row>
    <row r="4642" spans="3:4" s="66" customFormat="1" x14ac:dyDescent="0.25">
      <c r="C4642" s="67"/>
      <c r="D4642" s="67"/>
    </row>
    <row r="4643" spans="3:4" s="66" customFormat="1" x14ac:dyDescent="0.25">
      <c r="C4643" s="67"/>
      <c r="D4643" s="67"/>
    </row>
    <row r="4644" spans="3:4" s="66" customFormat="1" x14ac:dyDescent="0.25">
      <c r="C4644" s="67"/>
      <c r="D4644" s="67"/>
    </row>
    <row r="4645" spans="3:4" s="66" customFormat="1" x14ac:dyDescent="0.25">
      <c r="C4645" s="67"/>
      <c r="D4645" s="67"/>
    </row>
    <row r="4646" spans="3:4" s="66" customFormat="1" x14ac:dyDescent="0.25">
      <c r="C4646" s="67"/>
      <c r="D4646" s="67"/>
    </row>
    <row r="4647" spans="3:4" s="66" customFormat="1" x14ac:dyDescent="0.25">
      <c r="C4647" s="67"/>
      <c r="D4647" s="67"/>
    </row>
    <row r="4648" spans="3:4" s="66" customFormat="1" x14ac:dyDescent="0.25">
      <c r="C4648" s="67"/>
      <c r="D4648" s="67"/>
    </row>
    <row r="4649" spans="3:4" s="66" customFormat="1" x14ac:dyDescent="0.25">
      <c r="C4649" s="67"/>
      <c r="D4649" s="67"/>
    </row>
    <row r="4650" spans="3:4" s="66" customFormat="1" x14ac:dyDescent="0.25">
      <c r="C4650" s="67"/>
      <c r="D4650" s="67"/>
    </row>
    <row r="4651" spans="3:4" s="66" customFormat="1" x14ac:dyDescent="0.25">
      <c r="C4651" s="67"/>
      <c r="D4651" s="67"/>
    </row>
    <row r="4652" spans="3:4" s="66" customFormat="1" x14ac:dyDescent="0.25">
      <c r="C4652" s="67"/>
      <c r="D4652" s="67"/>
    </row>
    <row r="4653" spans="3:4" s="66" customFormat="1" x14ac:dyDescent="0.25">
      <c r="C4653" s="67"/>
      <c r="D4653" s="67"/>
    </row>
    <row r="4654" spans="3:4" s="66" customFormat="1" x14ac:dyDescent="0.25">
      <c r="C4654" s="67"/>
      <c r="D4654" s="67"/>
    </row>
    <row r="4655" spans="3:4" s="66" customFormat="1" x14ac:dyDescent="0.25">
      <c r="C4655" s="67"/>
      <c r="D4655" s="67"/>
    </row>
    <row r="4656" spans="3:4" s="66" customFormat="1" x14ac:dyDescent="0.25">
      <c r="C4656" s="67"/>
      <c r="D4656" s="67"/>
    </row>
    <row r="4657" spans="3:4" s="66" customFormat="1" x14ac:dyDescent="0.25">
      <c r="C4657" s="67"/>
      <c r="D4657" s="67"/>
    </row>
    <row r="4658" spans="3:4" s="66" customFormat="1" x14ac:dyDescent="0.25">
      <c r="C4658" s="67"/>
      <c r="D4658" s="67"/>
    </row>
    <row r="4659" spans="3:4" s="66" customFormat="1" x14ac:dyDescent="0.25">
      <c r="C4659" s="67"/>
      <c r="D4659" s="67"/>
    </row>
    <row r="4660" spans="3:4" s="66" customFormat="1" x14ac:dyDescent="0.25">
      <c r="C4660" s="67"/>
      <c r="D4660" s="67"/>
    </row>
    <row r="4661" spans="3:4" s="66" customFormat="1" x14ac:dyDescent="0.25">
      <c r="C4661" s="67"/>
      <c r="D4661" s="67"/>
    </row>
    <row r="4662" spans="3:4" s="66" customFormat="1" x14ac:dyDescent="0.25">
      <c r="C4662" s="67"/>
      <c r="D4662" s="67"/>
    </row>
    <row r="4663" spans="3:4" s="66" customFormat="1" x14ac:dyDescent="0.25">
      <c r="C4663" s="67"/>
      <c r="D4663" s="67"/>
    </row>
    <row r="4664" spans="3:4" s="66" customFormat="1" x14ac:dyDescent="0.25">
      <c r="C4664" s="67"/>
      <c r="D4664" s="67"/>
    </row>
    <row r="4665" spans="3:4" s="66" customFormat="1" x14ac:dyDescent="0.25">
      <c r="C4665" s="67"/>
      <c r="D4665" s="67"/>
    </row>
    <row r="4666" spans="3:4" s="66" customFormat="1" x14ac:dyDescent="0.25">
      <c r="C4666" s="67"/>
      <c r="D4666" s="67"/>
    </row>
    <row r="4667" spans="3:4" s="66" customFormat="1" x14ac:dyDescent="0.25">
      <c r="C4667" s="67"/>
      <c r="D4667" s="67"/>
    </row>
    <row r="4668" spans="3:4" s="66" customFormat="1" x14ac:dyDescent="0.25">
      <c r="C4668" s="67"/>
      <c r="D4668" s="67"/>
    </row>
    <row r="4669" spans="3:4" s="66" customFormat="1" x14ac:dyDescent="0.25">
      <c r="C4669" s="67"/>
      <c r="D4669" s="67"/>
    </row>
    <row r="4670" spans="3:4" s="66" customFormat="1" x14ac:dyDescent="0.25">
      <c r="C4670" s="67"/>
      <c r="D4670" s="67"/>
    </row>
    <row r="4671" spans="3:4" s="66" customFormat="1" x14ac:dyDescent="0.25">
      <c r="C4671" s="67"/>
      <c r="D4671" s="67"/>
    </row>
    <row r="4672" spans="3:4" s="66" customFormat="1" x14ac:dyDescent="0.25">
      <c r="C4672" s="67"/>
      <c r="D4672" s="67"/>
    </row>
    <row r="4673" spans="3:4" s="66" customFormat="1" x14ac:dyDescent="0.25">
      <c r="C4673" s="67"/>
      <c r="D4673" s="67"/>
    </row>
    <row r="4674" spans="3:4" s="66" customFormat="1" x14ac:dyDescent="0.25">
      <c r="C4674" s="67"/>
      <c r="D4674" s="67"/>
    </row>
    <row r="4675" spans="3:4" s="66" customFormat="1" x14ac:dyDescent="0.25">
      <c r="C4675" s="67"/>
      <c r="D4675" s="67"/>
    </row>
    <row r="4676" spans="3:4" s="66" customFormat="1" x14ac:dyDescent="0.25">
      <c r="C4676" s="67"/>
      <c r="D4676" s="67"/>
    </row>
    <row r="4677" spans="3:4" s="66" customFormat="1" x14ac:dyDescent="0.25">
      <c r="C4677" s="67"/>
      <c r="D4677" s="67"/>
    </row>
    <row r="4678" spans="3:4" s="66" customFormat="1" x14ac:dyDescent="0.25">
      <c r="C4678" s="67"/>
      <c r="D4678" s="67"/>
    </row>
    <row r="4679" spans="3:4" s="66" customFormat="1" x14ac:dyDescent="0.25">
      <c r="C4679" s="67"/>
      <c r="D4679" s="67"/>
    </row>
    <row r="4680" spans="3:4" s="66" customFormat="1" x14ac:dyDescent="0.25">
      <c r="C4680" s="67"/>
      <c r="D4680" s="67"/>
    </row>
    <row r="4681" spans="3:4" s="66" customFormat="1" x14ac:dyDescent="0.25">
      <c r="C4681" s="67"/>
      <c r="D4681" s="67"/>
    </row>
    <row r="4682" spans="3:4" s="66" customFormat="1" x14ac:dyDescent="0.25">
      <c r="C4682" s="67"/>
      <c r="D4682" s="67"/>
    </row>
    <row r="4683" spans="3:4" s="66" customFormat="1" x14ac:dyDescent="0.25">
      <c r="C4683" s="67"/>
      <c r="D4683" s="67"/>
    </row>
    <row r="4684" spans="3:4" s="66" customFormat="1" x14ac:dyDescent="0.25">
      <c r="C4684" s="67"/>
      <c r="D4684" s="67"/>
    </row>
    <row r="4685" spans="3:4" s="66" customFormat="1" x14ac:dyDescent="0.25">
      <c r="C4685" s="67"/>
      <c r="D4685" s="67"/>
    </row>
    <row r="4686" spans="3:4" s="66" customFormat="1" x14ac:dyDescent="0.25">
      <c r="C4686" s="67"/>
      <c r="D4686" s="67"/>
    </row>
    <row r="4687" spans="3:4" s="66" customFormat="1" x14ac:dyDescent="0.25">
      <c r="C4687" s="67"/>
      <c r="D4687" s="67"/>
    </row>
    <row r="4688" spans="3:4" s="66" customFormat="1" x14ac:dyDescent="0.25">
      <c r="C4688" s="67"/>
      <c r="D4688" s="67"/>
    </row>
    <row r="4689" spans="3:4" s="66" customFormat="1" x14ac:dyDescent="0.25">
      <c r="C4689" s="67"/>
      <c r="D4689" s="67"/>
    </row>
    <row r="4690" spans="3:4" s="66" customFormat="1" x14ac:dyDescent="0.25">
      <c r="C4690" s="67"/>
      <c r="D4690" s="67"/>
    </row>
    <row r="4691" spans="3:4" s="66" customFormat="1" x14ac:dyDescent="0.25">
      <c r="C4691" s="67"/>
      <c r="D4691" s="67"/>
    </row>
    <row r="4692" spans="3:4" s="66" customFormat="1" x14ac:dyDescent="0.25">
      <c r="C4692" s="67"/>
      <c r="D4692" s="67"/>
    </row>
    <row r="4693" spans="3:4" s="66" customFormat="1" x14ac:dyDescent="0.25">
      <c r="C4693" s="67"/>
      <c r="D4693" s="67"/>
    </row>
    <row r="4694" spans="3:4" s="66" customFormat="1" x14ac:dyDescent="0.25">
      <c r="C4694" s="67"/>
      <c r="D4694" s="67"/>
    </row>
    <row r="4695" spans="3:4" s="66" customFormat="1" x14ac:dyDescent="0.25">
      <c r="C4695" s="67"/>
      <c r="D4695" s="67"/>
    </row>
    <row r="4696" spans="3:4" s="66" customFormat="1" x14ac:dyDescent="0.25">
      <c r="C4696" s="67"/>
      <c r="D4696" s="67"/>
    </row>
    <row r="4697" spans="3:4" s="66" customFormat="1" x14ac:dyDescent="0.25">
      <c r="C4697" s="67"/>
      <c r="D4697" s="67"/>
    </row>
    <row r="4698" spans="3:4" s="66" customFormat="1" x14ac:dyDescent="0.25">
      <c r="C4698" s="67"/>
      <c r="D4698" s="67"/>
    </row>
    <row r="4699" spans="3:4" s="66" customFormat="1" x14ac:dyDescent="0.25">
      <c r="C4699" s="67"/>
      <c r="D4699" s="67"/>
    </row>
    <row r="4700" spans="3:4" s="66" customFormat="1" x14ac:dyDescent="0.25">
      <c r="C4700" s="67"/>
      <c r="D4700" s="67"/>
    </row>
    <row r="4701" spans="3:4" s="66" customFormat="1" x14ac:dyDescent="0.25">
      <c r="C4701" s="67"/>
      <c r="D4701" s="67"/>
    </row>
    <row r="4702" spans="3:4" s="66" customFormat="1" x14ac:dyDescent="0.25">
      <c r="C4702" s="67"/>
      <c r="D4702" s="67"/>
    </row>
    <row r="4703" spans="3:4" s="66" customFormat="1" x14ac:dyDescent="0.25">
      <c r="C4703" s="67"/>
      <c r="D4703" s="67"/>
    </row>
    <row r="4704" spans="3:4" s="66" customFormat="1" x14ac:dyDescent="0.25">
      <c r="C4704" s="67"/>
      <c r="D4704" s="67"/>
    </row>
    <row r="4705" spans="3:4" s="66" customFormat="1" x14ac:dyDescent="0.25">
      <c r="C4705" s="67"/>
      <c r="D4705" s="67"/>
    </row>
    <row r="4706" spans="3:4" s="66" customFormat="1" x14ac:dyDescent="0.25">
      <c r="C4706" s="67"/>
      <c r="D4706" s="67"/>
    </row>
    <row r="4707" spans="3:4" s="66" customFormat="1" x14ac:dyDescent="0.25">
      <c r="C4707" s="67"/>
      <c r="D4707" s="67"/>
    </row>
    <row r="4708" spans="3:4" s="66" customFormat="1" x14ac:dyDescent="0.25">
      <c r="C4708" s="67"/>
      <c r="D4708" s="67"/>
    </row>
    <row r="4709" spans="3:4" s="66" customFormat="1" x14ac:dyDescent="0.25">
      <c r="C4709" s="67"/>
      <c r="D4709" s="67"/>
    </row>
    <row r="4710" spans="3:4" s="66" customFormat="1" x14ac:dyDescent="0.25">
      <c r="C4710" s="67"/>
      <c r="D4710" s="67"/>
    </row>
    <row r="4711" spans="3:4" s="66" customFormat="1" x14ac:dyDescent="0.25">
      <c r="C4711" s="67"/>
      <c r="D4711" s="67"/>
    </row>
    <row r="4712" spans="3:4" s="66" customFormat="1" x14ac:dyDescent="0.25">
      <c r="C4712" s="67"/>
      <c r="D4712" s="67"/>
    </row>
    <row r="4713" spans="3:4" s="66" customFormat="1" x14ac:dyDescent="0.25">
      <c r="C4713" s="67"/>
      <c r="D4713" s="67"/>
    </row>
    <row r="4714" spans="3:4" s="66" customFormat="1" x14ac:dyDescent="0.25">
      <c r="C4714" s="67"/>
      <c r="D4714" s="67"/>
    </row>
    <row r="4715" spans="3:4" s="66" customFormat="1" x14ac:dyDescent="0.25">
      <c r="C4715" s="67"/>
      <c r="D4715" s="67"/>
    </row>
    <row r="4716" spans="3:4" s="66" customFormat="1" x14ac:dyDescent="0.25">
      <c r="C4716" s="67"/>
      <c r="D4716" s="67"/>
    </row>
    <row r="4717" spans="3:4" s="66" customFormat="1" x14ac:dyDescent="0.25">
      <c r="C4717" s="67"/>
      <c r="D4717" s="67"/>
    </row>
    <row r="4718" spans="3:4" s="66" customFormat="1" x14ac:dyDescent="0.25">
      <c r="C4718" s="67"/>
      <c r="D4718" s="67"/>
    </row>
    <row r="4719" spans="3:4" s="66" customFormat="1" x14ac:dyDescent="0.25">
      <c r="C4719" s="67"/>
      <c r="D4719" s="67"/>
    </row>
    <row r="4720" spans="3:4" s="66" customFormat="1" x14ac:dyDescent="0.25">
      <c r="C4720" s="67"/>
      <c r="D4720" s="67"/>
    </row>
    <row r="4721" spans="3:4" s="66" customFormat="1" x14ac:dyDescent="0.25">
      <c r="C4721" s="67"/>
      <c r="D4721" s="67"/>
    </row>
    <row r="4722" spans="3:4" s="66" customFormat="1" x14ac:dyDescent="0.25">
      <c r="C4722" s="67"/>
      <c r="D4722" s="67"/>
    </row>
    <row r="4723" spans="3:4" s="66" customFormat="1" x14ac:dyDescent="0.25">
      <c r="C4723" s="67"/>
      <c r="D4723" s="67"/>
    </row>
    <row r="4724" spans="3:4" s="66" customFormat="1" x14ac:dyDescent="0.25">
      <c r="C4724" s="67"/>
      <c r="D4724" s="67"/>
    </row>
    <row r="4725" spans="3:4" s="66" customFormat="1" x14ac:dyDescent="0.25">
      <c r="C4725" s="67"/>
      <c r="D4725" s="67"/>
    </row>
    <row r="4726" spans="3:4" s="66" customFormat="1" x14ac:dyDescent="0.25">
      <c r="C4726" s="67"/>
      <c r="D4726" s="67"/>
    </row>
    <row r="4727" spans="3:4" s="66" customFormat="1" x14ac:dyDescent="0.25">
      <c r="C4727" s="67"/>
      <c r="D4727" s="67"/>
    </row>
    <row r="4728" spans="3:4" s="66" customFormat="1" x14ac:dyDescent="0.25">
      <c r="C4728" s="67"/>
      <c r="D4728" s="67"/>
    </row>
    <row r="4729" spans="3:4" s="66" customFormat="1" x14ac:dyDescent="0.25">
      <c r="C4729" s="67"/>
      <c r="D4729" s="67"/>
    </row>
    <row r="4730" spans="3:4" s="66" customFormat="1" x14ac:dyDescent="0.25">
      <c r="C4730" s="67"/>
      <c r="D4730" s="67"/>
    </row>
    <row r="4731" spans="3:4" s="66" customFormat="1" x14ac:dyDescent="0.25">
      <c r="C4731" s="67"/>
      <c r="D4731" s="67"/>
    </row>
    <row r="4732" spans="3:4" s="66" customFormat="1" x14ac:dyDescent="0.25">
      <c r="C4732" s="67"/>
      <c r="D4732" s="67"/>
    </row>
    <row r="4733" spans="3:4" s="66" customFormat="1" x14ac:dyDescent="0.25">
      <c r="C4733" s="67"/>
      <c r="D4733" s="67"/>
    </row>
    <row r="4734" spans="3:4" s="66" customFormat="1" x14ac:dyDescent="0.25">
      <c r="C4734" s="67"/>
      <c r="D4734" s="67"/>
    </row>
    <row r="4735" spans="3:4" s="66" customFormat="1" x14ac:dyDescent="0.25">
      <c r="C4735" s="67"/>
      <c r="D4735" s="67"/>
    </row>
    <row r="4736" spans="3:4" s="66" customFormat="1" x14ac:dyDescent="0.25">
      <c r="C4736" s="67"/>
      <c r="D4736" s="67"/>
    </row>
    <row r="4737" spans="3:4" s="66" customFormat="1" x14ac:dyDescent="0.25">
      <c r="C4737" s="67"/>
      <c r="D4737" s="67"/>
    </row>
    <row r="4738" spans="3:4" s="66" customFormat="1" x14ac:dyDescent="0.25">
      <c r="C4738" s="67"/>
      <c r="D4738" s="67"/>
    </row>
    <row r="4739" spans="3:4" s="66" customFormat="1" x14ac:dyDescent="0.25">
      <c r="C4739" s="67"/>
      <c r="D4739" s="67"/>
    </row>
    <row r="4740" spans="3:4" s="66" customFormat="1" x14ac:dyDescent="0.25">
      <c r="C4740" s="67"/>
      <c r="D4740" s="67"/>
    </row>
    <row r="4741" spans="3:4" s="66" customFormat="1" x14ac:dyDescent="0.25">
      <c r="C4741" s="67"/>
      <c r="D4741" s="67"/>
    </row>
    <row r="4742" spans="3:4" s="66" customFormat="1" x14ac:dyDescent="0.25">
      <c r="C4742" s="67"/>
      <c r="D4742" s="67"/>
    </row>
    <row r="4743" spans="3:4" s="66" customFormat="1" x14ac:dyDescent="0.25">
      <c r="C4743" s="67"/>
      <c r="D4743" s="67"/>
    </row>
    <row r="4744" spans="3:4" s="66" customFormat="1" x14ac:dyDescent="0.25">
      <c r="C4744" s="67"/>
      <c r="D4744" s="67"/>
    </row>
    <row r="4745" spans="3:4" s="66" customFormat="1" x14ac:dyDescent="0.25">
      <c r="C4745" s="67"/>
      <c r="D4745" s="67"/>
    </row>
    <row r="4746" spans="3:4" s="66" customFormat="1" x14ac:dyDescent="0.25">
      <c r="C4746" s="67"/>
      <c r="D4746" s="67"/>
    </row>
    <row r="4747" spans="3:4" s="66" customFormat="1" x14ac:dyDescent="0.25">
      <c r="C4747" s="67"/>
      <c r="D4747" s="67"/>
    </row>
    <row r="4748" spans="3:4" s="66" customFormat="1" x14ac:dyDescent="0.25">
      <c r="C4748" s="67"/>
      <c r="D4748" s="67"/>
    </row>
    <row r="4749" spans="3:4" s="66" customFormat="1" x14ac:dyDescent="0.25">
      <c r="C4749" s="67"/>
      <c r="D4749" s="67"/>
    </row>
    <row r="4750" spans="3:4" s="66" customFormat="1" x14ac:dyDescent="0.25">
      <c r="C4750" s="67"/>
      <c r="D4750" s="67"/>
    </row>
    <row r="4751" spans="3:4" s="66" customFormat="1" x14ac:dyDescent="0.25">
      <c r="C4751" s="67"/>
      <c r="D4751" s="67"/>
    </row>
    <row r="4752" spans="3:4" s="66" customFormat="1" x14ac:dyDescent="0.25">
      <c r="C4752" s="67"/>
      <c r="D4752" s="67"/>
    </row>
    <row r="4753" spans="3:4" s="66" customFormat="1" x14ac:dyDescent="0.25">
      <c r="C4753" s="67"/>
      <c r="D4753" s="67"/>
    </row>
    <row r="4754" spans="3:4" s="66" customFormat="1" x14ac:dyDescent="0.25">
      <c r="C4754" s="67"/>
      <c r="D4754" s="67"/>
    </row>
    <row r="4755" spans="3:4" s="66" customFormat="1" x14ac:dyDescent="0.25">
      <c r="C4755" s="67"/>
      <c r="D4755" s="67"/>
    </row>
    <row r="4756" spans="3:4" s="66" customFormat="1" x14ac:dyDescent="0.25">
      <c r="C4756" s="67"/>
      <c r="D4756" s="67"/>
    </row>
    <row r="4757" spans="3:4" s="66" customFormat="1" x14ac:dyDescent="0.25">
      <c r="C4757" s="67"/>
      <c r="D4757" s="67"/>
    </row>
    <row r="4758" spans="3:4" s="66" customFormat="1" x14ac:dyDescent="0.25">
      <c r="C4758" s="67"/>
      <c r="D4758" s="67"/>
    </row>
    <row r="4759" spans="3:4" s="66" customFormat="1" x14ac:dyDescent="0.25">
      <c r="C4759" s="67"/>
      <c r="D4759" s="67"/>
    </row>
    <row r="4760" spans="3:4" s="66" customFormat="1" x14ac:dyDescent="0.25">
      <c r="C4760" s="67"/>
      <c r="D4760" s="67"/>
    </row>
    <row r="4761" spans="3:4" s="66" customFormat="1" x14ac:dyDescent="0.25">
      <c r="C4761" s="67"/>
      <c r="D4761" s="67"/>
    </row>
    <row r="4762" spans="3:4" s="66" customFormat="1" x14ac:dyDescent="0.25">
      <c r="C4762" s="67"/>
      <c r="D4762" s="67"/>
    </row>
    <row r="4763" spans="3:4" s="66" customFormat="1" x14ac:dyDescent="0.25">
      <c r="C4763" s="67"/>
      <c r="D4763" s="67"/>
    </row>
    <row r="4764" spans="3:4" s="66" customFormat="1" x14ac:dyDescent="0.25">
      <c r="C4764" s="67"/>
      <c r="D4764" s="67"/>
    </row>
    <row r="4765" spans="3:4" s="66" customFormat="1" x14ac:dyDescent="0.25">
      <c r="C4765" s="67"/>
      <c r="D4765" s="67"/>
    </row>
    <row r="4766" spans="3:4" s="66" customFormat="1" x14ac:dyDescent="0.25">
      <c r="C4766" s="67"/>
      <c r="D4766" s="67"/>
    </row>
    <row r="4767" spans="3:4" s="66" customFormat="1" x14ac:dyDescent="0.25">
      <c r="C4767" s="67"/>
      <c r="D4767" s="67"/>
    </row>
    <row r="4768" spans="3:4" s="66" customFormat="1" x14ac:dyDescent="0.25">
      <c r="C4768" s="67"/>
      <c r="D4768" s="67"/>
    </row>
    <row r="4769" spans="3:4" s="66" customFormat="1" x14ac:dyDescent="0.25">
      <c r="C4769" s="67"/>
      <c r="D4769" s="67"/>
    </row>
    <row r="4770" spans="3:4" s="66" customFormat="1" x14ac:dyDescent="0.25">
      <c r="C4770" s="67"/>
      <c r="D4770" s="67"/>
    </row>
    <row r="4771" spans="3:4" s="66" customFormat="1" x14ac:dyDescent="0.25">
      <c r="C4771" s="67"/>
      <c r="D4771" s="67"/>
    </row>
    <row r="4772" spans="3:4" s="66" customFormat="1" x14ac:dyDescent="0.25">
      <c r="C4772" s="67"/>
      <c r="D4772" s="67"/>
    </row>
    <row r="4773" spans="3:4" s="66" customFormat="1" x14ac:dyDescent="0.25">
      <c r="C4773" s="67"/>
      <c r="D4773" s="67"/>
    </row>
    <row r="4774" spans="3:4" s="66" customFormat="1" x14ac:dyDescent="0.25">
      <c r="C4774" s="67"/>
      <c r="D4774" s="67"/>
    </row>
    <row r="4775" spans="3:4" s="66" customFormat="1" x14ac:dyDescent="0.25">
      <c r="C4775" s="67"/>
      <c r="D4775" s="67"/>
    </row>
    <row r="4776" spans="3:4" s="66" customFormat="1" x14ac:dyDescent="0.25">
      <c r="C4776" s="67"/>
      <c r="D4776" s="67"/>
    </row>
    <row r="4777" spans="3:4" s="66" customFormat="1" x14ac:dyDescent="0.25">
      <c r="C4777" s="67"/>
      <c r="D4777" s="67"/>
    </row>
    <row r="4778" spans="3:4" s="66" customFormat="1" x14ac:dyDescent="0.25">
      <c r="C4778" s="67"/>
      <c r="D4778" s="67"/>
    </row>
    <row r="4779" spans="3:4" s="66" customFormat="1" x14ac:dyDescent="0.25">
      <c r="C4779" s="67"/>
      <c r="D4779" s="67"/>
    </row>
    <row r="4780" spans="3:4" s="66" customFormat="1" x14ac:dyDescent="0.25">
      <c r="C4780" s="67"/>
      <c r="D4780" s="67"/>
    </row>
    <row r="4781" spans="3:4" s="66" customFormat="1" x14ac:dyDescent="0.25">
      <c r="C4781" s="67"/>
      <c r="D4781" s="67"/>
    </row>
    <row r="4782" spans="3:4" s="66" customFormat="1" x14ac:dyDescent="0.25">
      <c r="C4782" s="67"/>
      <c r="D4782" s="67"/>
    </row>
    <row r="4783" spans="3:4" s="66" customFormat="1" x14ac:dyDescent="0.25">
      <c r="C4783" s="67"/>
      <c r="D4783" s="67"/>
    </row>
    <row r="4784" spans="3:4" s="66" customFormat="1" x14ac:dyDescent="0.25">
      <c r="C4784" s="67"/>
      <c r="D4784" s="67"/>
    </row>
    <row r="4785" spans="3:4" s="66" customFormat="1" x14ac:dyDescent="0.25">
      <c r="C4785" s="67"/>
      <c r="D4785" s="67"/>
    </row>
    <row r="4786" spans="3:4" s="66" customFormat="1" x14ac:dyDescent="0.25">
      <c r="C4786" s="67"/>
      <c r="D4786" s="67"/>
    </row>
    <row r="4787" spans="3:4" s="66" customFormat="1" x14ac:dyDescent="0.25">
      <c r="C4787" s="67"/>
      <c r="D4787" s="67"/>
    </row>
    <row r="4788" spans="3:4" s="66" customFormat="1" x14ac:dyDescent="0.25">
      <c r="C4788" s="67"/>
      <c r="D4788" s="67"/>
    </row>
    <row r="4789" spans="3:4" s="66" customFormat="1" x14ac:dyDescent="0.25">
      <c r="C4789" s="67"/>
      <c r="D4789" s="67"/>
    </row>
    <row r="4790" spans="3:4" s="66" customFormat="1" x14ac:dyDescent="0.25">
      <c r="C4790" s="67"/>
      <c r="D4790" s="67"/>
    </row>
    <row r="4791" spans="3:4" s="66" customFormat="1" x14ac:dyDescent="0.25">
      <c r="C4791" s="67"/>
      <c r="D4791" s="67"/>
    </row>
    <row r="4792" spans="3:4" s="66" customFormat="1" x14ac:dyDescent="0.25">
      <c r="C4792" s="67"/>
      <c r="D4792" s="67"/>
    </row>
    <row r="4793" spans="3:4" s="66" customFormat="1" x14ac:dyDescent="0.25">
      <c r="C4793" s="67"/>
      <c r="D4793" s="67"/>
    </row>
    <row r="4794" spans="3:4" s="66" customFormat="1" x14ac:dyDescent="0.25">
      <c r="C4794" s="67"/>
      <c r="D4794" s="67"/>
    </row>
    <row r="4795" spans="3:4" s="66" customFormat="1" x14ac:dyDescent="0.25">
      <c r="C4795" s="67"/>
      <c r="D4795" s="67"/>
    </row>
    <row r="4796" spans="3:4" s="66" customFormat="1" x14ac:dyDescent="0.25">
      <c r="C4796" s="67"/>
      <c r="D4796" s="67"/>
    </row>
    <row r="4797" spans="3:4" s="66" customFormat="1" x14ac:dyDescent="0.25">
      <c r="C4797" s="67"/>
      <c r="D4797" s="67"/>
    </row>
    <row r="4798" spans="3:4" s="66" customFormat="1" x14ac:dyDescent="0.25">
      <c r="C4798" s="67"/>
      <c r="D4798" s="67"/>
    </row>
    <row r="4799" spans="3:4" s="66" customFormat="1" x14ac:dyDescent="0.25">
      <c r="C4799" s="67"/>
      <c r="D4799" s="67"/>
    </row>
    <row r="4800" spans="3:4" s="66" customFormat="1" x14ac:dyDescent="0.25">
      <c r="C4800" s="67"/>
      <c r="D4800" s="67"/>
    </row>
    <row r="4801" spans="3:4" s="66" customFormat="1" x14ac:dyDescent="0.25">
      <c r="C4801" s="67"/>
      <c r="D4801" s="67"/>
    </row>
    <row r="4802" spans="3:4" s="66" customFormat="1" x14ac:dyDescent="0.25">
      <c r="C4802" s="67"/>
      <c r="D4802" s="67"/>
    </row>
    <row r="4803" spans="3:4" s="66" customFormat="1" x14ac:dyDescent="0.25">
      <c r="C4803" s="67"/>
      <c r="D4803" s="67"/>
    </row>
    <row r="4804" spans="3:4" s="66" customFormat="1" x14ac:dyDescent="0.25">
      <c r="C4804" s="67"/>
      <c r="D4804" s="67"/>
    </row>
    <row r="4805" spans="3:4" s="66" customFormat="1" x14ac:dyDescent="0.25">
      <c r="C4805" s="67"/>
      <c r="D4805" s="67"/>
    </row>
    <row r="4806" spans="3:4" s="66" customFormat="1" x14ac:dyDescent="0.25">
      <c r="C4806" s="67"/>
      <c r="D4806" s="67"/>
    </row>
    <row r="4807" spans="3:4" s="66" customFormat="1" x14ac:dyDescent="0.25">
      <c r="C4807" s="67"/>
      <c r="D4807" s="67"/>
    </row>
    <row r="4808" spans="3:4" s="66" customFormat="1" x14ac:dyDescent="0.25">
      <c r="C4808" s="67"/>
      <c r="D4808" s="67"/>
    </row>
    <row r="4809" spans="3:4" s="66" customFormat="1" x14ac:dyDescent="0.25">
      <c r="C4809" s="67"/>
      <c r="D4809" s="67"/>
    </row>
    <row r="4810" spans="3:4" s="66" customFormat="1" x14ac:dyDescent="0.25">
      <c r="C4810" s="67"/>
      <c r="D4810" s="67"/>
    </row>
    <row r="4811" spans="3:4" s="66" customFormat="1" x14ac:dyDescent="0.25">
      <c r="C4811" s="67"/>
      <c r="D4811" s="67"/>
    </row>
    <row r="4812" spans="3:4" s="66" customFormat="1" x14ac:dyDescent="0.25">
      <c r="C4812" s="67"/>
      <c r="D4812" s="67"/>
    </row>
    <row r="4813" spans="3:4" s="66" customFormat="1" x14ac:dyDescent="0.25">
      <c r="C4813" s="67"/>
      <c r="D4813" s="67"/>
    </row>
    <row r="4814" spans="3:4" s="66" customFormat="1" x14ac:dyDescent="0.25">
      <c r="C4814" s="67"/>
      <c r="D4814" s="67"/>
    </row>
    <row r="4815" spans="3:4" s="66" customFormat="1" x14ac:dyDescent="0.25">
      <c r="C4815" s="67"/>
      <c r="D4815" s="67"/>
    </row>
    <row r="4816" spans="3:4" s="66" customFormat="1" x14ac:dyDescent="0.25">
      <c r="C4816" s="67"/>
      <c r="D4816" s="67"/>
    </row>
    <row r="4817" spans="3:4" s="66" customFormat="1" x14ac:dyDescent="0.25">
      <c r="C4817" s="67"/>
      <c r="D4817" s="67"/>
    </row>
    <row r="4818" spans="3:4" s="66" customFormat="1" x14ac:dyDescent="0.25">
      <c r="C4818" s="67"/>
      <c r="D4818" s="67"/>
    </row>
    <row r="4819" spans="3:4" s="66" customFormat="1" x14ac:dyDescent="0.25">
      <c r="C4819" s="67"/>
      <c r="D4819" s="67"/>
    </row>
    <row r="4820" spans="3:4" s="66" customFormat="1" x14ac:dyDescent="0.25">
      <c r="C4820" s="67"/>
      <c r="D4820" s="67"/>
    </row>
    <row r="4821" spans="3:4" s="66" customFormat="1" x14ac:dyDescent="0.25">
      <c r="C4821" s="67"/>
      <c r="D4821" s="67"/>
    </row>
    <row r="4822" spans="3:4" s="66" customFormat="1" x14ac:dyDescent="0.25">
      <c r="C4822" s="67"/>
      <c r="D4822" s="67"/>
    </row>
    <row r="4823" spans="3:4" s="66" customFormat="1" x14ac:dyDescent="0.25">
      <c r="C4823" s="67"/>
      <c r="D4823" s="67"/>
    </row>
    <row r="4824" spans="3:4" s="66" customFormat="1" x14ac:dyDescent="0.25">
      <c r="C4824" s="67"/>
      <c r="D4824" s="67"/>
    </row>
    <row r="4825" spans="3:4" s="66" customFormat="1" x14ac:dyDescent="0.25">
      <c r="C4825" s="67"/>
      <c r="D4825" s="67"/>
    </row>
    <row r="4826" spans="3:4" s="66" customFormat="1" x14ac:dyDescent="0.25">
      <c r="C4826" s="67"/>
      <c r="D4826" s="67"/>
    </row>
    <row r="4827" spans="3:4" s="66" customFormat="1" x14ac:dyDescent="0.25">
      <c r="C4827" s="67"/>
      <c r="D4827" s="67"/>
    </row>
    <row r="4828" spans="3:4" s="66" customFormat="1" x14ac:dyDescent="0.25">
      <c r="C4828" s="67"/>
      <c r="D4828" s="67"/>
    </row>
    <row r="4829" spans="3:4" s="66" customFormat="1" x14ac:dyDescent="0.25">
      <c r="C4829" s="67"/>
      <c r="D4829" s="67"/>
    </row>
    <row r="4830" spans="3:4" s="66" customFormat="1" x14ac:dyDescent="0.25">
      <c r="C4830" s="67"/>
      <c r="D4830" s="67"/>
    </row>
    <row r="4831" spans="3:4" s="66" customFormat="1" x14ac:dyDescent="0.25">
      <c r="C4831" s="67"/>
      <c r="D4831" s="67"/>
    </row>
    <row r="4832" spans="3:4" s="66" customFormat="1" x14ac:dyDescent="0.25">
      <c r="C4832" s="67"/>
      <c r="D4832" s="67"/>
    </row>
    <row r="4833" spans="3:4" s="66" customFormat="1" x14ac:dyDescent="0.25">
      <c r="C4833" s="67"/>
      <c r="D4833" s="67"/>
    </row>
    <row r="4834" spans="3:4" s="66" customFormat="1" x14ac:dyDescent="0.25">
      <c r="C4834" s="67"/>
      <c r="D4834" s="67"/>
    </row>
    <row r="4835" spans="3:4" s="66" customFormat="1" x14ac:dyDescent="0.25">
      <c r="C4835" s="67"/>
      <c r="D4835" s="67"/>
    </row>
    <row r="4836" spans="3:4" s="66" customFormat="1" x14ac:dyDescent="0.25">
      <c r="C4836" s="67"/>
      <c r="D4836" s="67"/>
    </row>
    <row r="4837" spans="3:4" s="66" customFormat="1" x14ac:dyDescent="0.25">
      <c r="C4837" s="67"/>
      <c r="D4837" s="67"/>
    </row>
    <row r="4838" spans="3:4" s="66" customFormat="1" x14ac:dyDescent="0.25">
      <c r="C4838" s="67"/>
      <c r="D4838" s="67"/>
    </row>
    <row r="4839" spans="3:4" s="66" customFormat="1" x14ac:dyDescent="0.25">
      <c r="C4839" s="67"/>
      <c r="D4839" s="67"/>
    </row>
    <row r="4840" spans="3:4" s="66" customFormat="1" x14ac:dyDescent="0.25">
      <c r="C4840" s="67"/>
      <c r="D4840" s="67"/>
    </row>
    <row r="4841" spans="3:4" s="66" customFormat="1" x14ac:dyDescent="0.25">
      <c r="C4841" s="67"/>
      <c r="D4841" s="67"/>
    </row>
    <row r="4842" spans="3:4" s="66" customFormat="1" x14ac:dyDescent="0.25">
      <c r="C4842" s="67"/>
      <c r="D4842" s="67"/>
    </row>
    <row r="4843" spans="3:4" s="66" customFormat="1" x14ac:dyDescent="0.25">
      <c r="C4843" s="67"/>
      <c r="D4843" s="67"/>
    </row>
    <row r="4844" spans="3:4" s="66" customFormat="1" x14ac:dyDescent="0.25">
      <c r="C4844" s="67"/>
      <c r="D4844" s="67"/>
    </row>
    <row r="4845" spans="3:4" s="66" customFormat="1" x14ac:dyDescent="0.25">
      <c r="C4845" s="67"/>
      <c r="D4845" s="67"/>
    </row>
    <row r="4846" spans="3:4" s="66" customFormat="1" x14ac:dyDescent="0.25">
      <c r="C4846" s="67"/>
      <c r="D4846" s="67"/>
    </row>
    <row r="4847" spans="3:4" s="66" customFormat="1" x14ac:dyDescent="0.25">
      <c r="C4847" s="67"/>
      <c r="D4847" s="67"/>
    </row>
    <row r="4848" spans="3:4" s="66" customFormat="1" x14ac:dyDescent="0.25">
      <c r="C4848" s="67"/>
      <c r="D4848" s="67"/>
    </row>
    <row r="4849" spans="3:4" s="66" customFormat="1" x14ac:dyDescent="0.25">
      <c r="C4849" s="67"/>
      <c r="D4849" s="67"/>
    </row>
    <row r="4850" spans="3:4" s="66" customFormat="1" x14ac:dyDescent="0.25">
      <c r="C4850" s="67"/>
      <c r="D4850" s="67"/>
    </row>
    <row r="4851" spans="3:4" s="66" customFormat="1" x14ac:dyDescent="0.25">
      <c r="C4851" s="67"/>
      <c r="D4851" s="67"/>
    </row>
    <row r="4852" spans="3:4" s="66" customFormat="1" x14ac:dyDescent="0.25">
      <c r="C4852" s="67"/>
      <c r="D4852" s="67"/>
    </row>
    <row r="4853" spans="3:4" s="66" customFormat="1" x14ac:dyDescent="0.25">
      <c r="C4853" s="67"/>
      <c r="D4853" s="67"/>
    </row>
    <row r="4854" spans="3:4" s="66" customFormat="1" x14ac:dyDescent="0.25">
      <c r="C4854" s="67"/>
      <c r="D4854" s="67"/>
    </row>
    <row r="4855" spans="3:4" s="66" customFormat="1" x14ac:dyDescent="0.25">
      <c r="C4855" s="67"/>
      <c r="D4855" s="67"/>
    </row>
    <row r="4856" spans="3:4" s="66" customFormat="1" x14ac:dyDescent="0.25">
      <c r="C4856" s="67"/>
      <c r="D4856" s="67"/>
    </row>
    <row r="4857" spans="3:4" s="66" customFormat="1" x14ac:dyDescent="0.25">
      <c r="C4857" s="67"/>
      <c r="D4857" s="67"/>
    </row>
    <row r="4858" spans="3:4" s="66" customFormat="1" x14ac:dyDescent="0.25">
      <c r="C4858" s="67"/>
      <c r="D4858" s="67"/>
    </row>
    <row r="4859" spans="3:4" s="66" customFormat="1" x14ac:dyDescent="0.25">
      <c r="C4859" s="67"/>
      <c r="D4859" s="67"/>
    </row>
    <row r="4860" spans="3:4" s="66" customFormat="1" x14ac:dyDescent="0.25">
      <c r="C4860" s="67"/>
      <c r="D4860" s="67"/>
    </row>
    <row r="4861" spans="3:4" s="66" customFormat="1" x14ac:dyDescent="0.25">
      <c r="C4861" s="67"/>
      <c r="D4861" s="67"/>
    </row>
    <row r="4862" spans="3:4" s="66" customFormat="1" x14ac:dyDescent="0.25">
      <c r="C4862" s="67"/>
      <c r="D4862" s="67"/>
    </row>
    <row r="4863" spans="3:4" s="66" customFormat="1" x14ac:dyDescent="0.25">
      <c r="C4863" s="67"/>
      <c r="D4863" s="67"/>
    </row>
    <row r="4864" spans="3:4" s="66" customFormat="1" x14ac:dyDescent="0.25">
      <c r="C4864" s="67"/>
      <c r="D4864" s="67"/>
    </row>
    <row r="4865" spans="3:4" s="66" customFormat="1" x14ac:dyDescent="0.25">
      <c r="C4865" s="67"/>
      <c r="D4865" s="67"/>
    </row>
    <row r="4866" spans="3:4" s="66" customFormat="1" x14ac:dyDescent="0.25">
      <c r="C4866" s="67"/>
      <c r="D4866" s="67"/>
    </row>
    <row r="4867" spans="3:4" s="66" customFormat="1" x14ac:dyDescent="0.25">
      <c r="C4867" s="67"/>
      <c r="D4867" s="67"/>
    </row>
    <row r="4868" spans="3:4" s="66" customFormat="1" x14ac:dyDescent="0.25">
      <c r="C4868" s="67"/>
      <c r="D4868" s="67"/>
    </row>
    <row r="4869" spans="3:4" s="66" customFormat="1" x14ac:dyDescent="0.25">
      <c r="C4869" s="67"/>
      <c r="D4869" s="67"/>
    </row>
    <row r="4870" spans="3:4" s="66" customFormat="1" x14ac:dyDescent="0.25">
      <c r="C4870" s="67"/>
      <c r="D4870" s="67"/>
    </row>
    <row r="4871" spans="3:4" s="66" customFormat="1" x14ac:dyDescent="0.25">
      <c r="C4871" s="67"/>
      <c r="D4871" s="67"/>
    </row>
    <row r="4872" spans="3:4" s="66" customFormat="1" x14ac:dyDescent="0.25">
      <c r="C4872" s="67"/>
      <c r="D4872" s="67"/>
    </row>
    <row r="4873" spans="3:4" s="66" customFormat="1" x14ac:dyDescent="0.25">
      <c r="C4873" s="67"/>
      <c r="D4873" s="67"/>
    </row>
    <row r="4874" spans="3:4" s="66" customFormat="1" x14ac:dyDescent="0.25">
      <c r="C4874" s="67"/>
      <c r="D4874" s="67"/>
    </row>
    <row r="4875" spans="3:4" s="66" customFormat="1" x14ac:dyDescent="0.25">
      <c r="C4875" s="67"/>
      <c r="D4875" s="67"/>
    </row>
    <row r="4876" spans="3:4" s="66" customFormat="1" x14ac:dyDescent="0.25">
      <c r="C4876" s="67"/>
      <c r="D4876" s="67"/>
    </row>
    <row r="4877" spans="3:4" s="66" customFormat="1" x14ac:dyDescent="0.25">
      <c r="C4877" s="67"/>
      <c r="D4877" s="67"/>
    </row>
    <row r="4878" spans="3:4" s="66" customFormat="1" x14ac:dyDescent="0.25">
      <c r="C4878" s="67"/>
      <c r="D4878" s="67"/>
    </row>
    <row r="4879" spans="3:4" s="66" customFormat="1" x14ac:dyDescent="0.25">
      <c r="C4879" s="67"/>
      <c r="D4879" s="67"/>
    </row>
    <row r="4880" spans="3:4" s="66" customFormat="1" x14ac:dyDescent="0.25">
      <c r="C4880" s="67"/>
      <c r="D4880" s="67"/>
    </row>
    <row r="4881" spans="3:4" s="66" customFormat="1" x14ac:dyDescent="0.25">
      <c r="C4881" s="67"/>
      <c r="D4881" s="67"/>
    </row>
    <row r="4882" spans="3:4" s="66" customFormat="1" x14ac:dyDescent="0.25">
      <c r="C4882" s="67"/>
      <c r="D4882" s="67"/>
    </row>
    <row r="4883" spans="3:4" s="66" customFormat="1" x14ac:dyDescent="0.25">
      <c r="C4883" s="67"/>
      <c r="D4883" s="67"/>
    </row>
    <row r="4884" spans="3:4" s="66" customFormat="1" x14ac:dyDescent="0.25">
      <c r="C4884" s="67"/>
      <c r="D4884" s="67"/>
    </row>
    <row r="4885" spans="3:4" s="66" customFormat="1" x14ac:dyDescent="0.25">
      <c r="C4885" s="67"/>
      <c r="D4885" s="67"/>
    </row>
    <row r="4886" spans="3:4" s="66" customFormat="1" x14ac:dyDescent="0.25">
      <c r="C4886" s="67"/>
      <c r="D4886" s="67"/>
    </row>
    <row r="4887" spans="3:4" s="66" customFormat="1" x14ac:dyDescent="0.25">
      <c r="C4887" s="67"/>
      <c r="D4887" s="67"/>
    </row>
    <row r="4888" spans="3:4" s="66" customFormat="1" x14ac:dyDescent="0.25">
      <c r="C4888" s="67"/>
      <c r="D4888" s="67"/>
    </row>
    <row r="4889" spans="3:4" s="66" customFormat="1" x14ac:dyDescent="0.25">
      <c r="C4889" s="67"/>
      <c r="D4889" s="67"/>
    </row>
    <row r="4890" spans="3:4" s="66" customFormat="1" x14ac:dyDescent="0.25">
      <c r="C4890" s="67"/>
      <c r="D4890" s="67"/>
    </row>
    <row r="4891" spans="3:4" s="66" customFormat="1" x14ac:dyDescent="0.25">
      <c r="C4891" s="67"/>
      <c r="D4891" s="67"/>
    </row>
    <row r="4892" spans="3:4" s="66" customFormat="1" x14ac:dyDescent="0.25">
      <c r="C4892" s="67"/>
      <c r="D4892" s="67"/>
    </row>
    <row r="4893" spans="3:4" s="66" customFormat="1" x14ac:dyDescent="0.25">
      <c r="C4893" s="67"/>
      <c r="D4893" s="67"/>
    </row>
    <row r="4894" spans="3:4" s="66" customFormat="1" x14ac:dyDescent="0.25">
      <c r="C4894" s="67"/>
      <c r="D4894" s="67"/>
    </row>
    <row r="4895" spans="3:4" s="66" customFormat="1" x14ac:dyDescent="0.25">
      <c r="C4895" s="67"/>
      <c r="D4895" s="67"/>
    </row>
    <row r="4896" spans="3:4" s="66" customFormat="1" x14ac:dyDescent="0.25">
      <c r="C4896" s="67"/>
      <c r="D4896" s="67"/>
    </row>
    <row r="4897" spans="3:4" s="66" customFormat="1" x14ac:dyDescent="0.25">
      <c r="C4897" s="67"/>
      <c r="D4897" s="67"/>
    </row>
    <row r="4898" spans="3:4" s="66" customFormat="1" x14ac:dyDescent="0.25">
      <c r="C4898" s="67"/>
      <c r="D4898" s="67"/>
    </row>
    <row r="4899" spans="3:4" s="66" customFormat="1" x14ac:dyDescent="0.25">
      <c r="C4899" s="67"/>
      <c r="D4899" s="67"/>
    </row>
    <row r="4900" spans="3:4" s="66" customFormat="1" x14ac:dyDescent="0.25">
      <c r="C4900" s="67"/>
      <c r="D4900" s="67"/>
    </row>
    <row r="4901" spans="3:4" s="66" customFormat="1" x14ac:dyDescent="0.25">
      <c r="C4901" s="67"/>
      <c r="D4901" s="67"/>
    </row>
    <row r="4902" spans="3:4" s="66" customFormat="1" x14ac:dyDescent="0.25">
      <c r="C4902" s="67"/>
      <c r="D4902" s="67"/>
    </row>
    <row r="4903" spans="3:4" s="66" customFormat="1" x14ac:dyDescent="0.25">
      <c r="C4903" s="67"/>
      <c r="D4903" s="67"/>
    </row>
    <row r="4904" spans="3:4" s="66" customFormat="1" x14ac:dyDescent="0.25">
      <c r="C4904" s="67"/>
      <c r="D4904" s="67"/>
    </row>
    <row r="4905" spans="3:4" s="66" customFormat="1" x14ac:dyDescent="0.25">
      <c r="C4905" s="67"/>
      <c r="D4905" s="67"/>
    </row>
    <row r="4906" spans="3:4" s="66" customFormat="1" x14ac:dyDescent="0.25">
      <c r="C4906" s="67"/>
      <c r="D4906" s="67"/>
    </row>
    <row r="4907" spans="3:4" s="66" customFormat="1" x14ac:dyDescent="0.25">
      <c r="C4907" s="67"/>
      <c r="D4907" s="67"/>
    </row>
    <row r="4908" spans="3:4" s="66" customFormat="1" x14ac:dyDescent="0.25">
      <c r="C4908" s="67"/>
      <c r="D4908" s="67"/>
    </row>
    <row r="4909" spans="3:4" s="66" customFormat="1" x14ac:dyDescent="0.25">
      <c r="C4909" s="67"/>
      <c r="D4909" s="67"/>
    </row>
    <row r="4910" spans="3:4" s="66" customFormat="1" x14ac:dyDescent="0.25">
      <c r="C4910" s="67"/>
      <c r="D4910" s="67"/>
    </row>
    <row r="4911" spans="3:4" s="66" customFormat="1" x14ac:dyDescent="0.25">
      <c r="C4911" s="67"/>
      <c r="D4911" s="67"/>
    </row>
    <row r="4912" spans="3:4" s="66" customFormat="1" x14ac:dyDescent="0.25">
      <c r="C4912" s="67"/>
      <c r="D4912" s="67"/>
    </row>
    <row r="4913" spans="3:4" s="66" customFormat="1" x14ac:dyDescent="0.25">
      <c r="C4913" s="67"/>
      <c r="D4913" s="67"/>
    </row>
    <row r="4914" spans="3:4" s="66" customFormat="1" x14ac:dyDescent="0.25">
      <c r="C4914" s="67"/>
      <c r="D4914" s="67"/>
    </row>
    <row r="4915" spans="3:4" s="66" customFormat="1" x14ac:dyDescent="0.25">
      <c r="C4915" s="67"/>
      <c r="D4915" s="67"/>
    </row>
    <row r="4916" spans="3:4" s="66" customFormat="1" x14ac:dyDescent="0.25">
      <c r="C4916" s="67"/>
      <c r="D4916" s="67"/>
    </row>
    <row r="4917" spans="3:4" s="66" customFormat="1" x14ac:dyDescent="0.25">
      <c r="C4917" s="67"/>
      <c r="D4917" s="67"/>
    </row>
    <row r="4918" spans="3:4" s="66" customFormat="1" x14ac:dyDescent="0.25">
      <c r="C4918" s="67"/>
      <c r="D4918" s="67"/>
    </row>
    <row r="4919" spans="3:4" s="66" customFormat="1" x14ac:dyDescent="0.25">
      <c r="C4919" s="67"/>
      <c r="D4919" s="67"/>
    </row>
    <row r="4920" spans="3:4" s="66" customFormat="1" x14ac:dyDescent="0.25">
      <c r="C4920" s="67"/>
      <c r="D4920" s="67"/>
    </row>
    <row r="4921" spans="3:4" s="66" customFormat="1" x14ac:dyDescent="0.25">
      <c r="C4921" s="67"/>
      <c r="D4921" s="67"/>
    </row>
    <row r="4922" spans="3:4" s="66" customFormat="1" x14ac:dyDescent="0.25">
      <c r="C4922" s="67"/>
      <c r="D4922" s="67"/>
    </row>
    <row r="4923" spans="3:4" s="66" customFormat="1" x14ac:dyDescent="0.25">
      <c r="C4923" s="67"/>
      <c r="D4923" s="67"/>
    </row>
    <row r="4924" spans="3:4" s="66" customFormat="1" x14ac:dyDescent="0.25">
      <c r="C4924" s="67"/>
      <c r="D4924" s="67"/>
    </row>
    <row r="4925" spans="3:4" s="66" customFormat="1" x14ac:dyDescent="0.25">
      <c r="C4925" s="67"/>
      <c r="D4925" s="67"/>
    </row>
    <row r="4926" spans="3:4" s="66" customFormat="1" x14ac:dyDescent="0.25">
      <c r="C4926" s="67"/>
      <c r="D4926" s="67"/>
    </row>
    <row r="4927" spans="3:4" s="66" customFormat="1" x14ac:dyDescent="0.25">
      <c r="C4927" s="67"/>
      <c r="D4927" s="67"/>
    </row>
    <row r="4928" spans="3:4" s="66" customFormat="1" x14ac:dyDescent="0.25">
      <c r="C4928" s="67"/>
      <c r="D4928" s="67"/>
    </row>
    <row r="4929" spans="3:4" s="66" customFormat="1" x14ac:dyDescent="0.25">
      <c r="C4929" s="67"/>
      <c r="D4929" s="67"/>
    </row>
    <row r="4930" spans="3:4" s="66" customFormat="1" x14ac:dyDescent="0.25">
      <c r="C4930" s="67"/>
      <c r="D4930" s="67"/>
    </row>
    <row r="4931" spans="3:4" s="66" customFormat="1" x14ac:dyDescent="0.25">
      <c r="C4931" s="67"/>
      <c r="D4931" s="67"/>
    </row>
    <row r="4932" spans="3:4" s="66" customFormat="1" x14ac:dyDescent="0.25">
      <c r="C4932" s="67"/>
      <c r="D4932" s="67"/>
    </row>
    <row r="4933" spans="3:4" s="66" customFormat="1" x14ac:dyDescent="0.25">
      <c r="C4933" s="67"/>
      <c r="D4933" s="67"/>
    </row>
    <row r="4934" spans="3:4" s="66" customFormat="1" x14ac:dyDescent="0.25">
      <c r="C4934" s="67"/>
      <c r="D4934" s="67"/>
    </row>
    <row r="4935" spans="3:4" s="66" customFormat="1" x14ac:dyDescent="0.25">
      <c r="C4935" s="67"/>
      <c r="D4935" s="67"/>
    </row>
    <row r="4936" spans="3:4" s="66" customFormat="1" x14ac:dyDescent="0.25">
      <c r="C4936" s="67"/>
      <c r="D4936" s="67"/>
    </row>
    <row r="4937" spans="3:4" s="66" customFormat="1" x14ac:dyDescent="0.25">
      <c r="C4937" s="67"/>
      <c r="D4937" s="67"/>
    </row>
    <row r="4938" spans="3:4" s="66" customFormat="1" x14ac:dyDescent="0.25">
      <c r="C4938" s="67"/>
      <c r="D4938" s="67"/>
    </row>
    <row r="4939" spans="3:4" s="66" customFormat="1" x14ac:dyDescent="0.25">
      <c r="C4939" s="67"/>
      <c r="D4939" s="67"/>
    </row>
    <row r="4940" spans="3:4" s="66" customFormat="1" x14ac:dyDescent="0.25">
      <c r="C4940" s="67"/>
      <c r="D4940" s="67"/>
    </row>
    <row r="4941" spans="3:4" s="66" customFormat="1" x14ac:dyDescent="0.25">
      <c r="C4941" s="67"/>
      <c r="D4941" s="67"/>
    </row>
    <row r="4942" spans="3:4" s="66" customFormat="1" x14ac:dyDescent="0.25">
      <c r="C4942" s="67"/>
      <c r="D4942" s="67"/>
    </row>
    <row r="4943" spans="3:4" s="66" customFormat="1" x14ac:dyDescent="0.25">
      <c r="C4943" s="67"/>
      <c r="D4943" s="67"/>
    </row>
    <row r="4944" spans="3:4" s="66" customFormat="1" x14ac:dyDescent="0.25">
      <c r="C4944" s="67"/>
      <c r="D4944" s="67"/>
    </row>
    <row r="4945" spans="3:4" s="66" customFormat="1" x14ac:dyDescent="0.25">
      <c r="C4945" s="67"/>
      <c r="D4945" s="67"/>
    </row>
    <row r="4946" spans="3:4" s="66" customFormat="1" x14ac:dyDescent="0.25">
      <c r="C4946" s="67"/>
      <c r="D4946" s="67"/>
    </row>
    <row r="4947" spans="3:4" s="66" customFormat="1" x14ac:dyDescent="0.25">
      <c r="C4947" s="67"/>
      <c r="D4947" s="67"/>
    </row>
    <row r="4948" spans="3:4" s="66" customFormat="1" x14ac:dyDescent="0.25">
      <c r="C4948" s="67"/>
      <c r="D4948" s="67"/>
    </row>
    <row r="4949" spans="3:4" s="66" customFormat="1" x14ac:dyDescent="0.25">
      <c r="C4949" s="67"/>
      <c r="D4949" s="67"/>
    </row>
    <row r="4950" spans="3:4" s="66" customFormat="1" x14ac:dyDescent="0.25">
      <c r="C4950" s="67"/>
      <c r="D4950" s="67"/>
    </row>
    <row r="4951" spans="3:4" s="66" customFormat="1" x14ac:dyDescent="0.25">
      <c r="C4951" s="67"/>
      <c r="D4951" s="67"/>
    </row>
    <row r="4952" spans="3:4" s="66" customFormat="1" x14ac:dyDescent="0.25">
      <c r="C4952" s="67"/>
      <c r="D4952" s="67"/>
    </row>
    <row r="4953" spans="3:4" s="66" customFormat="1" x14ac:dyDescent="0.25">
      <c r="C4953" s="67"/>
      <c r="D4953" s="67"/>
    </row>
    <row r="4954" spans="3:4" s="66" customFormat="1" x14ac:dyDescent="0.25">
      <c r="C4954" s="67"/>
      <c r="D4954" s="67"/>
    </row>
    <row r="4955" spans="3:4" s="66" customFormat="1" x14ac:dyDescent="0.25">
      <c r="C4955" s="67"/>
      <c r="D4955" s="67"/>
    </row>
    <row r="4956" spans="3:4" s="66" customFormat="1" x14ac:dyDescent="0.25">
      <c r="C4956" s="67"/>
      <c r="D4956" s="67"/>
    </row>
    <row r="4957" spans="3:4" s="66" customFormat="1" x14ac:dyDescent="0.25">
      <c r="C4957" s="67"/>
      <c r="D4957" s="67"/>
    </row>
    <row r="4958" spans="3:4" s="66" customFormat="1" x14ac:dyDescent="0.25">
      <c r="C4958" s="67"/>
      <c r="D4958" s="67"/>
    </row>
    <row r="4959" spans="3:4" s="66" customFormat="1" x14ac:dyDescent="0.25">
      <c r="C4959" s="67"/>
      <c r="D4959" s="67"/>
    </row>
    <row r="4960" spans="3:4" s="66" customFormat="1" x14ac:dyDescent="0.25">
      <c r="C4960" s="67"/>
      <c r="D4960" s="67"/>
    </row>
    <row r="4961" spans="3:4" s="66" customFormat="1" x14ac:dyDescent="0.25">
      <c r="C4961" s="67"/>
      <c r="D4961" s="67"/>
    </row>
    <row r="4962" spans="3:4" s="66" customFormat="1" x14ac:dyDescent="0.25">
      <c r="C4962" s="67"/>
      <c r="D4962" s="67"/>
    </row>
    <row r="4963" spans="3:4" s="66" customFormat="1" x14ac:dyDescent="0.25">
      <c r="C4963" s="67"/>
      <c r="D4963" s="67"/>
    </row>
    <row r="4964" spans="3:4" s="66" customFormat="1" x14ac:dyDescent="0.25">
      <c r="C4964" s="67"/>
      <c r="D4964" s="67"/>
    </row>
    <row r="4965" spans="3:4" s="66" customFormat="1" x14ac:dyDescent="0.25">
      <c r="C4965" s="67"/>
      <c r="D4965" s="67"/>
    </row>
    <row r="4966" spans="3:4" s="66" customFormat="1" x14ac:dyDescent="0.25">
      <c r="C4966" s="67"/>
      <c r="D4966" s="67"/>
    </row>
    <row r="4967" spans="3:4" s="66" customFormat="1" x14ac:dyDescent="0.25">
      <c r="C4967" s="67"/>
      <c r="D4967" s="67"/>
    </row>
    <row r="4968" spans="3:4" s="66" customFormat="1" x14ac:dyDescent="0.25">
      <c r="C4968" s="67"/>
      <c r="D4968" s="67"/>
    </row>
    <row r="4969" spans="3:4" s="66" customFormat="1" x14ac:dyDescent="0.25">
      <c r="C4969" s="67"/>
      <c r="D4969" s="67"/>
    </row>
    <row r="4970" spans="3:4" s="66" customFormat="1" x14ac:dyDescent="0.25">
      <c r="C4970" s="67"/>
      <c r="D4970" s="67"/>
    </row>
    <row r="4971" spans="3:4" s="66" customFormat="1" x14ac:dyDescent="0.25">
      <c r="C4971" s="67"/>
      <c r="D4971" s="67"/>
    </row>
    <row r="4972" spans="3:4" s="66" customFormat="1" x14ac:dyDescent="0.25">
      <c r="C4972" s="67"/>
      <c r="D4972" s="67"/>
    </row>
    <row r="4973" spans="3:4" s="66" customFormat="1" x14ac:dyDescent="0.25">
      <c r="C4973" s="67"/>
      <c r="D4973" s="67"/>
    </row>
    <row r="4974" spans="3:4" s="66" customFormat="1" x14ac:dyDescent="0.25">
      <c r="C4974" s="67"/>
      <c r="D4974" s="67"/>
    </row>
    <row r="4975" spans="3:4" s="66" customFormat="1" x14ac:dyDescent="0.25">
      <c r="C4975" s="67"/>
      <c r="D4975" s="67"/>
    </row>
    <row r="4976" spans="3:4" s="66" customFormat="1" x14ac:dyDescent="0.25">
      <c r="C4976" s="67"/>
      <c r="D4976" s="67"/>
    </row>
    <row r="4977" spans="3:4" s="66" customFormat="1" x14ac:dyDescent="0.25">
      <c r="C4977" s="67"/>
      <c r="D4977" s="67"/>
    </row>
    <row r="4978" spans="3:4" s="66" customFormat="1" x14ac:dyDescent="0.25">
      <c r="C4978" s="67"/>
      <c r="D4978" s="67"/>
    </row>
    <row r="4979" spans="3:4" s="66" customFormat="1" x14ac:dyDescent="0.25">
      <c r="C4979" s="67"/>
      <c r="D4979" s="67"/>
    </row>
    <row r="4980" spans="3:4" s="66" customFormat="1" x14ac:dyDescent="0.25">
      <c r="C4980" s="67"/>
      <c r="D4980" s="67"/>
    </row>
    <row r="4981" spans="3:4" s="66" customFormat="1" x14ac:dyDescent="0.25">
      <c r="C4981" s="67"/>
      <c r="D4981" s="67"/>
    </row>
    <row r="4982" spans="3:4" s="66" customFormat="1" x14ac:dyDescent="0.25">
      <c r="C4982" s="67"/>
      <c r="D4982" s="67"/>
    </row>
    <row r="4983" spans="3:4" s="66" customFormat="1" x14ac:dyDescent="0.25">
      <c r="C4983" s="67"/>
      <c r="D4983" s="67"/>
    </row>
    <row r="4984" spans="3:4" s="66" customFormat="1" x14ac:dyDescent="0.25">
      <c r="C4984" s="67"/>
      <c r="D4984" s="67"/>
    </row>
    <row r="4985" spans="3:4" s="66" customFormat="1" x14ac:dyDescent="0.25">
      <c r="C4985" s="67"/>
      <c r="D4985" s="67"/>
    </row>
    <row r="4986" spans="3:4" s="66" customFormat="1" x14ac:dyDescent="0.25">
      <c r="C4986" s="67"/>
      <c r="D4986" s="67"/>
    </row>
    <row r="4987" spans="3:4" s="66" customFormat="1" x14ac:dyDescent="0.25">
      <c r="C4987" s="67"/>
      <c r="D4987" s="67"/>
    </row>
    <row r="4988" spans="3:4" s="66" customFormat="1" x14ac:dyDescent="0.25">
      <c r="C4988" s="67"/>
      <c r="D4988" s="67"/>
    </row>
    <row r="4989" spans="3:4" s="66" customFormat="1" x14ac:dyDescent="0.25">
      <c r="C4989" s="67"/>
      <c r="D4989" s="67"/>
    </row>
    <row r="4990" spans="3:4" s="66" customFormat="1" x14ac:dyDescent="0.25">
      <c r="C4990" s="67"/>
      <c r="D4990" s="67"/>
    </row>
    <row r="4991" spans="3:4" s="66" customFormat="1" x14ac:dyDescent="0.25">
      <c r="C4991" s="67"/>
      <c r="D4991" s="67"/>
    </row>
    <row r="4992" spans="3:4" s="66" customFormat="1" x14ac:dyDescent="0.25">
      <c r="C4992" s="67"/>
      <c r="D4992" s="67"/>
    </row>
    <row r="4993" spans="3:4" s="66" customFormat="1" x14ac:dyDescent="0.25">
      <c r="C4993" s="67"/>
      <c r="D4993" s="67"/>
    </row>
    <row r="4994" spans="3:4" s="66" customFormat="1" x14ac:dyDescent="0.25">
      <c r="C4994" s="67"/>
      <c r="D4994" s="67"/>
    </row>
    <row r="4995" spans="3:4" s="66" customFormat="1" x14ac:dyDescent="0.25">
      <c r="C4995" s="67"/>
      <c r="D4995" s="67"/>
    </row>
    <row r="4996" spans="3:4" s="66" customFormat="1" x14ac:dyDescent="0.25">
      <c r="C4996" s="67"/>
      <c r="D4996" s="67"/>
    </row>
    <row r="4997" spans="3:4" s="66" customFormat="1" x14ac:dyDescent="0.25">
      <c r="C4997" s="67"/>
      <c r="D4997" s="67"/>
    </row>
    <row r="4998" spans="3:4" s="66" customFormat="1" x14ac:dyDescent="0.25">
      <c r="C4998" s="67"/>
      <c r="D4998" s="67"/>
    </row>
    <row r="4999" spans="3:4" s="66" customFormat="1" x14ac:dyDescent="0.25">
      <c r="C4999" s="67"/>
      <c r="D4999" s="67"/>
    </row>
    <row r="5000" spans="3:4" s="66" customFormat="1" x14ac:dyDescent="0.25">
      <c r="C5000" s="67"/>
      <c r="D5000" s="67"/>
    </row>
    <row r="5001" spans="3:4" s="66" customFormat="1" x14ac:dyDescent="0.25">
      <c r="C5001" s="67"/>
      <c r="D5001" s="67"/>
    </row>
    <row r="5002" spans="3:4" s="66" customFormat="1" x14ac:dyDescent="0.25">
      <c r="C5002" s="67"/>
      <c r="D5002" s="67"/>
    </row>
    <row r="5003" spans="3:4" s="66" customFormat="1" x14ac:dyDescent="0.25">
      <c r="C5003" s="67"/>
      <c r="D5003" s="67"/>
    </row>
    <row r="5004" spans="3:4" s="66" customFormat="1" x14ac:dyDescent="0.25">
      <c r="C5004" s="67"/>
      <c r="D5004" s="67"/>
    </row>
    <row r="5005" spans="3:4" s="66" customFormat="1" x14ac:dyDescent="0.25">
      <c r="C5005" s="67"/>
      <c r="D5005" s="67"/>
    </row>
    <row r="5006" spans="3:4" s="66" customFormat="1" x14ac:dyDescent="0.25">
      <c r="C5006" s="67"/>
      <c r="D5006" s="67"/>
    </row>
    <row r="5007" spans="3:4" s="66" customFormat="1" x14ac:dyDescent="0.25">
      <c r="C5007" s="67"/>
      <c r="D5007" s="67"/>
    </row>
    <row r="5008" spans="3:4" s="66" customFormat="1" x14ac:dyDescent="0.25">
      <c r="C5008" s="67"/>
      <c r="D5008" s="67"/>
    </row>
    <row r="5009" spans="3:4" s="66" customFormat="1" x14ac:dyDescent="0.25">
      <c r="C5009" s="67"/>
      <c r="D5009" s="67"/>
    </row>
    <row r="5010" spans="3:4" s="66" customFormat="1" x14ac:dyDescent="0.25">
      <c r="C5010" s="67"/>
      <c r="D5010" s="67"/>
    </row>
    <row r="5011" spans="3:4" s="66" customFormat="1" x14ac:dyDescent="0.25">
      <c r="C5011" s="67"/>
      <c r="D5011" s="67"/>
    </row>
    <row r="5012" spans="3:4" s="66" customFormat="1" x14ac:dyDescent="0.25">
      <c r="C5012" s="67"/>
      <c r="D5012" s="67"/>
    </row>
    <row r="5013" spans="3:4" s="66" customFormat="1" x14ac:dyDescent="0.25">
      <c r="C5013" s="67"/>
      <c r="D5013" s="67"/>
    </row>
    <row r="5014" spans="3:4" s="66" customFormat="1" x14ac:dyDescent="0.25">
      <c r="C5014" s="67"/>
      <c r="D5014" s="67"/>
    </row>
    <row r="5015" spans="3:4" s="66" customFormat="1" x14ac:dyDescent="0.25">
      <c r="C5015" s="67"/>
      <c r="D5015" s="67"/>
    </row>
    <row r="5016" spans="3:4" s="66" customFormat="1" x14ac:dyDescent="0.25">
      <c r="C5016" s="67"/>
      <c r="D5016" s="67"/>
    </row>
    <row r="5017" spans="3:4" s="66" customFormat="1" x14ac:dyDescent="0.25">
      <c r="C5017" s="67"/>
      <c r="D5017" s="67"/>
    </row>
    <row r="5018" spans="3:4" s="66" customFormat="1" x14ac:dyDescent="0.25">
      <c r="C5018" s="67"/>
      <c r="D5018" s="67"/>
    </row>
    <row r="5019" spans="3:4" s="66" customFormat="1" x14ac:dyDescent="0.25">
      <c r="C5019" s="67"/>
      <c r="D5019" s="67"/>
    </row>
    <row r="5020" spans="3:4" s="66" customFormat="1" x14ac:dyDescent="0.25">
      <c r="C5020" s="67"/>
      <c r="D5020" s="67"/>
    </row>
    <row r="5021" spans="3:4" s="66" customFormat="1" x14ac:dyDescent="0.25">
      <c r="C5021" s="67"/>
      <c r="D5021" s="67"/>
    </row>
    <row r="5022" spans="3:4" s="66" customFormat="1" x14ac:dyDescent="0.25">
      <c r="C5022" s="67"/>
      <c r="D5022" s="67"/>
    </row>
    <row r="5023" spans="3:4" s="66" customFormat="1" x14ac:dyDescent="0.25">
      <c r="C5023" s="67"/>
      <c r="D5023" s="67"/>
    </row>
    <row r="5024" spans="3:4" s="66" customFormat="1" x14ac:dyDescent="0.25">
      <c r="C5024" s="67"/>
      <c r="D5024" s="67"/>
    </row>
    <row r="5025" spans="3:4" s="66" customFormat="1" x14ac:dyDescent="0.25">
      <c r="C5025" s="67"/>
      <c r="D5025" s="67"/>
    </row>
    <row r="5026" spans="3:4" s="66" customFormat="1" x14ac:dyDescent="0.25">
      <c r="C5026" s="67"/>
      <c r="D5026" s="67"/>
    </row>
    <row r="5027" spans="3:4" s="66" customFormat="1" x14ac:dyDescent="0.25">
      <c r="C5027" s="67"/>
      <c r="D5027" s="67"/>
    </row>
    <row r="5028" spans="3:4" s="66" customFormat="1" x14ac:dyDescent="0.25">
      <c r="C5028" s="67"/>
      <c r="D5028" s="67"/>
    </row>
    <row r="5029" spans="3:4" s="66" customFormat="1" x14ac:dyDescent="0.25">
      <c r="C5029" s="67"/>
      <c r="D5029" s="67"/>
    </row>
    <row r="5030" spans="3:4" s="66" customFormat="1" x14ac:dyDescent="0.25">
      <c r="C5030" s="67"/>
      <c r="D5030" s="67"/>
    </row>
    <row r="5031" spans="3:4" s="66" customFormat="1" x14ac:dyDescent="0.25">
      <c r="C5031" s="67"/>
      <c r="D5031" s="67"/>
    </row>
    <row r="5032" spans="3:4" s="66" customFormat="1" x14ac:dyDescent="0.25">
      <c r="C5032" s="67"/>
      <c r="D5032" s="67"/>
    </row>
    <row r="5033" spans="3:4" s="66" customFormat="1" x14ac:dyDescent="0.25">
      <c r="C5033" s="67"/>
      <c r="D5033" s="67"/>
    </row>
    <row r="5034" spans="3:4" s="66" customFormat="1" x14ac:dyDescent="0.25">
      <c r="C5034" s="67"/>
      <c r="D5034" s="67"/>
    </row>
    <row r="5035" spans="3:4" s="66" customFormat="1" x14ac:dyDescent="0.25">
      <c r="C5035" s="67"/>
      <c r="D5035" s="67"/>
    </row>
    <row r="5036" spans="3:4" s="66" customFormat="1" x14ac:dyDescent="0.25">
      <c r="C5036" s="67"/>
      <c r="D5036" s="67"/>
    </row>
    <row r="5037" spans="3:4" s="66" customFormat="1" x14ac:dyDescent="0.25">
      <c r="C5037" s="67"/>
      <c r="D5037" s="67"/>
    </row>
    <row r="5038" spans="3:4" s="66" customFormat="1" x14ac:dyDescent="0.25">
      <c r="C5038" s="67"/>
      <c r="D5038" s="67"/>
    </row>
    <row r="5039" spans="3:4" s="66" customFormat="1" x14ac:dyDescent="0.25">
      <c r="C5039" s="67"/>
      <c r="D5039" s="67"/>
    </row>
    <row r="5040" spans="3:4" s="66" customFormat="1" x14ac:dyDescent="0.25">
      <c r="C5040" s="67"/>
      <c r="D5040" s="67"/>
    </row>
    <row r="5041" spans="3:4" s="66" customFormat="1" x14ac:dyDescent="0.25">
      <c r="C5041" s="67"/>
      <c r="D5041" s="67"/>
    </row>
    <row r="5042" spans="3:4" s="66" customFormat="1" x14ac:dyDescent="0.25">
      <c r="C5042" s="67"/>
      <c r="D5042" s="67"/>
    </row>
    <row r="5043" spans="3:4" s="66" customFormat="1" x14ac:dyDescent="0.25">
      <c r="C5043" s="67"/>
      <c r="D5043" s="67"/>
    </row>
    <row r="5044" spans="3:4" s="66" customFormat="1" x14ac:dyDescent="0.25">
      <c r="C5044" s="67"/>
      <c r="D5044" s="67"/>
    </row>
    <row r="5045" spans="3:4" s="66" customFormat="1" x14ac:dyDescent="0.25">
      <c r="C5045" s="67"/>
      <c r="D5045" s="67"/>
    </row>
    <row r="5046" spans="3:4" s="66" customFormat="1" x14ac:dyDescent="0.25">
      <c r="C5046" s="67"/>
      <c r="D5046" s="67"/>
    </row>
    <row r="5047" spans="3:4" s="66" customFormat="1" x14ac:dyDescent="0.25">
      <c r="C5047" s="67"/>
      <c r="D5047" s="67"/>
    </row>
    <row r="5048" spans="3:4" s="66" customFormat="1" x14ac:dyDescent="0.25">
      <c r="C5048" s="67"/>
      <c r="D5048" s="67"/>
    </row>
    <row r="5049" spans="3:4" s="66" customFormat="1" x14ac:dyDescent="0.25">
      <c r="C5049" s="67"/>
      <c r="D5049" s="67"/>
    </row>
    <row r="5050" spans="3:4" s="66" customFormat="1" x14ac:dyDescent="0.25">
      <c r="C5050" s="67"/>
      <c r="D5050" s="67"/>
    </row>
    <row r="5051" spans="3:4" s="66" customFormat="1" x14ac:dyDescent="0.25">
      <c r="C5051" s="67"/>
      <c r="D5051" s="67"/>
    </row>
    <row r="5052" spans="3:4" s="66" customFormat="1" x14ac:dyDescent="0.25">
      <c r="C5052" s="67"/>
      <c r="D5052" s="67"/>
    </row>
    <row r="5053" spans="3:4" s="66" customFormat="1" x14ac:dyDescent="0.25">
      <c r="C5053" s="67"/>
      <c r="D5053" s="67"/>
    </row>
    <row r="5054" spans="3:4" s="66" customFormat="1" x14ac:dyDescent="0.25">
      <c r="C5054" s="67"/>
      <c r="D5054" s="67"/>
    </row>
    <row r="5055" spans="3:4" s="66" customFormat="1" x14ac:dyDescent="0.25">
      <c r="C5055" s="67"/>
      <c r="D5055" s="67"/>
    </row>
    <row r="5056" spans="3:4" s="66" customFormat="1" x14ac:dyDescent="0.25">
      <c r="C5056" s="67"/>
      <c r="D5056" s="67"/>
    </row>
    <row r="5057" spans="3:4" s="66" customFormat="1" x14ac:dyDescent="0.25">
      <c r="C5057" s="67"/>
      <c r="D5057" s="67"/>
    </row>
    <row r="5058" spans="3:4" s="66" customFormat="1" x14ac:dyDescent="0.25">
      <c r="C5058" s="67"/>
      <c r="D5058" s="67"/>
    </row>
    <row r="5059" spans="3:4" s="66" customFormat="1" x14ac:dyDescent="0.25">
      <c r="C5059" s="67"/>
      <c r="D5059" s="67"/>
    </row>
    <row r="5060" spans="3:4" s="66" customFormat="1" x14ac:dyDescent="0.25">
      <c r="C5060" s="67"/>
      <c r="D5060" s="67"/>
    </row>
    <row r="5061" spans="3:4" s="66" customFormat="1" x14ac:dyDescent="0.25">
      <c r="C5061" s="67"/>
      <c r="D5061" s="67"/>
    </row>
    <row r="5062" spans="3:4" s="66" customFormat="1" x14ac:dyDescent="0.25">
      <c r="C5062" s="67"/>
      <c r="D5062" s="67"/>
    </row>
    <row r="5063" spans="3:4" s="66" customFormat="1" x14ac:dyDescent="0.25">
      <c r="C5063" s="67"/>
      <c r="D5063" s="67"/>
    </row>
    <row r="5064" spans="3:4" s="66" customFormat="1" x14ac:dyDescent="0.25">
      <c r="C5064" s="67"/>
      <c r="D5064" s="67"/>
    </row>
    <row r="5065" spans="3:4" s="66" customFormat="1" x14ac:dyDescent="0.25">
      <c r="C5065" s="67"/>
      <c r="D5065" s="67"/>
    </row>
    <row r="5066" spans="3:4" s="66" customFormat="1" x14ac:dyDescent="0.25">
      <c r="C5066" s="67"/>
      <c r="D5066" s="67"/>
    </row>
    <row r="5067" spans="3:4" s="66" customFormat="1" x14ac:dyDescent="0.25">
      <c r="C5067" s="67"/>
      <c r="D5067" s="67"/>
    </row>
    <row r="5068" spans="3:4" s="66" customFormat="1" x14ac:dyDescent="0.25">
      <c r="C5068" s="67"/>
      <c r="D5068" s="67"/>
    </row>
    <row r="5069" spans="3:4" s="66" customFormat="1" x14ac:dyDescent="0.25">
      <c r="C5069" s="67"/>
      <c r="D5069" s="67"/>
    </row>
    <row r="5070" spans="3:4" s="66" customFormat="1" x14ac:dyDescent="0.25">
      <c r="C5070" s="67"/>
      <c r="D5070" s="67"/>
    </row>
    <row r="5071" spans="3:4" s="66" customFormat="1" x14ac:dyDescent="0.25">
      <c r="C5071" s="67"/>
      <c r="D5071" s="67"/>
    </row>
    <row r="5072" spans="3:4" s="66" customFormat="1" x14ac:dyDescent="0.25">
      <c r="C5072" s="67"/>
      <c r="D5072" s="67"/>
    </row>
    <row r="5073" spans="3:4" s="66" customFormat="1" x14ac:dyDescent="0.25">
      <c r="C5073" s="67"/>
      <c r="D5073" s="67"/>
    </row>
    <row r="5074" spans="3:4" s="66" customFormat="1" x14ac:dyDescent="0.25">
      <c r="C5074" s="67"/>
      <c r="D5074" s="67"/>
    </row>
    <row r="5075" spans="3:4" s="66" customFormat="1" x14ac:dyDescent="0.25">
      <c r="C5075" s="67"/>
      <c r="D5075" s="67"/>
    </row>
    <row r="5076" spans="3:4" s="66" customFormat="1" x14ac:dyDescent="0.25">
      <c r="C5076" s="67"/>
      <c r="D5076" s="67"/>
    </row>
    <row r="5077" spans="3:4" s="66" customFormat="1" x14ac:dyDescent="0.25">
      <c r="C5077" s="67"/>
      <c r="D5077" s="67"/>
    </row>
    <row r="5078" spans="3:4" s="66" customFormat="1" x14ac:dyDescent="0.25">
      <c r="C5078" s="67"/>
      <c r="D5078" s="67"/>
    </row>
    <row r="5079" spans="3:4" s="66" customFormat="1" x14ac:dyDescent="0.25">
      <c r="C5079" s="67"/>
      <c r="D5079" s="67"/>
    </row>
    <row r="5080" spans="3:4" s="66" customFormat="1" x14ac:dyDescent="0.25">
      <c r="C5080" s="67"/>
      <c r="D5080" s="67"/>
    </row>
    <row r="5081" spans="3:4" s="66" customFormat="1" x14ac:dyDescent="0.25">
      <c r="C5081" s="67"/>
      <c r="D5081" s="67"/>
    </row>
    <row r="5082" spans="3:4" s="66" customFormat="1" x14ac:dyDescent="0.25">
      <c r="C5082" s="67"/>
      <c r="D5082" s="67"/>
    </row>
    <row r="5083" spans="3:4" s="66" customFormat="1" x14ac:dyDescent="0.25">
      <c r="C5083" s="67"/>
      <c r="D5083" s="67"/>
    </row>
    <row r="5084" spans="3:4" s="66" customFormat="1" x14ac:dyDescent="0.25">
      <c r="C5084" s="67"/>
      <c r="D5084" s="67"/>
    </row>
    <row r="5085" spans="3:4" s="66" customFormat="1" x14ac:dyDescent="0.25">
      <c r="C5085" s="67"/>
      <c r="D5085" s="67"/>
    </row>
    <row r="5086" spans="3:4" s="66" customFormat="1" x14ac:dyDescent="0.25">
      <c r="C5086" s="67"/>
      <c r="D5086" s="67"/>
    </row>
    <row r="5087" spans="3:4" s="66" customFormat="1" x14ac:dyDescent="0.25">
      <c r="C5087" s="67"/>
      <c r="D5087" s="67"/>
    </row>
    <row r="5088" spans="3:4" s="66" customFormat="1" x14ac:dyDescent="0.25">
      <c r="C5088" s="67"/>
      <c r="D5088" s="67"/>
    </row>
    <row r="5089" spans="3:4" s="66" customFormat="1" x14ac:dyDescent="0.25">
      <c r="C5089" s="67"/>
      <c r="D5089" s="67"/>
    </row>
    <row r="5090" spans="3:4" s="66" customFormat="1" x14ac:dyDescent="0.25">
      <c r="C5090" s="67"/>
      <c r="D5090" s="67"/>
    </row>
    <row r="5091" spans="3:4" s="66" customFormat="1" x14ac:dyDescent="0.25">
      <c r="C5091" s="67"/>
      <c r="D5091" s="67"/>
    </row>
    <row r="5092" spans="3:4" s="66" customFormat="1" x14ac:dyDescent="0.25">
      <c r="C5092" s="67"/>
      <c r="D5092" s="67"/>
    </row>
    <row r="5093" spans="3:4" s="66" customFormat="1" x14ac:dyDescent="0.25">
      <c r="C5093" s="67"/>
      <c r="D5093" s="67"/>
    </row>
    <row r="5094" spans="3:4" s="66" customFormat="1" x14ac:dyDescent="0.25">
      <c r="C5094" s="67"/>
      <c r="D5094" s="67"/>
    </row>
    <row r="5095" spans="3:4" s="66" customFormat="1" x14ac:dyDescent="0.25">
      <c r="C5095" s="67"/>
      <c r="D5095" s="67"/>
    </row>
    <row r="5096" spans="3:4" s="66" customFormat="1" x14ac:dyDescent="0.25">
      <c r="C5096" s="67"/>
      <c r="D5096" s="67"/>
    </row>
    <row r="5097" spans="3:4" s="66" customFormat="1" x14ac:dyDescent="0.25">
      <c r="C5097" s="67"/>
      <c r="D5097" s="67"/>
    </row>
    <row r="5098" spans="3:4" s="66" customFormat="1" x14ac:dyDescent="0.25">
      <c r="C5098" s="67"/>
      <c r="D5098" s="67"/>
    </row>
    <row r="5099" spans="3:4" s="66" customFormat="1" x14ac:dyDescent="0.25">
      <c r="C5099" s="67"/>
      <c r="D5099" s="67"/>
    </row>
    <row r="5100" spans="3:4" s="66" customFormat="1" x14ac:dyDescent="0.25">
      <c r="C5100" s="67"/>
      <c r="D5100" s="67"/>
    </row>
    <row r="5101" spans="3:4" s="66" customFormat="1" x14ac:dyDescent="0.25">
      <c r="C5101" s="67"/>
      <c r="D5101" s="67"/>
    </row>
    <row r="5102" spans="3:4" s="66" customFormat="1" x14ac:dyDescent="0.25">
      <c r="C5102" s="67"/>
      <c r="D5102" s="67"/>
    </row>
    <row r="5103" spans="3:4" s="66" customFormat="1" x14ac:dyDescent="0.25">
      <c r="C5103" s="67"/>
      <c r="D5103" s="67"/>
    </row>
    <row r="5104" spans="3:4" s="66" customFormat="1" x14ac:dyDescent="0.25">
      <c r="C5104" s="67"/>
      <c r="D5104" s="67"/>
    </row>
    <row r="5105" spans="3:4" s="66" customFormat="1" x14ac:dyDescent="0.25">
      <c r="C5105" s="67"/>
      <c r="D5105" s="67"/>
    </row>
    <row r="5106" spans="3:4" s="66" customFormat="1" x14ac:dyDescent="0.25">
      <c r="C5106" s="67"/>
      <c r="D5106" s="67"/>
    </row>
    <row r="5107" spans="3:4" s="66" customFormat="1" x14ac:dyDescent="0.25">
      <c r="C5107" s="67"/>
      <c r="D5107" s="67"/>
    </row>
    <row r="5108" spans="3:4" s="66" customFormat="1" x14ac:dyDescent="0.25">
      <c r="C5108" s="67"/>
      <c r="D5108" s="67"/>
    </row>
    <row r="5109" spans="3:4" s="66" customFormat="1" x14ac:dyDescent="0.25">
      <c r="C5109" s="67"/>
      <c r="D5109" s="67"/>
    </row>
    <row r="5110" spans="3:4" s="66" customFormat="1" x14ac:dyDescent="0.25">
      <c r="C5110" s="67"/>
      <c r="D5110" s="67"/>
    </row>
    <row r="5111" spans="3:4" s="66" customFormat="1" x14ac:dyDescent="0.25">
      <c r="C5111" s="67"/>
      <c r="D5111" s="67"/>
    </row>
    <row r="5112" spans="3:4" s="66" customFormat="1" x14ac:dyDescent="0.25">
      <c r="C5112" s="67"/>
      <c r="D5112" s="67"/>
    </row>
    <row r="5113" spans="3:4" s="66" customFormat="1" x14ac:dyDescent="0.25">
      <c r="C5113" s="67"/>
      <c r="D5113" s="67"/>
    </row>
    <row r="5114" spans="3:4" s="66" customFormat="1" x14ac:dyDescent="0.25">
      <c r="C5114" s="67"/>
      <c r="D5114" s="67"/>
    </row>
    <row r="5115" spans="3:4" s="66" customFormat="1" x14ac:dyDescent="0.25">
      <c r="C5115" s="67"/>
      <c r="D5115" s="67"/>
    </row>
    <row r="5116" spans="3:4" s="66" customFormat="1" x14ac:dyDescent="0.25">
      <c r="C5116" s="67"/>
      <c r="D5116" s="67"/>
    </row>
    <row r="5117" spans="3:4" s="66" customFormat="1" x14ac:dyDescent="0.25">
      <c r="C5117" s="67"/>
      <c r="D5117" s="67"/>
    </row>
    <row r="5118" spans="3:4" s="66" customFormat="1" x14ac:dyDescent="0.25">
      <c r="C5118" s="67"/>
      <c r="D5118" s="67"/>
    </row>
    <row r="5119" spans="3:4" s="66" customFormat="1" x14ac:dyDescent="0.25">
      <c r="C5119" s="67"/>
      <c r="D5119" s="67"/>
    </row>
    <row r="5120" spans="3:4" s="66" customFormat="1" x14ac:dyDescent="0.25">
      <c r="C5120" s="67"/>
      <c r="D5120" s="67"/>
    </row>
    <row r="5121" spans="3:4" s="66" customFormat="1" x14ac:dyDescent="0.25">
      <c r="C5121" s="67"/>
      <c r="D5121" s="67"/>
    </row>
    <row r="5122" spans="3:4" s="66" customFormat="1" x14ac:dyDescent="0.25">
      <c r="C5122" s="67"/>
      <c r="D5122" s="67"/>
    </row>
    <row r="5123" spans="3:4" s="66" customFormat="1" x14ac:dyDescent="0.25">
      <c r="C5123" s="67"/>
      <c r="D5123" s="67"/>
    </row>
    <row r="5124" spans="3:4" s="66" customFormat="1" x14ac:dyDescent="0.25">
      <c r="C5124" s="67"/>
      <c r="D5124" s="67"/>
    </row>
    <row r="5125" spans="3:4" s="66" customFormat="1" x14ac:dyDescent="0.25">
      <c r="C5125" s="67"/>
      <c r="D5125" s="67"/>
    </row>
    <row r="5126" spans="3:4" s="66" customFormat="1" x14ac:dyDescent="0.25">
      <c r="C5126" s="67"/>
      <c r="D5126" s="67"/>
    </row>
    <row r="5127" spans="3:4" s="66" customFormat="1" x14ac:dyDescent="0.25">
      <c r="C5127" s="67"/>
      <c r="D5127" s="67"/>
    </row>
    <row r="5128" spans="3:4" s="66" customFormat="1" x14ac:dyDescent="0.25">
      <c r="C5128" s="67"/>
      <c r="D5128" s="67"/>
    </row>
    <row r="5129" spans="3:4" s="66" customFormat="1" x14ac:dyDescent="0.25">
      <c r="C5129" s="67"/>
      <c r="D5129" s="67"/>
    </row>
    <row r="5130" spans="3:4" s="66" customFormat="1" x14ac:dyDescent="0.25">
      <c r="C5130" s="67"/>
      <c r="D5130" s="67"/>
    </row>
    <row r="5131" spans="3:4" s="66" customFormat="1" x14ac:dyDescent="0.25">
      <c r="C5131" s="67"/>
      <c r="D5131" s="67"/>
    </row>
    <row r="5132" spans="3:4" s="66" customFormat="1" x14ac:dyDescent="0.25">
      <c r="C5132" s="67"/>
      <c r="D5132" s="67"/>
    </row>
    <row r="5133" spans="3:4" s="66" customFormat="1" x14ac:dyDescent="0.25">
      <c r="C5133" s="67"/>
      <c r="D5133" s="67"/>
    </row>
    <row r="5134" spans="3:4" s="66" customFormat="1" x14ac:dyDescent="0.25">
      <c r="C5134" s="67"/>
      <c r="D5134" s="67"/>
    </row>
    <row r="5135" spans="3:4" s="66" customFormat="1" x14ac:dyDescent="0.25">
      <c r="C5135" s="67"/>
      <c r="D5135" s="67"/>
    </row>
    <row r="5136" spans="3:4" s="66" customFormat="1" x14ac:dyDescent="0.25">
      <c r="C5136" s="67"/>
      <c r="D5136" s="67"/>
    </row>
    <row r="5137" spans="3:4" s="66" customFormat="1" x14ac:dyDescent="0.25">
      <c r="C5137" s="67"/>
      <c r="D5137" s="67"/>
    </row>
    <row r="5138" spans="3:4" s="66" customFormat="1" x14ac:dyDescent="0.25">
      <c r="C5138" s="67"/>
      <c r="D5138" s="67"/>
    </row>
    <row r="5139" spans="3:4" s="66" customFormat="1" x14ac:dyDescent="0.25">
      <c r="C5139" s="67"/>
      <c r="D5139" s="67"/>
    </row>
    <row r="5140" spans="3:4" s="66" customFormat="1" x14ac:dyDescent="0.25">
      <c r="C5140" s="67"/>
      <c r="D5140" s="67"/>
    </row>
    <row r="5141" spans="3:4" s="66" customFormat="1" x14ac:dyDescent="0.25">
      <c r="C5141" s="67"/>
      <c r="D5141" s="67"/>
    </row>
    <row r="5142" spans="3:4" s="66" customFormat="1" x14ac:dyDescent="0.25">
      <c r="C5142" s="67"/>
      <c r="D5142" s="67"/>
    </row>
    <row r="5143" spans="3:4" s="66" customFormat="1" x14ac:dyDescent="0.25">
      <c r="C5143" s="67"/>
      <c r="D5143" s="67"/>
    </row>
    <row r="5144" spans="3:4" s="66" customFormat="1" x14ac:dyDescent="0.25">
      <c r="C5144" s="67"/>
      <c r="D5144" s="67"/>
    </row>
    <row r="5145" spans="3:4" s="66" customFormat="1" x14ac:dyDescent="0.25">
      <c r="C5145" s="67"/>
      <c r="D5145" s="67"/>
    </row>
    <row r="5146" spans="3:4" s="66" customFormat="1" x14ac:dyDescent="0.25">
      <c r="C5146" s="67"/>
      <c r="D5146" s="67"/>
    </row>
    <row r="5147" spans="3:4" s="66" customFormat="1" x14ac:dyDescent="0.25">
      <c r="C5147" s="67"/>
      <c r="D5147" s="67"/>
    </row>
    <row r="5148" spans="3:4" s="66" customFormat="1" x14ac:dyDescent="0.25">
      <c r="C5148" s="67"/>
      <c r="D5148" s="67"/>
    </row>
    <row r="5149" spans="3:4" s="66" customFormat="1" x14ac:dyDescent="0.25">
      <c r="C5149" s="67"/>
      <c r="D5149" s="67"/>
    </row>
    <row r="5150" spans="3:4" s="66" customFormat="1" x14ac:dyDescent="0.25">
      <c r="C5150" s="67"/>
      <c r="D5150" s="67"/>
    </row>
    <row r="5151" spans="3:4" s="66" customFormat="1" x14ac:dyDescent="0.25">
      <c r="C5151" s="67"/>
      <c r="D5151" s="67"/>
    </row>
    <row r="5152" spans="3:4" s="66" customFormat="1" x14ac:dyDescent="0.25">
      <c r="C5152" s="67"/>
      <c r="D5152" s="67"/>
    </row>
    <row r="5153" spans="3:4" s="66" customFormat="1" x14ac:dyDescent="0.25">
      <c r="C5153" s="67"/>
      <c r="D5153" s="67"/>
    </row>
    <row r="5154" spans="3:4" s="66" customFormat="1" x14ac:dyDescent="0.25">
      <c r="C5154" s="67"/>
      <c r="D5154" s="67"/>
    </row>
    <row r="5155" spans="3:4" s="66" customFormat="1" x14ac:dyDescent="0.25">
      <c r="C5155" s="67"/>
      <c r="D5155" s="67"/>
    </row>
    <row r="5156" spans="3:4" s="66" customFormat="1" x14ac:dyDescent="0.25">
      <c r="C5156" s="67"/>
      <c r="D5156" s="67"/>
    </row>
    <row r="5157" spans="3:4" s="66" customFormat="1" x14ac:dyDescent="0.25">
      <c r="C5157" s="67"/>
      <c r="D5157" s="67"/>
    </row>
    <row r="5158" spans="3:4" s="66" customFormat="1" x14ac:dyDescent="0.25">
      <c r="C5158" s="67"/>
      <c r="D5158" s="67"/>
    </row>
    <row r="5159" spans="3:4" s="66" customFormat="1" x14ac:dyDescent="0.25">
      <c r="C5159" s="67"/>
      <c r="D5159" s="67"/>
    </row>
    <row r="5160" spans="3:4" s="66" customFormat="1" x14ac:dyDescent="0.25">
      <c r="C5160" s="67"/>
      <c r="D5160" s="67"/>
    </row>
    <row r="5161" spans="3:4" s="66" customFormat="1" x14ac:dyDescent="0.25">
      <c r="C5161" s="67"/>
      <c r="D5161" s="67"/>
    </row>
    <row r="5162" spans="3:4" s="66" customFormat="1" x14ac:dyDescent="0.25">
      <c r="C5162" s="67"/>
      <c r="D5162" s="67"/>
    </row>
    <row r="5163" spans="3:4" s="66" customFormat="1" x14ac:dyDescent="0.25">
      <c r="C5163" s="67"/>
      <c r="D5163" s="67"/>
    </row>
    <row r="5164" spans="3:4" s="66" customFormat="1" x14ac:dyDescent="0.25">
      <c r="C5164" s="67"/>
      <c r="D5164" s="67"/>
    </row>
    <row r="5165" spans="3:4" s="66" customFormat="1" x14ac:dyDescent="0.25">
      <c r="C5165" s="67"/>
      <c r="D5165" s="67"/>
    </row>
    <row r="5166" spans="3:4" s="66" customFormat="1" x14ac:dyDescent="0.25">
      <c r="C5166" s="67"/>
      <c r="D5166" s="67"/>
    </row>
    <row r="5167" spans="3:4" s="66" customFormat="1" x14ac:dyDescent="0.25">
      <c r="C5167" s="67"/>
      <c r="D5167" s="67"/>
    </row>
    <row r="5168" spans="3:4" s="66" customFormat="1" x14ac:dyDescent="0.25">
      <c r="C5168" s="67"/>
      <c r="D5168" s="67"/>
    </row>
    <row r="5169" spans="3:4" s="66" customFormat="1" x14ac:dyDescent="0.25">
      <c r="C5169" s="67"/>
      <c r="D5169" s="67"/>
    </row>
    <row r="5170" spans="3:4" s="66" customFormat="1" x14ac:dyDescent="0.25">
      <c r="C5170" s="67"/>
      <c r="D5170" s="67"/>
    </row>
    <row r="5171" spans="3:4" s="66" customFormat="1" x14ac:dyDescent="0.25">
      <c r="C5171" s="67"/>
      <c r="D5171" s="67"/>
    </row>
    <row r="5172" spans="3:4" s="66" customFormat="1" x14ac:dyDescent="0.25">
      <c r="C5172" s="67"/>
      <c r="D5172" s="67"/>
    </row>
    <row r="5173" spans="3:4" s="66" customFormat="1" x14ac:dyDescent="0.25">
      <c r="C5173" s="67"/>
      <c r="D5173" s="67"/>
    </row>
    <row r="5174" spans="3:4" s="66" customFormat="1" x14ac:dyDescent="0.25">
      <c r="C5174" s="67"/>
      <c r="D5174" s="67"/>
    </row>
    <row r="5175" spans="3:4" s="66" customFormat="1" x14ac:dyDescent="0.25">
      <c r="C5175" s="67"/>
      <c r="D5175" s="67"/>
    </row>
    <row r="5176" spans="3:4" s="66" customFormat="1" x14ac:dyDescent="0.25">
      <c r="C5176" s="67"/>
      <c r="D5176" s="67"/>
    </row>
    <row r="5177" spans="3:4" s="66" customFormat="1" x14ac:dyDescent="0.25">
      <c r="C5177" s="67"/>
      <c r="D5177" s="67"/>
    </row>
    <row r="5178" spans="3:4" s="66" customFormat="1" x14ac:dyDescent="0.25">
      <c r="C5178" s="67"/>
      <c r="D5178" s="67"/>
    </row>
    <row r="5179" spans="3:4" s="66" customFormat="1" x14ac:dyDescent="0.25">
      <c r="C5179" s="67"/>
      <c r="D5179" s="67"/>
    </row>
    <row r="5180" spans="3:4" s="66" customFormat="1" x14ac:dyDescent="0.25">
      <c r="C5180" s="67"/>
      <c r="D5180" s="67"/>
    </row>
    <row r="5181" spans="3:4" s="66" customFormat="1" x14ac:dyDescent="0.25">
      <c r="C5181" s="67"/>
      <c r="D5181" s="67"/>
    </row>
    <row r="5182" spans="3:4" s="66" customFormat="1" x14ac:dyDescent="0.25">
      <c r="C5182" s="67"/>
      <c r="D5182" s="67"/>
    </row>
    <row r="5183" spans="3:4" s="66" customFormat="1" x14ac:dyDescent="0.25">
      <c r="C5183" s="67"/>
      <c r="D5183" s="67"/>
    </row>
    <row r="5184" spans="3:4" s="66" customFormat="1" x14ac:dyDescent="0.25">
      <c r="C5184" s="67"/>
      <c r="D5184" s="67"/>
    </row>
    <row r="5185" spans="3:4" s="66" customFormat="1" x14ac:dyDescent="0.25">
      <c r="C5185" s="67"/>
      <c r="D5185" s="67"/>
    </row>
    <row r="5186" spans="3:4" s="66" customFormat="1" x14ac:dyDescent="0.25">
      <c r="C5186" s="67"/>
      <c r="D5186" s="67"/>
    </row>
    <row r="5187" spans="3:4" s="66" customFormat="1" x14ac:dyDescent="0.25">
      <c r="C5187" s="67"/>
      <c r="D5187" s="67"/>
    </row>
    <row r="5188" spans="3:4" s="66" customFormat="1" x14ac:dyDescent="0.25">
      <c r="C5188" s="67"/>
      <c r="D5188" s="67"/>
    </row>
    <row r="5189" spans="3:4" s="66" customFormat="1" x14ac:dyDescent="0.25">
      <c r="C5189" s="67"/>
      <c r="D5189" s="67"/>
    </row>
    <row r="5190" spans="3:4" s="66" customFormat="1" x14ac:dyDescent="0.25">
      <c r="C5190" s="67"/>
      <c r="D5190" s="67"/>
    </row>
    <row r="5191" spans="3:4" s="66" customFormat="1" x14ac:dyDescent="0.25">
      <c r="C5191" s="67"/>
      <c r="D5191" s="67"/>
    </row>
    <row r="5192" spans="3:4" s="66" customFormat="1" x14ac:dyDescent="0.25">
      <c r="C5192" s="67"/>
      <c r="D5192" s="67"/>
    </row>
    <row r="5193" spans="3:4" s="66" customFormat="1" x14ac:dyDescent="0.25">
      <c r="C5193" s="67"/>
      <c r="D5193" s="67"/>
    </row>
    <row r="5194" spans="3:4" s="66" customFormat="1" x14ac:dyDescent="0.25">
      <c r="C5194" s="67"/>
      <c r="D5194" s="67"/>
    </row>
    <row r="5195" spans="3:4" s="66" customFormat="1" x14ac:dyDescent="0.25">
      <c r="C5195" s="67"/>
      <c r="D5195" s="67"/>
    </row>
    <row r="5196" spans="3:4" s="66" customFormat="1" x14ac:dyDescent="0.25">
      <c r="C5196" s="67"/>
      <c r="D5196" s="67"/>
    </row>
    <row r="5197" spans="3:4" s="66" customFormat="1" x14ac:dyDescent="0.25">
      <c r="C5197" s="67"/>
      <c r="D5197" s="67"/>
    </row>
    <row r="5198" spans="3:4" s="66" customFormat="1" x14ac:dyDescent="0.25">
      <c r="C5198" s="67"/>
      <c r="D5198" s="67"/>
    </row>
    <row r="5199" spans="3:4" s="66" customFormat="1" x14ac:dyDescent="0.25">
      <c r="C5199" s="67"/>
      <c r="D5199" s="67"/>
    </row>
    <row r="5200" spans="3:4" s="66" customFormat="1" x14ac:dyDescent="0.25">
      <c r="C5200" s="67"/>
      <c r="D5200" s="67"/>
    </row>
    <row r="5201" spans="3:4" s="66" customFormat="1" x14ac:dyDescent="0.25">
      <c r="C5201" s="67"/>
      <c r="D5201" s="67"/>
    </row>
    <row r="5202" spans="3:4" s="66" customFormat="1" x14ac:dyDescent="0.25">
      <c r="C5202" s="67"/>
      <c r="D5202" s="67"/>
    </row>
    <row r="5203" spans="3:4" s="66" customFormat="1" x14ac:dyDescent="0.25">
      <c r="C5203" s="67"/>
      <c r="D5203" s="67"/>
    </row>
    <row r="5204" spans="3:4" s="66" customFormat="1" x14ac:dyDescent="0.25">
      <c r="C5204" s="67"/>
      <c r="D5204" s="67"/>
    </row>
    <row r="5205" spans="3:4" s="66" customFormat="1" x14ac:dyDescent="0.25">
      <c r="C5205" s="67"/>
      <c r="D5205" s="67"/>
    </row>
    <row r="5206" spans="3:4" s="66" customFormat="1" x14ac:dyDescent="0.25">
      <c r="C5206" s="67"/>
      <c r="D5206" s="67"/>
    </row>
    <row r="5207" spans="3:4" s="66" customFormat="1" x14ac:dyDescent="0.25">
      <c r="C5207" s="67"/>
      <c r="D5207" s="67"/>
    </row>
    <row r="5208" spans="3:4" s="66" customFormat="1" x14ac:dyDescent="0.25">
      <c r="C5208" s="67"/>
      <c r="D5208" s="67"/>
    </row>
    <row r="5209" spans="3:4" s="66" customFormat="1" x14ac:dyDescent="0.25">
      <c r="C5209" s="67"/>
      <c r="D5209" s="67"/>
    </row>
    <row r="5210" spans="3:4" s="66" customFormat="1" x14ac:dyDescent="0.25">
      <c r="C5210" s="67"/>
      <c r="D5210" s="67"/>
    </row>
    <row r="5211" spans="3:4" s="66" customFormat="1" x14ac:dyDescent="0.25">
      <c r="C5211" s="67"/>
      <c r="D5211" s="67"/>
    </row>
    <row r="5212" spans="3:4" s="66" customFormat="1" x14ac:dyDescent="0.25">
      <c r="C5212" s="67"/>
      <c r="D5212" s="67"/>
    </row>
    <row r="5213" spans="3:4" s="66" customFormat="1" x14ac:dyDescent="0.25">
      <c r="C5213" s="67"/>
      <c r="D5213" s="67"/>
    </row>
    <row r="5214" spans="3:4" s="66" customFormat="1" x14ac:dyDescent="0.25">
      <c r="C5214" s="67"/>
      <c r="D5214" s="67"/>
    </row>
    <row r="5215" spans="3:4" s="66" customFormat="1" x14ac:dyDescent="0.25">
      <c r="C5215" s="67"/>
      <c r="D5215" s="67"/>
    </row>
    <row r="5216" spans="3:4" s="66" customFormat="1" x14ac:dyDescent="0.25">
      <c r="C5216" s="67"/>
      <c r="D5216" s="67"/>
    </row>
    <row r="5217" spans="3:4" s="66" customFormat="1" x14ac:dyDescent="0.25">
      <c r="C5217" s="67"/>
      <c r="D5217" s="67"/>
    </row>
    <row r="5218" spans="3:4" s="66" customFormat="1" x14ac:dyDescent="0.25">
      <c r="C5218" s="67"/>
      <c r="D5218" s="67"/>
    </row>
    <row r="5219" spans="3:4" s="66" customFormat="1" x14ac:dyDescent="0.25">
      <c r="C5219" s="67"/>
      <c r="D5219" s="67"/>
    </row>
    <row r="5220" spans="3:4" s="66" customFormat="1" x14ac:dyDescent="0.25">
      <c r="C5220" s="67"/>
      <c r="D5220" s="67"/>
    </row>
    <row r="5221" spans="3:4" s="66" customFormat="1" x14ac:dyDescent="0.25">
      <c r="C5221" s="67"/>
      <c r="D5221" s="67"/>
    </row>
    <row r="5222" spans="3:4" s="66" customFormat="1" x14ac:dyDescent="0.25">
      <c r="C5222" s="67"/>
      <c r="D5222" s="67"/>
    </row>
    <row r="5223" spans="3:4" s="66" customFormat="1" x14ac:dyDescent="0.25">
      <c r="C5223" s="67"/>
      <c r="D5223" s="67"/>
    </row>
    <row r="5224" spans="3:4" s="66" customFormat="1" x14ac:dyDescent="0.25">
      <c r="C5224" s="67"/>
      <c r="D5224" s="67"/>
    </row>
    <row r="5225" spans="3:4" s="66" customFormat="1" x14ac:dyDescent="0.25">
      <c r="C5225" s="67"/>
      <c r="D5225" s="67"/>
    </row>
    <row r="5226" spans="3:4" s="66" customFormat="1" x14ac:dyDescent="0.25">
      <c r="C5226" s="67"/>
      <c r="D5226" s="67"/>
    </row>
    <row r="5227" spans="3:4" s="66" customFormat="1" x14ac:dyDescent="0.25">
      <c r="C5227" s="67"/>
      <c r="D5227" s="67"/>
    </row>
    <row r="5228" spans="3:4" s="66" customFormat="1" x14ac:dyDescent="0.25">
      <c r="C5228" s="67"/>
      <c r="D5228" s="67"/>
    </row>
    <row r="5229" spans="3:4" s="66" customFormat="1" x14ac:dyDescent="0.25">
      <c r="C5229" s="67"/>
      <c r="D5229" s="67"/>
    </row>
    <row r="5230" spans="3:4" s="66" customFormat="1" x14ac:dyDescent="0.25">
      <c r="C5230" s="67"/>
      <c r="D5230" s="67"/>
    </row>
    <row r="5231" spans="3:4" s="66" customFormat="1" x14ac:dyDescent="0.25">
      <c r="C5231" s="67"/>
      <c r="D5231" s="67"/>
    </row>
    <row r="5232" spans="3:4" s="66" customFormat="1" x14ac:dyDescent="0.25">
      <c r="C5232" s="67"/>
      <c r="D5232" s="67"/>
    </row>
    <row r="5233" spans="3:4" s="66" customFormat="1" x14ac:dyDescent="0.25">
      <c r="C5233" s="67"/>
      <c r="D5233" s="67"/>
    </row>
    <row r="5234" spans="3:4" s="66" customFormat="1" x14ac:dyDescent="0.25">
      <c r="C5234" s="67"/>
      <c r="D5234" s="67"/>
    </row>
    <row r="5235" spans="3:4" s="66" customFormat="1" x14ac:dyDescent="0.25">
      <c r="C5235" s="67"/>
      <c r="D5235" s="67"/>
    </row>
    <row r="5236" spans="3:4" s="66" customFormat="1" x14ac:dyDescent="0.25">
      <c r="C5236" s="67"/>
      <c r="D5236" s="67"/>
    </row>
    <row r="5237" spans="3:4" s="66" customFormat="1" x14ac:dyDescent="0.25">
      <c r="C5237" s="67"/>
      <c r="D5237" s="67"/>
    </row>
    <row r="5238" spans="3:4" s="66" customFormat="1" x14ac:dyDescent="0.25">
      <c r="C5238" s="67"/>
      <c r="D5238" s="67"/>
    </row>
    <row r="5239" spans="3:4" s="66" customFormat="1" x14ac:dyDescent="0.25">
      <c r="C5239" s="67"/>
      <c r="D5239" s="67"/>
    </row>
    <row r="5240" spans="3:4" s="66" customFormat="1" x14ac:dyDescent="0.25">
      <c r="C5240" s="67"/>
      <c r="D5240" s="67"/>
    </row>
    <row r="5241" spans="3:4" s="66" customFormat="1" x14ac:dyDescent="0.25">
      <c r="C5241" s="67"/>
      <c r="D5241" s="67"/>
    </row>
    <row r="5242" spans="3:4" s="66" customFormat="1" x14ac:dyDescent="0.25">
      <c r="C5242" s="67"/>
      <c r="D5242" s="67"/>
    </row>
    <row r="5243" spans="3:4" s="66" customFormat="1" x14ac:dyDescent="0.25">
      <c r="C5243" s="67"/>
      <c r="D5243" s="67"/>
    </row>
    <row r="5244" spans="3:4" s="66" customFormat="1" x14ac:dyDescent="0.25">
      <c r="C5244" s="67"/>
      <c r="D5244" s="67"/>
    </row>
    <row r="5245" spans="3:4" s="66" customFormat="1" x14ac:dyDescent="0.25">
      <c r="C5245" s="67"/>
      <c r="D5245" s="67"/>
    </row>
    <row r="5246" spans="3:4" s="66" customFormat="1" x14ac:dyDescent="0.25">
      <c r="C5246" s="67"/>
      <c r="D5246" s="67"/>
    </row>
    <row r="5247" spans="3:4" s="66" customFormat="1" x14ac:dyDescent="0.25">
      <c r="C5247" s="67"/>
      <c r="D5247" s="67"/>
    </row>
    <row r="5248" spans="3:4" s="66" customFormat="1" x14ac:dyDescent="0.25">
      <c r="C5248" s="67"/>
      <c r="D5248" s="67"/>
    </row>
    <row r="5249" spans="3:4" s="66" customFormat="1" x14ac:dyDescent="0.25">
      <c r="C5249" s="67"/>
      <c r="D5249" s="67"/>
    </row>
    <row r="5250" spans="3:4" s="66" customFormat="1" x14ac:dyDescent="0.25">
      <c r="C5250" s="67"/>
      <c r="D5250" s="67"/>
    </row>
    <row r="5251" spans="3:4" s="66" customFormat="1" x14ac:dyDescent="0.25">
      <c r="C5251" s="67"/>
      <c r="D5251" s="67"/>
    </row>
    <row r="5252" spans="3:4" s="66" customFormat="1" x14ac:dyDescent="0.25">
      <c r="C5252" s="67"/>
      <c r="D5252" s="67"/>
    </row>
    <row r="5253" spans="3:4" s="66" customFormat="1" x14ac:dyDescent="0.25">
      <c r="C5253" s="67"/>
      <c r="D5253" s="67"/>
    </row>
    <row r="5254" spans="3:4" s="66" customFormat="1" x14ac:dyDescent="0.25">
      <c r="C5254" s="67"/>
      <c r="D5254" s="67"/>
    </row>
    <row r="5255" spans="3:4" s="66" customFormat="1" x14ac:dyDescent="0.25">
      <c r="C5255" s="67"/>
      <c r="D5255" s="67"/>
    </row>
    <row r="5256" spans="3:4" s="66" customFormat="1" x14ac:dyDescent="0.25">
      <c r="C5256" s="67"/>
      <c r="D5256" s="67"/>
    </row>
    <row r="5257" spans="3:4" s="66" customFormat="1" x14ac:dyDescent="0.25">
      <c r="C5257" s="67"/>
      <c r="D5257" s="67"/>
    </row>
    <row r="5258" spans="3:4" s="66" customFormat="1" x14ac:dyDescent="0.25">
      <c r="C5258" s="67"/>
      <c r="D5258" s="67"/>
    </row>
    <row r="5259" spans="3:4" s="66" customFormat="1" x14ac:dyDescent="0.25">
      <c r="C5259" s="67"/>
      <c r="D5259" s="67"/>
    </row>
    <row r="5260" spans="3:4" s="66" customFormat="1" x14ac:dyDescent="0.25">
      <c r="C5260" s="67"/>
      <c r="D5260" s="67"/>
    </row>
    <row r="5261" spans="3:4" s="66" customFormat="1" x14ac:dyDescent="0.25">
      <c r="C5261" s="67"/>
      <c r="D5261" s="67"/>
    </row>
    <row r="5262" spans="3:4" s="66" customFormat="1" x14ac:dyDescent="0.25">
      <c r="C5262" s="67"/>
      <c r="D5262" s="67"/>
    </row>
    <row r="5263" spans="3:4" s="66" customFormat="1" x14ac:dyDescent="0.25">
      <c r="C5263" s="67"/>
      <c r="D5263" s="67"/>
    </row>
    <row r="5264" spans="3:4" s="66" customFormat="1" x14ac:dyDescent="0.25">
      <c r="C5264" s="67"/>
      <c r="D5264" s="67"/>
    </row>
    <row r="5265" spans="3:4" s="66" customFormat="1" x14ac:dyDescent="0.25">
      <c r="C5265" s="67"/>
      <c r="D5265" s="67"/>
    </row>
    <row r="5266" spans="3:4" s="66" customFormat="1" x14ac:dyDescent="0.25">
      <c r="C5266" s="67"/>
      <c r="D5266" s="67"/>
    </row>
    <row r="5267" spans="3:4" s="66" customFormat="1" x14ac:dyDescent="0.25">
      <c r="C5267" s="67"/>
      <c r="D5267" s="67"/>
    </row>
    <row r="5268" spans="3:4" s="66" customFormat="1" x14ac:dyDescent="0.25">
      <c r="C5268" s="67"/>
      <c r="D5268" s="67"/>
    </row>
    <row r="5269" spans="3:4" s="66" customFormat="1" x14ac:dyDescent="0.25">
      <c r="C5269" s="67"/>
      <c r="D5269" s="67"/>
    </row>
    <row r="5270" spans="3:4" s="66" customFormat="1" x14ac:dyDescent="0.25">
      <c r="C5270" s="67"/>
      <c r="D5270" s="67"/>
    </row>
    <row r="5271" spans="3:4" s="66" customFormat="1" x14ac:dyDescent="0.25">
      <c r="C5271" s="67"/>
      <c r="D5271" s="67"/>
    </row>
    <row r="5272" spans="3:4" s="66" customFormat="1" x14ac:dyDescent="0.25">
      <c r="C5272" s="67"/>
      <c r="D5272" s="67"/>
    </row>
    <row r="5273" spans="3:4" s="66" customFormat="1" x14ac:dyDescent="0.25">
      <c r="C5273" s="67"/>
      <c r="D5273" s="67"/>
    </row>
    <row r="5274" spans="3:4" s="66" customFormat="1" x14ac:dyDescent="0.25">
      <c r="C5274" s="67"/>
      <c r="D5274" s="67"/>
    </row>
    <row r="5275" spans="3:4" s="66" customFormat="1" x14ac:dyDescent="0.25">
      <c r="C5275" s="67"/>
      <c r="D5275" s="67"/>
    </row>
    <row r="5276" spans="3:4" s="66" customFormat="1" x14ac:dyDescent="0.25">
      <c r="C5276" s="67"/>
      <c r="D5276" s="67"/>
    </row>
    <row r="5277" spans="3:4" s="66" customFormat="1" x14ac:dyDescent="0.25">
      <c r="C5277" s="67"/>
      <c r="D5277" s="67"/>
    </row>
    <row r="5278" spans="3:4" s="66" customFormat="1" x14ac:dyDescent="0.25">
      <c r="C5278" s="67"/>
      <c r="D5278" s="67"/>
    </row>
    <row r="5279" spans="3:4" s="66" customFormat="1" x14ac:dyDescent="0.25">
      <c r="C5279" s="67"/>
      <c r="D5279" s="67"/>
    </row>
    <row r="5280" spans="3:4" s="66" customFormat="1" x14ac:dyDescent="0.25">
      <c r="C5280" s="67"/>
      <c r="D5280" s="67"/>
    </row>
    <row r="5281" spans="3:4" s="66" customFormat="1" x14ac:dyDescent="0.25">
      <c r="C5281" s="67"/>
      <c r="D5281" s="67"/>
    </row>
    <row r="5282" spans="3:4" s="66" customFormat="1" x14ac:dyDescent="0.25">
      <c r="C5282" s="67"/>
      <c r="D5282" s="67"/>
    </row>
    <row r="5283" spans="3:4" s="66" customFormat="1" x14ac:dyDescent="0.25">
      <c r="C5283" s="67"/>
      <c r="D5283" s="67"/>
    </row>
    <row r="5284" spans="3:4" s="66" customFormat="1" x14ac:dyDescent="0.25">
      <c r="C5284" s="67"/>
      <c r="D5284" s="67"/>
    </row>
    <row r="5285" spans="3:4" s="66" customFormat="1" x14ac:dyDescent="0.25">
      <c r="C5285" s="67"/>
      <c r="D5285" s="67"/>
    </row>
    <row r="5286" spans="3:4" s="66" customFormat="1" x14ac:dyDescent="0.25">
      <c r="C5286" s="67"/>
      <c r="D5286" s="67"/>
    </row>
    <row r="5287" spans="3:4" s="66" customFormat="1" x14ac:dyDescent="0.25">
      <c r="C5287" s="67"/>
      <c r="D5287" s="67"/>
    </row>
    <row r="5288" spans="3:4" s="66" customFormat="1" x14ac:dyDescent="0.25">
      <c r="C5288" s="67"/>
      <c r="D5288" s="67"/>
    </row>
    <row r="5289" spans="3:4" s="66" customFormat="1" x14ac:dyDescent="0.25">
      <c r="C5289" s="67"/>
      <c r="D5289" s="67"/>
    </row>
    <row r="5290" spans="3:4" s="66" customFormat="1" x14ac:dyDescent="0.25">
      <c r="C5290" s="67"/>
      <c r="D5290" s="67"/>
    </row>
    <row r="5291" spans="3:4" s="66" customFormat="1" x14ac:dyDescent="0.25">
      <c r="C5291" s="67"/>
      <c r="D5291" s="67"/>
    </row>
    <row r="5292" spans="3:4" s="66" customFormat="1" x14ac:dyDescent="0.25">
      <c r="C5292" s="67"/>
      <c r="D5292" s="67"/>
    </row>
    <row r="5293" spans="3:4" s="66" customFormat="1" x14ac:dyDescent="0.25">
      <c r="C5293" s="67"/>
      <c r="D5293" s="67"/>
    </row>
    <row r="5294" spans="3:4" s="66" customFormat="1" x14ac:dyDescent="0.25">
      <c r="C5294" s="67"/>
      <c r="D5294" s="67"/>
    </row>
    <row r="5295" spans="3:4" s="66" customFormat="1" x14ac:dyDescent="0.25">
      <c r="C5295" s="67"/>
      <c r="D5295" s="67"/>
    </row>
    <row r="5296" spans="3:4" s="66" customFormat="1" x14ac:dyDescent="0.25">
      <c r="C5296" s="67"/>
      <c r="D5296" s="67"/>
    </row>
    <row r="5297" spans="3:4" s="66" customFormat="1" x14ac:dyDescent="0.25">
      <c r="C5297" s="67"/>
      <c r="D5297" s="67"/>
    </row>
    <row r="5298" spans="3:4" s="66" customFormat="1" x14ac:dyDescent="0.25">
      <c r="C5298" s="67"/>
      <c r="D5298" s="67"/>
    </row>
    <row r="5299" spans="3:4" s="66" customFormat="1" x14ac:dyDescent="0.25">
      <c r="C5299" s="67"/>
      <c r="D5299" s="67"/>
    </row>
    <row r="5300" spans="3:4" s="66" customFormat="1" x14ac:dyDescent="0.25">
      <c r="C5300" s="67"/>
      <c r="D5300" s="67"/>
    </row>
    <row r="5301" spans="3:4" s="66" customFormat="1" x14ac:dyDescent="0.25">
      <c r="C5301" s="67"/>
      <c r="D5301" s="67"/>
    </row>
    <row r="5302" spans="3:4" s="66" customFormat="1" x14ac:dyDescent="0.25">
      <c r="C5302" s="67"/>
      <c r="D5302" s="67"/>
    </row>
    <row r="5303" spans="3:4" s="66" customFormat="1" x14ac:dyDescent="0.25">
      <c r="C5303" s="67"/>
      <c r="D5303" s="67"/>
    </row>
    <row r="5304" spans="3:4" s="66" customFormat="1" x14ac:dyDescent="0.25">
      <c r="C5304" s="67"/>
      <c r="D5304" s="67"/>
    </row>
    <row r="5305" spans="3:4" s="66" customFormat="1" x14ac:dyDescent="0.25">
      <c r="C5305" s="67"/>
      <c r="D5305" s="67"/>
    </row>
    <row r="5306" spans="3:4" s="66" customFormat="1" x14ac:dyDescent="0.25">
      <c r="C5306" s="67"/>
      <c r="D5306" s="67"/>
    </row>
    <row r="5307" spans="3:4" s="66" customFormat="1" x14ac:dyDescent="0.25">
      <c r="C5307" s="67"/>
      <c r="D5307" s="67"/>
    </row>
    <row r="5308" spans="3:4" s="66" customFormat="1" x14ac:dyDescent="0.25">
      <c r="C5308" s="67"/>
      <c r="D5308" s="67"/>
    </row>
    <row r="5309" spans="3:4" s="66" customFormat="1" x14ac:dyDescent="0.25">
      <c r="C5309" s="67"/>
      <c r="D5309" s="67"/>
    </row>
    <row r="5310" spans="3:4" s="66" customFormat="1" x14ac:dyDescent="0.25">
      <c r="C5310" s="67"/>
      <c r="D5310" s="67"/>
    </row>
    <row r="5311" spans="3:4" s="66" customFormat="1" x14ac:dyDescent="0.25">
      <c r="C5311" s="67"/>
      <c r="D5311" s="67"/>
    </row>
    <row r="5312" spans="3:4" s="66" customFormat="1" x14ac:dyDescent="0.25">
      <c r="C5312" s="67"/>
      <c r="D5312" s="67"/>
    </row>
    <row r="5313" spans="3:4" s="66" customFormat="1" x14ac:dyDescent="0.25">
      <c r="C5313" s="67"/>
      <c r="D5313" s="67"/>
    </row>
    <row r="5314" spans="3:4" s="66" customFormat="1" x14ac:dyDescent="0.25">
      <c r="C5314" s="67"/>
      <c r="D5314" s="67"/>
    </row>
    <row r="5315" spans="3:4" s="66" customFormat="1" x14ac:dyDescent="0.25">
      <c r="C5315" s="67"/>
      <c r="D5315" s="67"/>
    </row>
    <row r="5316" spans="3:4" s="66" customFormat="1" x14ac:dyDescent="0.25">
      <c r="C5316" s="67"/>
      <c r="D5316" s="67"/>
    </row>
    <row r="5317" spans="3:4" s="66" customFormat="1" x14ac:dyDescent="0.25">
      <c r="C5317" s="67"/>
      <c r="D5317" s="67"/>
    </row>
    <row r="5318" spans="3:4" s="66" customFormat="1" x14ac:dyDescent="0.25">
      <c r="C5318" s="67"/>
      <c r="D5318" s="67"/>
    </row>
    <row r="5319" spans="3:4" s="66" customFormat="1" x14ac:dyDescent="0.25">
      <c r="C5319" s="67"/>
      <c r="D5319" s="67"/>
    </row>
    <row r="5320" spans="3:4" s="66" customFormat="1" x14ac:dyDescent="0.25">
      <c r="C5320" s="67"/>
      <c r="D5320" s="67"/>
    </row>
    <row r="5321" spans="3:4" s="66" customFormat="1" x14ac:dyDescent="0.25">
      <c r="C5321" s="67"/>
      <c r="D5321" s="67"/>
    </row>
    <row r="5322" spans="3:4" s="66" customFormat="1" x14ac:dyDescent="0.25">
      <c r="C5322" s="67"/>
      <c r="D5322" s="67"/>
    </row>
    <row r="5323" spans="3:4" s="66" customFormat="1" x14ac:dyDescent="0.25">
      <c r="C5323" s="67"/>
      <c r="D5323" s="67"/>
    </row>
    <row r="5324" spans="3:4" s="66" customFormat="1" x14ac:dyDescent="0.25">
      <c r="C5324" s="67"/>
      <c r="D5324" s="67"/>
    </row>
    <row r="5325" spans="3:4" s="66" customFormat="1" x14ac:dyDescent="0.25">
      <c r="C5325" s="67"/>
      <c r="D5325" s="67"/>
    </row>
    <row r="5326" spans="3:4" s="66" customFormat="1" x14ac:dyDescent="0.25">
      <c r="C5326" s="67"/>
      <c r="D5326" s="67"/>
    </row>
    <row r="5327" spans="3:4" s="66" customFormat="1" x14ac:dyDescent="0.25">
      <c r="C5327" s="67"/>
      <c r="D5327" s="67"/>
    </row>
    <row r="5328" spans="3:4" s="66" customFormat="1" x14ac:dyDescent="0.25">
      <c r="C5328" s="67"/>
      <c r="D5328" s="67"/>
    </row>
    <row r="5329" spans="3:4" s="66" customFormat="1" x14ac:dyDescent="0.25">
      <c r="C5329" s="67"/>
      <c r="D5329" s="67"/>
    </row>
    <row r="5330" spans="3:4" s="66" customFormat="1" x14ac:dyDescent="0.25">
      <c r="C5330" s="67"/>
      <c r="D5330" s="67"/>
    </row>
    <row r="5331" spans="3:4" s="66" customFormat="1" x14ac:dyDescent="0.25">
      <c r="C5331" s="67"/>
      <c r="D5331" s="67"/>
    </row>
    <row r="5332" spans="3:4" s="66" customFormat="1" x14ac:dyDescent="0.25">
      <c r="C5332" s="67"/>
      <c r="D5332" s="67"/>
    </row>
    <row r="5333" spans="3:4" s="66" customFormat="1" x14ac:dyDescent="0.25">
      <c r="C5333" s="67"/>
      <c r="D5333" s="67"/>
    </row>
    <row r="5334" spans="3:4" s="66" customFormat="1" x14ac:dyDescent="0.25">
      <c r="C5334" s="67"/>
      <c r="D5334" s="67"/>
    </row>
    <row r="5335" spans="3:4" s="66" customFormat="1" x14ac:dyDescent="0.25">
      <c r="C5335" s="67"/>
      <c r="D5335" s="67"/>
    </row>
    <row r="5336" spans="3:4" s="66" customFormat="1" x14ac:dyDescent="0.25">
      <c r="C5336" s="67"/>
      <c r="D5336" s="67"/>
    </row>
    <row r="5337" spans="3:4" s="66" customFormat="1" x14ac:dyDescent="0.25">
      <c r="C5337" s="67"/>
      <c r="D5337" s="67"/>
    </row>
    <row r="5338" spans="3:4" s="66" customFormat="1" x14ac:dyDescent="0.25">
      <c r="C5338" s="67"/>
      <c r="D5338" s="67"/>
    </row>
    <row r="5339" spans="3:4" s="66" customFormat="1" x14ac:dyDescent="0.25">
      <c r="C5339" s="67"/>
      <c r="D5339" s="67"/>
    </row>
    <row r="5340" spans="3:4" s="66" customFormat="1" x14ac:dyDescent="0.25">
      <c r="C5340" s="67"/>
      <c r="D5340" s="67"/>
    </row>
    <row r="5341" spans="3:4" s="66" customFormat="1" x14ac:dyDescent="0.25">
      <c r="C5341" s="67"/>
      <c r="D5341" s="67"/>
    </row>
    <row r="5342" spans="3:4" s="66" customFormat="1" x14ac:dyDescent="0.25">
      <c r="C5342" s="67"/>
      <c r="D5342" s="67"/>
    </row>
    <row r="5343" spans="3:4" s="66" customFormat="1" x14ac:dyDescent="0.25">
      <c r="C5343" s="67"/>
      <c r="D5343" s="67"/>
    </row>
    <row r="5344" spans="3:4" s="66" customFormat="1" x14ac:dyDescent="0.25">
      <c r="C5344" s="67"/>
      <c r="D5344" s="67"/>
    </row>
    <row r="5345" spans="3:4" s="66" customFormat="1" x14ac:dyDescent="0.25">
      <c r="C5345" s="67"/>
      <c r="D5345" s="67"/>
    </row>
    <row r="5346" spans="3:4" s="66" customFormat="1" x14ac:dyDescent="0.25">
      <c r="C5346" s="67"/>
      <c r="D5346" s="67"/>
    </row>
    <row r="5347" spans="3:4" s="66" customFormat="1" x14ac:dyDescent="0.25">
      <c r="C5347" s="67"/>
      <c r="D5347" s="67"/>
    </row>
    <row r="5348" spans="3:4" s="66" customFormat="1" x14ac:dyDescent="0.25">
      <c r="C5348" s="67"/>
      <c r="D5348" s="67"/>
    </row>
    <row r="5349" spans="3:4" s="66" customFormat="1" x14ac:dyDescent="0.25">
      <c r="C5349" s="67"/>
      <c r="D5349" s="67"/>
    </row>
    <row r="5350" spans="3:4" s="66" customFormat="1" x14ac:dyDescent="0.25">
      <c r="C5350" s="67"/>
      <c r="D5350" s="67"/>
    </row>
    <row r="5351" spans="3:4" s="66" customFormat="1" x14ac:dyDescent="0.25">
      <c r="C5351" s="67"/>
      <c r="D5351" s="67"/>
    </row>
    <row r="5352" spans="3:4" s="66" customFormat="1" x14ac:dyDescent="0.25">
      <c r="C5352" s="67"/>
      <c r="D5352" s="67"/>
    </row>
    <row r="5353" spans="3:4" s="66" customFormat="1" x14ac:dyDescent="0.25">
      <c r="C5353" s="67"/>
      <c r="D5353" s="67"/>
    </row>
    <row r="5354" spans="3:4" s="66" customFormat="1" x14ac:dyDescent="0.25">
      <c r="C5354" s="67"/>
      <c r="D5354" s="67"/>
    </row>
    <row r="5355" spans="3:4" s="66" customFormat="1" x14ac:dyDescent="0.25">
      <c r="C5355" s="67"/>
      <c r="D5355" s="67"/>
    </row>
    <row r="5356" spans="3:4" s="66" customFormat="1" x14ac:dyDescent="0.25">
      <c r="C5356" s="67"/>
      <c r="D5356" s="67"/>
    </row>
    <row r="5357" spans="3:4" s="66" customFormat="1" x14ac:dyDescent="0.25">
      <c r="C5357" s="67"/>
      <c r="D5357" s="67"/>
    </row>
    <row r="5358" spans="3:4" s="66" customFormat="1" x14ac:dyDescent="0.25">
      <c r="C5358" s="67"/>
      <c r="D5358" s="67"/>
    </row>
    <row r="5359" spans="3:4" s="66" customFormat="1" x14ac:dyDescent="0.25">
      <c r="C5359" s="67"/>
      <c r="D5359" s="67"/>
    </row>
    <row r="5360" spans="3:4" s="66" customFormat="1" x14ac:dyDescent="0.25">
      <c r="C5360" s="67"/>
      <c r="D5360" s="67"/>
    </row>
    <row r="5361" spans="3:4" s="66" customFormat="1" x14ac:dyDescent="0.25">
      <c r="C5361" s="67"/>
      <c r="D5361" s="67"/>
    </row>
    <row r="5362" spans="3:4" s="66" customFormat="1" x14ac:dyDescent="0.25">
      <c r="C5362" s="67"/>
      <c r="D5362" s="67"/>
    </row>
    <row r="5363" spans="3:4" s="66" customFormat="1" x14ac:dyDescent="0.25">
      <c r="C5363" s="67"/>
      <c r="D5363" s="67"/>
    </row>
    <row r="5364" spans="3:4" s="66" customFormat="1" x14ac:dyDescent="0.25">
      <c r="C5364" s="67"/>
      <c r="D5364" s="67"/>
    </row>
    <row r="5365" spans="3:4" s="66" customFormat="1" x14ac:dyDescent="0.25">
      <c r="C5365" s="67"/>
      <c r="D5365" s="67"/>
    </row>
    <row r="5366" spans="3:4" s="66" customFormat="1" x14ac:dyDescent="0.25">
      <c r="C5366" s="67"/>
      <c r="D5366" s="67"/>
    </row>
    <row r="5367" spans="3:4" s="66" customFormat="1" x14ac:dyDescent="0.25">
      <c r="C5367" s="67"/>
      <c r="D5367" s="67"/>
    </row>
    <row r="5368" spans="3:4" s="66" customFormat="1" x14ac:dyDescent="0.25">
      <c r="C5368" s="67"/>
      <c r="D5368" s="67"/>
    </row>
    <row r="5369" spans="3:4" s="66" customFormat="1" x14ac:dyDescent="0.25">
      <c r="C5369" s="67"/>
      <c r="D5369" s="67"/>
    </row>
    <row r="5370" spans="3:4" s="66" customFormat="1" x14ac:dyDescent="0.25">
      <c r="C5370" s="67"/>
      <c r="D5370" s="67"/>
    </row>
    <row r="5371" spans="3:4" s="66" customFormat="1" x14ac:dyDescent="0.25">
      <c r="C5371" s="67"/>
      <c r="D5371" s="67"/>
    </row>
    <row r="5372" spans="3:4" s="66" customFormat="1" x14ac:dyDescent="0.25">
      <c r="C5372" s="67"/>
      <c r="D5372" s="67"/>
    </row>
    <row r="5373" spans="3:4" s="66" customFormat="1" x14ac:dyDescent="0.25">
      <c r="C5373" s="67"/>
      <c r="D5373" s="67"/>
    </row>
    <row r="5374" spans="3:4" s="66" customFormat="1" x14ac:dyDescent="0.25">
      <c r="C5374" s="67"/>
      <c r="D5374" s="67"/>
    </row>
    <row r="5375" spans="3:4" s="66" customFormat="1" x14ac:dyDescent="0.25">
      <c r="C5375" s="67"/>
      <c r="D5375" s="67"/>
    </row>
    <row r="5376" spans="3:4" s="66" customFormat="1" x14ac:dyDescent="0.25">
      <c r="C5376" s="67"/>
      <c r="D5376" s="67"/>
    </row>
    <row r="5377" spans="3:4" s="66" customFormat="1" x14ac:dyDescent="0.25">
      <c r="C5377" s="67"/>
      <c r="D5377" s="67"/>
    </row>
    <row r="5378" spans="3:4" s="66" customFormat="1" x14ac:dyDescent="0.25">
      <c r="C5378" s="67"/>
      <c r="D5378" s="67"/>
    </row>
    <row r="5379" spans="3:4" s="66" customFormat="1" x14ac:dyDescent="0.25">
      <c r="C5379" s="67"/>
      <c r="D5379" s="67"/>
    </row>
    <row r="5380" spans="3:4" s="66" customFormat="1" x14ac:dyDescent="0.25">
      <c r="C5380" s="67"/>
      <c r="D5380" s="67"/>
    </row>
    <row r="5381" spans="3:4" s="66" customFormat="1" x14ac:dyDescent="0.25">
      <c r="C5381" s="67"/>
      <c r="D5381" s="67"/>
    </row>
    <row r="5382" spans="3:4" s="66" customFormat="1" x14ac:dyDescent="0.25">
      <c r="C5382" s="67"/>
      <c r="D5382" s="67"/>
    </row>
    <row r="5383" spans="3:4" s="66" customFormat="1" x14ac:dyDescent="0.25">
      <c r="C5383" s="67"/>
      <c r="D5383" s="67"/>
    </row>
    <row r="5384" spans="3:4" s="66" customFormat="1" x14ac:dyDescent="0.25">
      <c r="C5384" s="67"/>
      <c r="D5384" s="67"/>
    </row>
    <row r="5385" spans="3:4" s="66" customFormat="1" x14ac:dyDescent="0.25">
      <c r="C5385" s="67"/>
      <c r="D5385" s="67"/>
    </row>
    <row r="5386" spans="3:4" s="66" customFormat="1" x14ac:dyDescent="0.25">
      <c r="C5386" s="67"/>
      <c r="D5386" s="67"/>
    </row>
    <row r="5387" spans="3:4" s="66" customFormat="1" x14ac:dyDescent="0.25">
      <c r="C5387" s="67"/>
      <c r="D5387" s="67"/>
    </row>
    <row r="5388" spans="3:4" s="66" customFormat="1" x14ac:dyDescent="0.25">
      <c r="C5388" s="67"/>
      <c r="D5388" s="67"/>
    </row>
    <row r="5389" spans="3:4" s="66" customFormat="1" x14ac:dyDescent="0.25">
      <c r="C5389" s="67"/>
      <c r="D5389" s="67"/>
    </row>
    <row r="5390" spans="3:4" s="66" customFormat="1" x14ac:dyDescent="0.25">
      <c r="C5390" s="67"/>
      <c r="D5390" s="67"/>
    </row>
    <row r="5391" spans="3:4" s="66" customFormat="1" x14ac:dyDescent="0.25">
      <c r="C5391" s="67"/>
      <c r="D5391" s="67"/>
    </row>
    <row r="5392" spans="3:4" s="66" customFormat="1" x14ac:dyDescent="0.25">
      <c r="C5392" s="67"/>
      <c r="D5392" s="67"/>
    </row>
    <row r="5393" spans="3:4" s="66" customFormat="1" x14ac:dyDescent="0.25">
      <c r="C5393" s="67"/>
      <c r="D5393" s="67"/>
    </row>
    <row r="5394" spans="3:4" s="66" customFormat="1" x14ac:dyDescent="0.25">
      <c r="C5394" s="67"/>
      <c r="D5394" s="67"/>
    </row>
    <row r="5395" spans="3:4" s="66" customFormat="1" x14ac:dyDescent="0.25">
      <c r="C5395" s="67"/>
      <c r="D5395" s="67"/>
    </row>
    <row r="5396" spans="3:4" s="66" customFormat="1" x14ac:dyDescent="0.25">
      <c r="C5396" s="67"/>
      <c r="D5396" s="67"/>
    </row>
    <row r="5397" spans="3:4" s="66" customFormat="1" x14ac:dyDescent="0.25">
      <c r="C5397" s="67"/>
      <c r="D5397" s="67"/>
    </row>
    <row r="5398" spans="3:4" s="66" customFormat="1" x14ac:dyDescent="0.25">
      <c r="C5398" s="67"/>
      <c r="D5398" s="67"/>
    </row>
    <row r="5399" spans="3:4" s="66" customFormat="1" x14ac:dyDescent="0.25">
      <c r="C5399" s="67"/>
      <c r="D5399" s="67"/>
    </row>
    <row r="5400" spans="3:4" s="66" customFormat="1" x14ac:dyDescent="0.25">
      <c r="C5400" s="67"/>
      <c r="D5400" s="67"/>
    </row>
    <row r="5401" spans="3:4" s="66" customFormat="1" x14ac:dyDescent="0.25">
      <c r="C5401" s="67"/>
      <c r="D5401" s="67"/>
    </row>
    <row r="5402" spans="3:4" s="66" customFormat="1" x14ac:dyDescent="0.25">
      <c r="C5402" s="67"/>
      <c r="D5402" s="67"/>
    </row>
    <row r="5403" spans="3:4" s="66" customFormat="1" x14ac:dyDescent="0.25">
      <c r="C5403" s="67"/>
      <c r="D5403" s="67"/>
    </row>
    <row r="5404" spans="3:4" s="66" customFormat="1" x14ac:dyDescent="0.25">
      <c r="C5404" s="67"/>
      <c r="D5404" s="67"/>
    </row>
    <row r="5405" spans="3:4" s="66" customFormat="1" x14ac:dyDescent="0.25">
      <c r="C5405" s="67"/>
      <c r="D5405" s="67"/>
    </row>
    <row r="5406" spans="3:4" s="66" customFormat="1" x14ac:dyDescent="0.25">
      <c r="C5406" s="67"/>
      <c r="D5406" s="67"/>
    </row>
    <row r="5407" spans="3:4" s="66" customFormat="1" x14ac:dyDescent="0.25">
      <c r="C5407" s="67"/>
      <c r="D5407" s="67"/>
    </row>
    <row r="5408" spans="3:4" s="66" customFormat="1" x14ac:dyDescent="0.25">
      <c r="C5408" s="67"/>
      <c r="D5408" s="67"/>
    </row>
    <row r="5409" spans="3:4" s="66" customFormat="1" x14ac:dyDescent="0.25">
      <c r="C5409" s="67"/>
      <c r="D5409" s="67"/>
    </row>
    <row r="5410" spans="3:4" s="66" customFormat="1" x14ac:dyDescent="0.25">
      <c r="C5410" s="67"/>
      <c r="D5410" s="67"/>
    </row>
    <row r="5411" spans="3:4" s="66" customFormat="1" x14ac:dyDescent="0.25">
      <c r="C5411" s="67"/>
      <c r="D5411" s="67"/>
    </row>
    <row r="5412" spans="3:4" s="66" customFormat="1" x14ac:dyDescent="0.25">
      <c r="C5412" s="67"/>
      <c r="D5412" s="67"/>
    </row>
    <row r="5413" spans="3:4" s="66" customFormat="1" x14ac:dyDescent="0.25">
      <c r="C5413" s="67"/>
      <c r="D5413" s="67"/>
    </row>
    <row r="5414" spans="3:4" s="66" customFormat="1" x14ac:dyDescent="0.25">
      <c r="C5414" s="67"/>
      <c r="D5414" s="67"/>
    </row>
    <row r="5415" spans="3:4" s="66" customFormat="1" x14ac:dyDescent="0.25">
      <c r="C5415" s="67"/>
      <c r="D5415" s="67"/>
    </row>
    <row r="5416" spans="3:4" s="66" customFormat="1" x14ac:dyDescent="0.25">
      <c r="C5416" s="67"/>
      <c r="D5416" s="67"/>
    </row>
    <row r="5417" spans="3:4" s="66" customFormat="1" x14ac:dyDescent="0.25">
      <c r="C5417" s="67"/>
      <c r="D5417" s="67"/>
    </row>
    <row r="5418" spans="3:4" s="66" customFormat="1" x14ac:dyDescent="0.25">
      <c r="C5418" s="67"/>
      <c r="D5418" s="67"/>
    </row>
    <row r="5419" spans="3:4" s="66" customFormat="1" x14ac:dyDescent="0.25">
      <c r="C5419" s="67"/>
      <c r="D5419" s="67"/>
    </row>
    <row r="5420" spans="3:4" s="66" customFormat="1" x14ac:dyDescent="0.25">
      <c r="C5420" s="67"/>
      <c r="D5420" s="67"/>
    </row>
    <row r="5421" spans="3:4" s="66" customFormat="1" x14ac:dyDescent="0.25">
      <c r="C5421" s="67"/>
      <c r="D5421" s="67"/>
    </row>
    <row r="5422" spans="3:4" s="66" customFormat="1" x14ac:dyDescent="0.25">
      <c r="C5422" s="67"/>
      <c r="D5422" s="67"/>
    </row>
    <row r="5423" spans="3:4" s="66" customFormat="1" x14ac:dyDescent="0.25">
      <c r="C5423" s="67"/>
      <c r="D5423" s="67"/>
    </row>
    <row r="5424" spans="3:4" s="66" customFormat="1" x14ac:dyDescent="0.25">
      <c r="C5424" s="67"/>
      <c r="D5424" s="67"/>
    </row>
    <row r="5425" spans="3:4" s="66" customFormat="1" x14ac:dyDescent="0.25">
      <c r="C5425" s="67"/>
      <c r="D5425" s="67"/>
    </row>
    <row r="5426" spans="3:4" s="66" customFormat="1" x14ac:dyDescent="0.25">
      <c r="C5426" s="67"/>
      <c r="D5426" s="67"/>
    </row>
    <row r="5427" spans="3:4" s="66" customFormat="1" x14ac:dyDescent="0.25">
      <c r="C5427" s="67"/>
      <c r="D5427" s="67"/>
    </row>
    <row r="5428" spans="3:4" s="66" customFormat="1" x14ac:dyDescent="0.25">
      <c r="C5428" s="67"/>
      <c r="D5428" s="67"/>
    </row>
    <row r="5429" spans="3:4" s="66" customFormat="1" x14ac:dyDescent="0.25">
      <c r="C5429" s="67"/>
      <c r="D5429" s="67"/>
    </row>
    <row r="5430" spans="3:4" s="66" customFormat="1" x14ac:dyDescent="0.25">
      <c r="C5430" s="67"/>
      <c r="D5430" s="67"/>
    </row>
    <row r="5431" spans="3:4" s="66" customFormat="1" x14ac:dyDescent="0.25">
      <c r="C5431" s="67"/>
      <c r="D5431" s="67"/>
    </row>
    <row r="5432" spans="3:4" s="66" customFormat="1" x14ac:dyDescent="0.25">
      <c r="C5432" s="67"/>
      <c r="D5432" s="67"/>
    </row>
    <row r="5433" spans="3:4" s="66" customFormat="1" x14ac:dyDescent="0.25">
      <c r="C5433" s="67"/>
      <c r="D5433" s="67"/>
    </row>
    <row r="5434" spans="3:4" s="66" customFormat="1" x14ac:dyDescent="0.25">
      <c r="C5434" s="67"/>
      <c r="D5434" s="67"/>
    </row>
    <row r="5435" spans="3:4" s="66" customFormat="1" x14ac:dyDescent="0.25">
      <c r="C5435" s="67"/>
      <c r="D5435" s="67"/>
    </row>
    <row r="5436" spans="3:4" s="66" customFormat="1" x14ac:dyDescent="0.25">
      <c r="C5436" s="67"/>
      <c r="D5436" s="67"/>
    </row>
    <row r="5437" spans="3:4" s="66" customFormat="1" x14ac:dyDescent="0.25">
      <c r="C5437" s="67"/>
      <c r="D5437" s="67"/>
    </row>
    <row r="5438" spans="3:4" s="66" customFormat="1" x14ac:dyDescent="0.25">
      <c r="C5438" s="67"/>
      <c r="D5438" s="67"/>
    </row>
    <row r="5439" spans="3:4" s="66" customFormat="1" x14ac:dyDescent="0.25">
      <c r="C5439" s="67"/>
      <c r="D5439" s="67"/>
    </row>
    <row r="5440" spans="3:4" s="66" customFormat="1" x14ac:dyDescent="0.25">
      <c r="C5440" s="67"/>
      <c r="D5440" s="67"/>
    </row>
    <row r="5441" spans="3:4" s="66" customFormat="1" x14ac:dyDescent="0.25">
      <c r="C5441" s="67"/>
      <c r="D5441" s="67"/>
    </row>
    <row r="5442" spans="3:4" s="66" customFormat="1" x14ac:dyDescent="0.25">
      <c r="C5442" s="67"/>
      <c r="D5442" s="67"/>
    </row>
    <row r="5443" spans="3:4" s="66" customFormat="1" x14ac:dyDescent="0.25">
      <c r="C5443" s="67"/>
      <c r="D5443" s="67"/>
    </row>
    <row r="5444" spans="3:4" s="66" customFormat="1" x14ac:dyDescent="0.25">
      <c r="C5444" s="67"/>
      <c r="D5444" s="67"/>
    </row>
    <row r="5445" spans="3:4" s="66" customFormat="1" x14ac:dyDescent="0.25">
      <c r="C5445" s="67"/>
      <c r="D5445" s="67"/>
    </row>
    <row r="5446" spans="3:4" s="66" customFormat="1" x14ac:dyDescent="0.25">
      <c r="C5446" s="67"/>
      <c r="D5446" s="67"/>
    </row>
    <row r="5447" spans="3:4" s="66" customFormat="1" x14ac:dyDescent="0.25">
      <c r="C5447" s="67"/>
      <c r="D5447" s="67"/>
    </row>
    <row r="5448" spans="3:4" s="66" customFormat="1" x14ac:dyDescent="0.25">
      <c r="C5448" s="67"/>
      <c r="D5448" s="67"/>
    </row>
    <row r="5449" spans="3:4" s="66" customFormat="1" x14ac:dyDescent="0.25">
      <c r="C5449" s="67"/>
      <c r="D5449" s="67"/>
    </row>
    <row r="5450" spans="3:4" s="66" customFormat="1" x14ac:dyDescent="0.25">
      <c r="C5450" s="67"/>
      <c r="D5450" s="67"/>
    </row>
    <row r="5451" spans="3:4" s="66" customFormat="1" x14ac:dyDescent="0.25">
      <c r="C5451" s="67"/>
      <c r="D5451" s="67"/>
    </row>
    <row r="5452" spans="3:4" s="66" customFormat="1" x14ac:dyDescent="0.25">
      <c r="C5452" s="67"/>
      <c r="D5452" s="67"/>
    </row>
    <row r="5453" spans="3:4" s="66" customFormat="1" x14ac:dyDescent="0.25">
      <c r="C5453" s="67"/>
      <c r="D5453" s="67"/>
    </row>
    <row r="5454" spans="3:4" s="66" customFormat="1" x14ac:dyDescent="0.25">
      <c r="C5454" s="67"/>
      <c r="D5454" s="67"/>
    </row>
    <row r="5455" spans="3:4" s="66" customFormat="1" x14ac:dyDescent="0.25">
      <c r="C5455" s="67"/>
      <c r="D5455" s="67"/>
    </row>
    <row r="5456" spans="3:4" s="66" customFormat="1" x14ac:dyDescent="0.25">
      <c r="C5456" s="67"/>
      <c r="D5456" s="67"/>
    </row>
    <row r="5457" spans="3:4" s="66" customFormat="1" x14ac:dyDescent="0.25">
      <c r="C5457" s="67"/>
      <c r="D5457" s="67"/>
    </row>
    <row r="5458" spans="3:4" s="66" customFormat="1" x14ac:dyDescent="0.25">
      <c r="C5458" s="67"/>
      <c r="D5458" s="67"/>
    </row>
    <row r="5459" spans="3:4" s="66" customFormat="1" x14ac:dyDescent="0.25">
      <c r="C5459" s="67"/>
      <c r="D5459" s="67"/>
    </row>
    <row r="5460" spans="3:4" s="66" customFormat="1" x14ac:dyDescent="0.25">
      <c r="C5460" s="67"/>
      <c r="D5460" s="67"/>
    </row>
    <row r="5461" spans="3:4" s="66" customFormat="1" x14ac:dyDescent="0.25">
      <c r="C5461" s="67"/>
      <c r="D5461" s="67"/>
    </row>
    <row r="5462" spans="3:4" s="66" customFormat="1" x14ac:dyDescent="0.25">
      <c r="C5462" s="67"/>
      <c r="D5462" s="67"/>
    </row>
    <row r="5463" spans="3:4" s="66" customFormat="1" x14ac:dyDescent="0.25">
      <c r="C5463" s="67"/>
      <c r="D5463" s="67"/>
    </row>
    <row r="5464" spans="3:4" s="66" customFormat="1" x14ac:dyDescent="0.25">
      <c r="C5464" s="67"/>
      <c r="D5464" s="67"/>
    </row>
    <row r="5465" spans="3:4" s="66" customFormat="1" x14ac:dyDescent="0.25">
      <c r="C5465" s="67"/>
      <c r="D5465" s="67"/>
    </row>
    <row r="5466" spans="3:4" s="66" customFormat="1" x14ac:dyDescent="0.25">
      <c r="C5466" s="67"/>
      <c r="D5466" s="67"/>
    </row>
    <row r="5467" spans="3:4" s="66" customFormat="1" x14ac:dyDescent="0.25">
      <c r="C5467" s="67"/>
      <c r="D5467" s="67"/>
    </row>
    <row r="5468" spans="3:4" s="66" customFormat="1" x14ac:dyDescent="0.25">
      <c r="C5468" s="67"/>
      <c r="D5468" s="67"/>
    </row>
    <row r="5469" spans="3:4" s="66" customFormat="1" x14ac:dyDescent="0.25">
      <c r="C5469" s="67"/>
      <c r="D5469" s="67"/>
    </row>
    <row r="5470" spans="3:4" s="66" customFormat="1" x14ac:dyDescent="0.25">
      <c r="C5470" s="67"/>
      <c r="D5470" s="67"/>
    </row>
    <row r="5471" spans="3:4" s="66" customFormat="1" x14ac:dyDescent="0.25">
      <c r="C5471" s="67"/>
      <c r="D5471" s="67"/>
    </row>
    <row r="5472" spans="3:4" s="66" customFormat="1" x14ac:dyDescent="0.25">
      <c r="C5472" s="67"/>
      <c r="D5472" s="67"/>
    </row>
    <row r="5473" spans="3:4" s="66" customFormat="1" x14ac:dyDescent="0.25">
      <c r="C5473" s="67"/>
      <c r="D5473" s="67"/>
    </row>
    <row r="5474" spans="3:4" s="66" customFormat="1" x14ac:dyDescent="0.25">
      <c r="C5474" s="67"/>
      <c r="D5474" s="67"/>
    </row>
    <row r="5475" spans="3:4" s="66" customFormat="1" x14ac:dyDescent="0.25">
      <c r="C5475" s="67"/>
      <c r="D5475" s="67"/>
    </row>
    <row r="5476" spans="3:4" s="66" customFormat="1" x14ac:dyDescent="0.25">
      <c r="C5476" s="67"/>
      <c r="D5476" s="67"/>
    </row>
    <row r="5477" spans="3:4" s="66" customFormat="1" x14ac:dyDescent="0.25">
      <c r="C5477" s="67"/>
      <c r="D5477" s="67"/>
    </row>
    <row r="5478" spans="3:4" s="66" customFormat="1" x14ac:dyDescent="0.25">
      <c r="C5478" s="67"/>
      <c r="D5478" s="67"/>
    </row>
    <row r="5479" spans="3:4" s="66" customFormat="1" x14ac:dyDescent="0.25">
      <c r="C5479" s="67"/>
      <c r="D5479" s="67"/>
    </row>
    <row r="5480" spans="3:4" s="66" customFormat="1" x14ac:dyDescent="0.25">
      <c r="C5480" s="67"/>
      <c r="D5480" s="67"/>
    </row>
    <row r="5481" spans="3:4" s="66" customFormat="1" x14ac:dyDescent="0.25">
      <c r="C5481" s="67"/>
      <c r="D5481" s="67"/>
    </row>
    <row r="5482" spans="3:4" s="66" customFormat="1" x14ac:dyDescent="0.25">
      <c r="C5482" s="67"/>
      <c r="D5482" s="67"/>
    </row>
    <row r="5483" spans="3:4" s="66" customFormat="1" x14ac:dyDescent="0.25">
      <c r="C5483" s="67"/>
      <c r="D5483" s="67"/>
    </row>
    <row r="5484" spans="3:4" s="66" customFormat="1" x14ac:dyDescent="0.25">
      <c r="C5484" s="67"/>
      <c r="D5484" s="67"/>
    </row>
    <row r="5485" spans="3:4" s="66" customFormat="1" x14ac:dyDescent="0.25">
      <c r="C5485" s="67"/>
      <c r="D5485" s="67"/>
    </row>
    <row r="5486" spans="3:4" s="66" customFormat="1" x14ac:dyDescent="0.25">
      <c r="C5486" s="67"/>
      <c r="D5486" s="67"/>
    </row>
    <row r="5487" spans="3:4" s="66" customFormat="1" x14ac:dyDescent="0.25">
      <c r="C5487" s="67"/>
      <c r="D5487" s="67"/>
    </row>
    <row r="5488" spans="3:4" s="66" customFormat="1" x14ac:dyDescent="0.25">
      <c r="C5488" s="67"/>
      <c r="D5488" s="67"/>
    </row>
    <row r="5489" spans="3:4" s="66" customFormat="1" x14ac:dyDescent="0.25">
      <c r="C5489" s="67"/>
      <c r="D5489" s="67"/>
    </row>
    <row r="5490" spans="3:4" s="66" customFormat="1" x14ac:dyDescent="0.25">
      <c r="C5490" s="67"/>
      <c r="D5490" s="67"/>
    </row>
    <row r="5491" spans="3:4" s="66" customFormat="1" x14ac:dyDescent="0.25">
      <c r="C5491" s="67"/>
      <c r="D5491" s="67"/>
    </row>
    <row r="5492" spans="3:4" s="66" customFormat="1" x14ac:dyDescent="0.25">
      <c r="C5492" s="67"/>
      <c r="D5492" s="67"/>
    </row>
    <row r="5493" spans="3:4" s="66" customFormat="1" x14ac:dyDescent="0.25">
      <c r="C5493" s="67"/>
      <c r="D5493" s="67"/>
    </row>
    <row r="5494" spans="3:4" s="66" customFormat="1" x14ac:dyDescent="0.25">
      <c r="C5494" s="67"/>
      <c r="D5494" s="67"/>
    </row>
    <row r="5495" spans="3:4" s="66" customFormat="1" x14ac:dyDescent="0.25">
      <c r="C5495" s="67"/>
      <c r="D5495" s="67"/>
    </row>
    <row r="5496" spans="3:4" s="66" customFormat="1" x14ac:dyDescent="0.25">
      <c r="C5496" s="67"/>
      <c r="D5496" s="67"/>
    </row>
    <row r="5497" spans="3:4" s="66" customFormat="1" x14ac:dyDescent="0.25">
      <c r="C5497" s="67"/>
      <c r="D5497" s="67"/>
    </row>
    <row r="5498" spans="3:4" s="66" customFormat="1" x14ac:dyDescent="0.25">
      <c r="C5498" s="67"/>
      <c r="D5498" s="67"/>
    </row>
    <row r="5499" spans="3:4" s="66" customFormat="1" x14ac:dyDescent="0.25">
      <c r="C5499" s="67"/>
      <c r="D5499" s="67"/>
    </row>
    <row r="5500" spans="3:4" s="66" customFormat="1" x14ac:dyDescent="0.25">
      <c r="C5500" s="67"/>
      <c r="D5500" s="67"/>
    </row>
    <row r="5501" spans="3:4" s="66" customFormat="1" x14ac:dyDescent="0.25">
      <c r="C5501" s="67"/>
      <c r="D5501" s="67"/>
    </row>
    <row r="5502" spans="3:4" s="66" customFormat="1" x14ac:dyDescent="0.25">
      <c r="C5502" s="67"/>
      <c r="D5502" s="67"/>
    </row>
    <row r="5503" spans="3:4" s="66" customFormat="1" x14ac:dyDescent="0.25">
      <c r="C5503" s="67"/>
      <c r="D5503" s="67"/>
    </row>
    <row r="5504" spans="3:4" s="66" customFormat="1" x14ac:dyDescent="0.25">
      <c r="C5504" s="67"/>
      <c r="D5504" s="67"/>
    </row>
    <row r="5505" spans="3:4" s="66" customFormat="1" x14ac:dyDescent="0.25">
      <c r="C5505" s="67"/>
      <c r="D5505" s="67"/>
    </row>
    <row r="5506" spans="3:4" s="66" customFormat="1" x14ac:dyDescent="0.25">
      <c r="C5506" s="67"/>
      <c r="D5506" s="67"/>
    </row>
    <row r="5507" spans="3:4" s="66" customFormat="1" x14ac:dyDescent="0.25">
      <c r="C5507" s="67"/>
      <c r="D5507" s="67"/>
    </row>
    <row r="5508" spans="3:4" s="66" customFormat="1" x14ac:dyDescent="0.25">
      <c r="C5508" s="67"/>
      <c r="D5508" s="67"/>
    </row>
    <row r="5509" spans="3:4" s="66" customFormat="1" x14ac:dyDescent="0.25">
      <c r="C5509" s="67"/>
      <c r="D5509" s="67"/>
    </row>
    <row r="5510" spans="3:4" s="66" customFormat="1" x14ac:dyDescent="0.25">
      <c r="C5510" s="67"/>
      <c r="D5510" s="67"/>
    </row>
    <row r="5511" spans="3:4" s="66" customFormat="1" x14ac:dyDescent="0.25">
      <c r="C5511" s="67"/>
      <c r="D5511" s="67"/>
    </row>
    <row r="5512" spans="3:4" s="66" customFormat="1" x14ac:dyDescent="0.25">
      <c r="C5512" s="67"/>
      <c r="D5512" s="67"/>
    </row>
    <row r="5513" spans="3:4" s="66" customFormat="1" x14ac:dyDescent="0.25">
      <c r="C5513" s="67"/>
      <c r="D5513" s="67"/>
    </row>
    <row r="5514" spans="3:4" s="66" customFormat="1" x14ac:dyDescent="0.25">
      <c r="C5514" s="67"/>
      <c r="D5514" s="67"/>
    </row>
    <row r="5515" spans="3:4" s="66" customFormat="1" x14ac:dyDescent="0.25">
      <c r="C5515" s="67"/>
      <c r="D5515" s="67"/>
    </row>
    <row r="5516" spans="3:4" s="66" customFormat="1" x14ac:dyDescent="0.25">
      <c r="C5516" s="67"/>
      <c r="D5516" s="67"/>
    </row>
    <row r="5517" spans="3:4" s="66" customFormat="1" x14ac:dyDescent="0.25">
      <c r="C5517" s="67"/>
      <c r="D5517" s="67"/>
    </row>
    <row r="5518" spans="3:4" s="66" customFormat="1" x14ac:dyDescent="0.25">
      <c r="C5518" s="67"/>
      <c r="D5518" s="67"/>
    </row>
    <row r="5519" spans="3:4" s="66" customFormat="1" x14ac:dyDescent="0.25">
      <c r="C5519" s="67"/>
      <c r="D5519" s="67"/>
    </row>
    <row r="5520" spans="3:4" s="66" customFormat="1" x14ac:dyDescent="0.25">
      <c r="C5520" s="67"/>
      <c r="D5520" s="67"/>
    </row>
    <row r="5521" spans="3:4" s="66" customFormat="1" x14ac:dyDescent="0.25">
      <c r="C5521" s="67"/>
      <c r="D5521" s="67"/>
    </row>
    <row r="5522" spans="3:4" s="66" customFormat="1" x14ac:dyDescent="0.25">
      <c r="C5522" s="67"/>
      <c r="D5522" s="67"/>
    </row>
    <row r="5523" spans="3:4" s="66" customFormat="1" x14ac:dyDescent="0.25">
      <c r="C5523" s="67"/>
      <c r="D5523" s="67"/>
    </row>
    <row r="5524" spans="3:4" s="66" customFormat="1" x14ac:dyDescent="0.25">
      <c r="C5524" s="67"/>
      <c r="D5524" s="67"/>
    </row>
    <row r="5525" spans="3:4" s="66" customFormat="1" x14ac:dyDescent="0.25">
      <c r="C5525" s="67"/>
      <c r="D5525" s="67"/>
    </row>
    <row r="5526" spans="3:4" s="66" customFormat="1" x14ac:dyDescent="0.25">
      <c r="C5526" s="67"/>
      <c r="D5526" s="67"/>
    </row>
    <row r="5527" spans="3:4" s="66" customFormat="1" x14ac:dyDescent="0.25">
      <c r="C5527" s="67"/>
      <c r="D5527" s="67"/>
    </row>
    <row r="5528" spans="3:4" s="66" customFormat="1" x14ac:dyDescent="0.25">
      <c r="C5528" s="67"/>
      <c r="D5528" s="67"/>
    </row>
    <row r="5529" spans="3:4" s="66" customFormat="1" x14ac:dyDescent="0.25">
      <c r="C5529" s="67"/>
      <c r="D5529" s="67"/>
    </row>
    <row r="5530" spans="3:4" s="66" customFormat="1" x14ac:dyDescent="0.25">
      <c r="C5530" s="67"/>
      <c r="D5530" s="67"/>
    </row>
    <row r="5531" spans="3:4" s="66" customFormat="1" x14ac:dyDescent="0.25">
      <c r="C5531" s="67"/>
      <c r="D5531" s="67"/>
    </row>
    <row r="5532" spans="3:4" s="66" customFormat="1" x14ac:dyDescent="0.25">
      <c r="C5532" s="67"/>
      <c r="D5532" s="67"/>
    </row>
    <row r="5533" spans="3:4" s="66" customFormat="1" x14ac:dyDescent="0.25">
      <c r="C5533" s="67"/>
      <c r="D5533" s="67"/>
    </row>
    <row r="5534" spans="3:4" s="66" customFormat="1" x14ac:dyDescent="0.25">
      <c r="C5534" s="67"/>
      <c r="D5534" s="67"/>
    </row>
    <row r="5535" spans="3:4" s="66" customFormat="1" x14ac:dyDescent="0.25">
      <c r="C5535" s="67"/>
      <c r="D5535" s="67"/>
    </row>
    <row r="5536" spans="3:4" s="66" customFormat="1" x14ac:dyDescent="0.25">
      <c r="C5536" s="67"/>
      <c r="D5536" s="67"/>
    </row>
    <row r="5537" spans="3:4" s="66" customFormat="1" x14ac:dyDescent="0.25">
      <c r="C5537" s="67"/>
      <c r="D5537" s="67"/>
    </row>
    <row r="5538" spans="3:4" s="66" customFormat="1" x14ac:dyDescent="0.25">
      <c r="C5538" s="67"/>
      <c r="D5538" s="67"/>
    </row>
    <row r="5539" spans="3:4" s="66" customFormat="1" x14ac:dyDescent="0.25">
      <c r="C5539" s="67"/>
      <c r="D5539" s="67"/>
    </row>
    <row r="5540" spans="3:4" s="66" customFormat="1" x14ac:dyDescent="0.25">
      <c r="C5540" s="67"/>
      <c r="D5540" s="67"/>
    </row>
    <row r="5541" spans="3:4" s="66" customFormat="1" x14ac:dyDescent="0.25">
      <c r="C5541" s="67"/>
      <c r="D5541" s="67"/>
    </row>
    <row r="5542" spans="3:4" s="66" customFormat="1" x14ac:dyDescent="0.25">
      <c r="C5542" s="67"/>
      <c r="D5542" s="67"/>
    </row>
    <row r="5543" spans="3:4" s="66" customFormat="1" x14ac:dyDescent="0.25">
      <c r="C5543" s="67"/>
      <c r="D5543" s="67"/>
    </row>
    <row r="5544" spans="3:4" s="66" customFormat="1" x14ac:dyDescent="0.25">
      <c r="C5544" s="67"/>
      <c r="D5544" s="67"/>
    </row>
    <row r="5545" spans="3:4" s="66" customFormat="1" x14ac:dyDescent="0.25">
      <c r="C5545" s="67"/>
      <c r="D5545" s="67"/>
    </row>
    <row r="5546" spans="3:4" s="66" customFormat="1" x14ac:dyDescent="0.25">
      <c r="C5546" s="67"/>
      <c r="D5546" s="67"/>
    </row>
    <row r="5547" spans="3:4" s="66" customFormat="1" x14ac:dyDescent="0.25">
      <c r="C5547" s="67"/>
      <c r="D5547" s="67"/>
    </row>
    <row r="5548" spans="3:4" s="66" customFormat="1" x14ac:dyDescent="0.25">
      <c r="C5548" s="67"/>
      <c r="D5548" s="67"/>
    </row>
    <row r="5549" spans="3:4" s="66" customFormat="1" x14ac:dyDescent="0.25">
      <c r="C5549" s="67"/>
      <c r="D5549" s="67"/>
    </row>
    <row r="5550" spans="3:4" s="66" customFormat="1" x14ac:dyDescent="0.25">
      <c r="C5550" s="67"/>
      <c r="D5550" s="67"/>
    </row>
    <row r="5551" spans="3:4" s="66" customFormat="1" x14ac:dyDescent="0.25">
      <c r="C5551" s="67"/>
      <c r="D5551" s="67"/>
    </row>
    <row r="5552" spans="3:4" s="66" customFormat="1" x14ac:dyDescent="0.25">
      <c r="C5552" s="67"/>
      <c r="D5552" s="67"/>
    </row>
    <row r="5553" spans="3:4" s="66" customFormat="1" x14ac:dyDescent="0.25">
      <c r="C5553" s="67"/>
      <c r="D5553" s="67"/>
    </row>
    <row r="5554" spans="3:4" s="66" customFormat="1" x14ac:dyDescent="0.25">
      <c r="C5554" s="67"/>
      <c r="D5554" s="67"/>
    </row>
    <row r="5555" spans="3:4" s="66" customFormat="1" x14ac:dyDescent="0.25">
      <c r="C5555" s="67"/>
      <c r="D5555" s="67"/>
    </row>
    <row r="5556" spans="3:4" s="66" customFormat="1" x14ac:dyDescent="0.25">
      <c r="C5556" s="67"/>
      <c r="D5556" s="67"/>
    </row>
    <row r="5557" spans="3:4" s="66" customFormat="1" x14ac:dyDescent="0.25">
      <c r="C5557" s="67"/>
      <c r="D5557" s="67"/>
    </row>
    <row r="5558" spans="3:4" s="66" customFormat="1" x14ac:dyDescent="0.25">
      <c r="C5558" s="67"/>
      <c r="D5558" s="67"/>
    </row>
    <row r="5559" spans="3:4" s="66" customFormat="1" x14ac:dyDescent="0.25">
      <c r="C5559" s="67"/>
      <c r="D5559" s="67"/>
    </row>
    <row r="5560" spans="3:4" s="66" customFormat="1" x14ac:dyDescent="0.25">
      <c r="C5560" s="67"/>
      <c r="D5560" s="67"/>
    </row>
    <row r="5561" spans="3:4" s="66" customFormat="1" x14ac:dyDescent="0.25">
      <c r="C5561" s="67"/>
      <c r="D5561" s="67"/>
    </row>
    <row r="5562" spans="3:4" s="66" customFormat="1" x14ac:dyDescent="0.25">
      <c r="C5562" s="67"/>
      <c r="D5562" s="67"/>
    </row>
    <row r="5563" spans="3:4" s="66" customFormat="1" x14ac:dyDescent="0.25">
      <c r="C5563" s="67"/>
      <c r="D5563" s="67"/>
    </row>
    <row r="5564" spans="3:4" s="66" customFormat="1" x14ac:dyDescent="0.25">
      <c r="C5564" s="67"/>
      <c r="D5564" s="67"/>
    </row>
    <row r="5565" spans="3:4" s="66" customFormat="1" x14ac:dyDescent="0.25">
      <c r="C5565" s="67"/>
      <c r="D5565" s="67"/>
    </row>
    <row r="5566" spans="3:4" s="66" customFormat="1" x14ac:dyDescent="0.25">
      <c r="C5566" s="67"/>
      <c r="D5566" s="67"/>
    </row>
    <row r="5567" spans="3:4" s="66" customFormat="1" x14ac:dyDescent="0.25">
      <c r="C5567" s="67"/>
      <c r="D5567" s="67"/>
    </row>
    <row r="5568" spans="3:4" s="66" customFormat="1" x14ac:dyDescent="0.25">
      <c r="C5568" s="67"/>
      <c r="D5568" s="67"/>
    </row>
    <row r="5569" spans="3:4" s="66" customFormat="1" x14ac:dyDescent="0.25">
      <c r="C5569" s="67"/>
      <c r="D5569" s="67"/>
    </row>
    <row r="5570" spans="3:4" s="66" customFormat="1" x14ac:dyDescent="0.25">
      <c r="C5570" s="67"/>
      <c r="D5570" s="67"/>
    </row>
    <row r="5571" spans="3:4" s="66" customFormat="1" x14ac:dyDescent="0.25">
      <c r="C5571" s="67"/>
      <c r="D5571" s="67"/>
    </row>
    <row r="5572" spans="3:4" s="66" customFormat="1" x14ac:dyDescent="0.25">
      <c r="C5572" s="67"/>
      <c r="D5572" s="67"/>
    </row>
    <row r="5573" spans="3:4" s="66" customFormat="1" x14ac:dyDescent="0.25">
      <c r="C5573" s="67"/>
      <c r="D5573" s="67"/>
    </row>
    <row r="5574" spans="3:4" s="66" customFormat="1" x14ac:dyDescent="0.25">
      <c r="C5574" s="67"/>
      <c r="D5574" s="67"/>
    </row>
    <row r="5575" spans="3:4" s="66" customFormat="1" x14ac:dyDescent="0.25">
      <c r="C5575" s="67"/>
      <c r="D5575" s="67"/>
    </row>
    <row r="5576" spans="3:4" s="66" customFormat="1" x14ac:dyDescent="0.25">
      <c r="C5576" s="67"/>
      <c r="D5576" s="67"/>
    </row>
    <row r="5577" spans="3:4" s="66" customFormat="1" x14ac:dyDescent="0.25">
      <c r="C5577" s="67"/>
      <c r="D5577" s="67"/>
    </row>
    <row r="5578" spans="3:4" s="66" customFormat="1" x14ac:dyDescent="0.25">
      <c r="C5578" s="67"/>
      <c r="D5578" s="67"/>
    </row>
    <row r="5579" spans="3:4" s="66" customFormat="1" x14ac:dyDescent="0.25">
      <c r="C5579" s="67"/>
      <c r="D5579" s="67"/>
    </row>
    <row r="5580" spans="3:4" s="66" customFormat="1" x14ac:dyDescent="0.25">
      <c r="C5580" s="67"/>
      <c r="D5580" s="67"/>
    </row>
    <row r="5581" spans="3:4" s="66" customFormat="1" x14ac:dyDescent="0.25">
      <c r="C5581" s="67"/>
      <c r="D5581" s="67"/>
    </row>
    <row r="5582" spans="3:4" s="66" customFormat="1" x14ac:dyDescent="0.25">
      <c r="C5582" s="67"/>
      <c r="D5582" s="67"/>
    </row>
    <row r="5583" spans="3:4" s="66" customFormat="1" x14ac:dyDescent="0.25">
      <c r="C5583" s="67"/>
      <c r="D5583" s="67"/>
    </row>
    <row r="5584" spans="3:4" s="66" customFormat="1" x14ac:dyDescent="0.25">
      <c r="C5584" s="67"/>
      <c r="D5584" s="67"/>
    </row>
    <row r="5585" spans="3:4" s="66" customFormat="1" x14ac:dyDescent="0.25">
      <c r="C5585" s="67"/>
      <c r="D5585" s="67"/>
    </row>
    <row r="5586" spans="3:4" s="66" customFormat="1" x14ac:dyDescent="0.25">
      <c r="C5586" s="67"/>
      <c r="D5586" s="67"/>
    </row>
    <row r="5587" spans="3:4" s="66" customFormat="1" x14ac:dyDescent="0.25">
      <c r="C5587" s="67"/>
      <c r="D5587" s="67"/>
    </row>
    <row r="5588" spans="3:4" s="66" customFormat="1" x14ac:dyDescent="0.25">
      <c r="C5588" s="67"/>
      <c r="D5588" s="67"/>
    </row>
    <row r="5589" spans="3:4" s="66" customFormat="1" x14ac:dyDescent="0.25">
      <c r="C5589" s="67"/>
      <c r="D5589" s="67"/>
    </row>
    <row r="5590" spans="3:4" s="66" customFormat="1" x14ac:dyDescent="0.25">
      <c r="C5590" s="67"/>
      <c r="D5590" s="67"/>
    </row>
    <row r="5591" spans="3:4" s="66" customFormat="1" x14ac:dyDescent="0.25">
      <c r="C5591" s="67"/>
      <c r="D5591" s="67"/>
    </row>
    <row r="5592" spans="3:4" s="66" customFormat="1" x14ac:dyDescent="0.25">
      <c r="C5592" s="67"/>
      <c r="D5592" s="67"/>
    </row>
    <row r="5593" spans="3:4" s="66" customFormat="1" x14ac:dyDescent="0.25">
      <c r="C5593" s="67"/>
      <c r="D5593" s="67"/>
    </row>
    <row r="5594" spans="3:4" s="66" customFormat="1" x14ac:dyDescent="0.25">
      <c r="C5594" s="67"/>
      <c r="D5594" s="67"/>
    </row>
    <row r="5595" spans="3:4" s="66" customFormat="1" x14ac:dyDescent="0.25">
      <c r="C5595" s="67"/>
      <c r="D5595" s="67"/>
    </row>
    <row r="5596" spans="3:4" s="66" customFormat="1" x14ac:dyDescent="0.25">
      <c r="C5596" s="67"/>
      <c r="D5596" s="67"/>
    </row>
    <row r="5597" spans="3:4" s="66" customFormat="1" x14ac:dyDescent="0.25">
      <c r="C5597" s="67"/>
      <c r="D5597" s="67"/>
    </row>
    <row r="5598" spans="3:4" s="66" customFormat="1" x14ac:dyDescent="0.25">
      <c r="C5598" s="67"/>
      <c r="D5598" s="67"/>
    </row>
    <row r="5599" spans="3:4" s="66" customFormat="1" x14ac:dyDescent="0.25">
      <c r="C5599" s="67"/>
      <c r="D5599" s="67"/>
    </row>
    <row r="5600" spans="3:4" s="66" customFormat="1" x14ac:dyDescent="0.25">
      <c r="C5600" s="67"/>
      <c r="D5600" s="67"/>
    </row>
    <row r="5601" spans="3:4" s="66" customFormat="1" x14ac:dyDescent="0.25">
      <c r="C5601" s="67"/>
      <c r="D5601" s="67"/>
    </row>
    <row r="5602" spans="3:4" s="66" customFormat="1" x14ac:dyDescent="0.25">
      <c r="C5602" s="67"/>
      <c r="D5602" s="67"/>
    </row>
    <row r="5603" spans="3:4" s="66" customFormat="1" x14ac:dyDescent="0.25">
      <c r="C5603" s="67"/>
      <c r="D5603" s="67"/>
    </row>
    <row r="5604" spans="3:4" s="66" customFormat="1" x14ac:dyDescent="0.25">
      <c r="C5604" s="67"/>
      <c r="D5604" s="67"/>
    </row>
    <row r="5605" spans="3:4" s="66" customFormat="1" x14ac:dyDescent="0.25">
      <c r="C5605" s="67"/>
      <c r="D5605" s="67"/>
    </row>
    <row r="5606" spans="3:4" s="66" customFormat="1" x14ac:dyDescent="0.25">
      <c r="C5606" s="67"/>
      <c r="D5606" s="67"/>
    </row>
    <row r="5607" spans="3:4" s="66" customFormat="1" x14ac:dyDescent="0.25">
      <c r="C5607" s="67"/>
      <c r="D5607" s="67"/>
    </row>
    <row r="5608" spans="3:4" s="66" customFormat="1" x14ac:dyDescent="0.25">
      <c r="C5608" s="67"/>
      <c r="D5608" s="67"/>
    </row>
    <row r="5609" spans="3:4" s="66" customFormat="1" x14ac:dyDescent="0.25">
      <c r="C5609" s="67"/>
      <c r="D5609" s="67"/>
    </row>
    <row r="5610" spans="3:4" s="66" customFormat="1" x14ac:dyDescent="0.25">
      <c r="C5610" s="67"/>
      <c r="D5610" s="67"/>
    </row>
    <row r="5611" spans="3:4" s="66" customFormat="1" x14ac:dyDescent="0.25">
      <c r="C5611" s="67"/>
      <c r="D5611" s="67"/>
    </row>
    <row r="5612" spans="3:4" s="66" customFormat="1" x14ac:dyDescent="0.25">
      <c r="C5612" s="67"/>
      <c r="D5612" s="67"/>
    </row>
    <row r="5613" spans="3:4" s="66" customFormat="1" x14ac:dyDescent="0.25">
      <c r="C5613" s="67"/>
      <c r="D5613" s="67"/>
    </row>
    <row r="5614" spans="3:4" s="66" customFormat="1" x14ac:dyDescent="0.25">
      <c r="C5614" s="67"/>
      <c r="D5614" s="67"/>
    </row>
    <row r="5615" spans="3:4" s="66" customFormat="1" x14ac:dyDescent="0.25">
      <c r="C5615" s="67"/>
      <c r="D5615" s="67"/>
    </row>
    <row r="5616" spans="3:4" s="66" customFormat="1" x14ac:dyDescent="0.25">
      <c r="C5616" s="67"/>
      <c r="D5616" s="67"/>
    </row>
    <row r="5617" spans="3:4" s="66" customFormat="1" x14ac:dyDescent="0.25">
      <c r="C5617" s="67"/>
      <c r="D5617" s="67"/>
    </row>
    <row r="5618" spans="3:4" s="66" customFormat="1" x14ac:dyDescent="0.25">
      <c r="C5618" s="67"/>
      <c r="D5618" s="67"/>
    </row>
    <row r="5619" spans="3:4" s="66" customFormat="1" x14ac:dyDescent="0.25">
      <c r="C5619" s="67"/>
      <c r="D5619" s="67"/>
    </row>
    <row r="5620" spans="3:4" s="66" customFormat="1" x14ac:dyDescent="0.25">
      <c r="C5620" s="67"/>
      <c r="D5620" s="67"/>
    </row>
    <row r="5621" spans="3:4" s="66" customFormat="1" x14ac:dyDescent="0.25">
      <c r="C5621" s="67"/>
      <c r="D5621" s="67"/>
    </row>
    <row r="5622" spans="3:4" s="66" customFormat="1" x14ac:dyDescent="0.25">
      <c r="C5622" s="67"/>
      <c r="D5622" s="67"/>
    </row>
    <row r="5623" spans="3:4" s="66" customFormat="1" x14ac:dyDescent="0.25">
      <c r="C5623" s="67"/>
      <c r="D5623" s="67"/>
    </row>
    <row r="5624" spans="3:4" s="66" customFormat="1" x14ac:dyDescent="0.25">
      <c r="C5624" s="67"/>
      <c r="D5624" s="67"/>
    </row>
    <row r="5625" spans="3:4" s="66" customFormat="1" x14ac:dyDescent="0.25">
      <c r="C5625" s="67"/>
      <c r="D5625" s="67"/>
    </row>
    <row r="5626" spans="3:4" s="66" customFormat="1" x14ac:dyDescent="0.25">
      <c r="C5626" s="67"/>
      <c r="D5626" s="67"/>
    </row>
    <row r="5627" spans="3:4" s="66" customFormat="1" x14ac:dyDescent="0.25">
      <c r="C5627" s="67"/>
      <c r="D5627" s="67"/>
    </row>
    <row r="5628" spans="3:4" s="66" customFormat="1" x14ac:dyDescent="0.25">
      <c r="C5628" s="67"/>
      <c r="D5628" s="67"/>
    </row>
    <row r="5629" spans="3:4" s="66" customFormat="1" x14ac:dyDescent="0.25">
      <c r="C5629" s="67"/>
      <c r="D5629" s="67"/>
    </row>
    <row r="5630" spans="3:4" s="66" customFormat="1" x14ac:dyDescent="0.25">
      <c r="C5630" s="67"/>
      <c r="D5630" s="67"/>
    </row>
    <row r="5631" spans="3:4" s="66" customFormat="1" x14ac:dyDescent="0.25">
      <c r="C5631" s="67"/>
      <c r="D5631" s="67"/>
    </row>
    <row r="5632" spans="3:4" s="66" customFormat="1" x14ac:dyDescent="0.25">
      <c r="C5632" s="67"/>
      <c r="D5632" s="67"/>
    </row>
    <row r="5633" spans="3:4" s="66" customFormat="1" x14ac:dyDescent="0.25">
      <c r="C5633" s="67"/>
      <c r="D5633" s="67"/>
    </row>
    <row r="5634" spans="3:4" s="66" customFormat="1" x14ac:dyDescent="0.25">
      <c r="C5634" s="67"/>
      <c r="D5634" s="67"/>
    </row>
    <row r="5635" spans="3:4" s="66" customFormat="1" x14ac:dyDescent="0.25">
      <c r="C5635" s="67"/>
      <c r="D5635" s="67"/>
    </row>
    <row r="5636" spans="3:4" s="66" customFormat="1" x14ac:dyDescent="0.25">
      <c r="C5636" s="67"/>
      <c r="D5636" s="67"/>
    </row>
    <row r="5637" spans="3:4" s="66" customFormat="1" x14ac:dyDescent="0.25">
      <c r="C5637" s="67"/>
      <c r="D5637" s="67"/>
    </row>
    <row r="5638" spans="3:4" s="66" customFormat="1" x14ac:dyDescent="0.25">
      <c r="C5638" s="67"/>
      <c r="D5638" s="67"/>
    </row>
    <row r="5639" spans="3:4" s="66" customFormat="1" x14ac:dyDescent="0.25">
      <c r="C5639" s="67"/>
      <c r="D5639" s="67"/>
    </row>
    <row r="5640" spans="3:4" s="66" customFormat="1" x14ac:dyDescent="0.25">
      <c r="C5640" s="67"/>
      <c r="D5640" s="67"/>
    </row>
    <row r="5641" spans="3:4" s="66" customFormat="1" x14ac:dyDescent="0.25">
      <c r="C5641" s="67"/>
      <c r="D5641" s="67"/>
    </row>
    <row r="5642" spans="3:4" s="66" customFormat="1" x14ac:dyDescent="0.25">
      <c r="C5642" s="67"/>
      <c r="D5642" s="67"/>
    </row>
    <row r="5643" spans="3:4" s="66" customFormat="1" x14ac:dyDescent="0.25">
      <c r="C5643" s="67"/>
      <c r="D5643" s="67"/>
    </row>
    <row r="5644" spans="3:4" s="66" customFormat="1" x14ac:dyDescent="0.25">
      <c r="C5644" s="67"/>
      <c r="D5644" s="67"/>
    </row>
    <row r="5645" spans="3:4" s="66" customFormat="1" x14ac:dyDescent="0.25">
      <c r="C5645" s="67"/>
      <c r="D5645" s="67"/>
    </row>
    <row r="5646" spans="3:4" s="66" customFormat="1" x14ac:dyDescent="0.25">
      <c r="C5646" s="67"/>
      <c r="D5646" s="67"/>
    </row>
    <row r="5647" spans="3:4" s="66" customFormat="1" x14ac:dyDescent="0.25">
      <c r="C5647" s="67"/>
      <c r="D5647" s="67"/>
    </row>
    <row r="5648" spans="3:4" s="66" customFormat="1" x14ac:dyDescent="0.25">
      <c r="C5648" s="67"/>
      <c r="D5648" s="67"/>
    </row>
    <row r="5649" spans="3:4" s="66" customFormat="1" x14ac:dyDescent="0.25">
      <c r="C5649" s="67"/>
      <c r="D5649" s="67"/>
    </row>
    <row r="5650" spans="3:4" s="66" customFormat="1" x14ac:dyDescent="0.25">
      <c r="C5650" s="67"/>
      <c r="D5650" s="67"/>
    </row>
    <row r="5651" spans="3:4" s="66" customFormat="1" x14ac:dyDescent="0.25">
      <c r="C5651" s="67"/>
      <c r="D5651" s="67"/>
    </row>
    <row r="5652" spans="3:4" s="66" customFormat="1" x14ac:dyDescent="0.25">
      <c r="C5652" s="67"/>
      <c r="D5652" s="67"/>
    </row>
    <row r="5653" spans="3:4" s="66" customFormat="1" x14ac:dyDescent="0.25">
      <c r="C5653" s="67"/>
      <c r="D5653" s="67"/>
    </row>
    <row r="5654" spans="3:4" s="66" customFormat="1" x14ac:dyDescent="0.25">
      <c r="C5654" s="67"/>
      <c r="D5654" s="67"/>
    </row>
    <row r="5655" spans="3:4" s="66" customFormat="1" x14ac:dyDescent="0.25">
      <c r="C5655" s="67"/>
      <c r="D5655" s="67"/>
    </row>
    <row r="5656" spans="3:4" s="66" customFormat="1" x14ac:dyDescent="0.25">
      <c r="C5656" s="67"/>
      <c r="D5656" s="67"/>
    </row>
    <row r="5657" spans="3:4" s="66" customFormat="1" x14ac:dyDescent="0.25">
      <c r="C5657" s="67"/>
      <c r="D5657" s="67"/>
    </row>
    <row r="5658" spans="3:4" s="66" customFormat="1" x14ac:dyDescent="0.25">
      <c r="C5658" s="67"/>
      <c r="D5658" s="67"/>
    </row>
    <row r="5659" spans="3:4" s="66" customFormat="1" x14ac:dyDescent="0.25">
      <c r="C5659" s="67"/>
      <c r="D5659" s="67"/>
    </row>
    <row r="5660" spans="3:4" s="66" customFormat="1" x14ac:dyDescent="0.25">
      <c r="C5660" s="67"/>
      <c r="D5660" s="67"/>
    </row>
    <row r="5661" spans="3:4" s="66" customFormat="1" x14ac:dyDescent="0.25">
      <c r="C5661" s="67"/>
      <c r="D5661" s="67"/>
    </row>
    <row r="5662" spans="3:4" s="66" customFormat="1" x14ac:dyDescent="0.25">
      <c r="C5662" s="67"/>
      <c r="D5662" s="67"/>
    </row>
    <row r="5663" spans="3:4" s="66" customFormat="1" x14ac:dyDescent="0.25">
      <c r="C5663" s="67"/>
      <c r="D5663" s="67"/>
    </row>
    <row r="5664" spans="3:4" s="66" customFormat="1" x14ac:dyDescent="0.25">
      <c r="C5664" s="67"/>
      <c r="D5664" s="67"/>
    </row>
    <row r="5665" spans="3:4" s="66" customFormat="1" x14ac:dyDescent="0.25">
      <c r="C5665" s="67"/>
      <c r="D5665" s="67"/>
    </row>
    <row r="5666" spans="3:4" s="66" customFormat="1" x14ac:dyDescent="0.25">
      <c r="C5666" s="67"/>
      <c r="D5666" s="67"/>
    </row>
    <row r="5667" spans="3:4" s="66" customFormat="1" x14ac:dyDescent="0.25">
      <c r="C5667" s="67"/>
      <c r="D5667" s="67"/>
    </row>
    <row r="5668" spans="3:4" s="66" customFormat="1" x14ac:dyDescent="0.25">
      <c r="C5668" s="67"/>
      <c r="D5668" s="67"/>
    </row>
    <row r="5669" spans="3:4" s="66" customFormat="1" x14ac:dyDescent="0.25">
      <c r="C5669" s="67"/>
      <c r="D5669" s="67"/>
    </row>
    <row r="5670" spans="3:4" s="66" customFormat="1" x14ac:dyDescent="0.25">
      <c r="C5670" s="67"/>
      <c r="D5670" s="67"/>
    </row>
    <row r="5671" spans="3:4" s="66" customFormat="1" x14ac:dyDescent="0.25">
      <c r="C5671" s="67"/>
      <c r="D5671" s="67"/>
    </row>
    <row r="5672" spans="3:4" s="66" customFormat="1" x14ac:dyDescent="0.25">
      <c r="C5672" s="67"/>
      <c r="D5672" s="67"/>
    </row>
    <row r="5673" spans="3:4" s="66" customFormat="1" x14ac:dyDescent="0.25">
      <c r="C5673" s="67"/>
      <c r="D5673" s="67"/>
    </row>
    <row r="5674" spans="3:4" s="66" customFormat="1" x14ac:dyDescent="0.25">
      <c r="C5674" s="67"/>
      <c r="D5674" s="67"/>
    </row>
    <row r="5675" spans="3:4" s="66" customFormat="1" x14ac:dyDescent="0.25">
      <c r="C5675" s="67"/>
      <c r="D5675" s="67"/>
    </row>
    <row r="5676" spans="3:4" s="66" customFormat="1" x14ac:dyDescent="0.25">
      <c r="C5676" s="67"/>
      <c r="D5676" s="67"/>
    </row>
    <row r="5677" spans="3:4" s="66" customFormat="1" x14ac:dyDescent="0.25">
      <c r="C5677" s="67"/>
      <c r="D5677" s="67"/>
    </row>
    <row r="5678" spans="3:4" s="66" customFormat="1" x14ac:dyDescent="0.25">
      <c r="C5678" s="67"/>
      <c r="D5678" s="67"/>
    </row>
    <row r="5679" spans="3:4" s="66" customFormat="1" x14ac:dyDescent="0.25">
      <c r="C5679" s="67"/>
      <c r="D5679" s="67"/>
    </row>
    <row r="5680" spans="3:4" s="66" customFormat="1" x14ac:dyDescent="0.25">
      <c r="C5680" s="67"/>
      <c r="D5680" s="67"/>
    </row>
    <row r="5681" spans="3:4" s="66" customFormat="1" x14ac:dyDescent="0.25">
      <c r="C5681" s="67"/>
      <c r="D5681" s="67"/>
    </row>
    <row r="5682" spans="3:4" s="66" customFormat="1" x14ac:dyDescent="0.25">
      <c r="C5682" s="67"/>
      <c r="D5682" s="67"/>
    </row>
    <row r="5683" spans="3:4" s="66" customFormat="1" x14ac:dyDescent="0.25">
      <c r="C5683" s="67"/>
      <c r="D5683" s="67"/>
    </row>
    <row r="5684" spans="3:4" s="66" customFormat="1" x14ac:dyDescent="0.25">
      <c r="C5684" s="67"/>
      <c r="D5684" s="67"/>
    </row>
    <row r="5685" spans="3:4" s="66" customFormat="1" x14ac:dyDescent="0.25">
      <c r="C5685" s="67"/>
      <c r="D5685" s="67"/>
    </row>
    <row r="5686" spans="3:4" s="66" customFormat="1" x14ac:dyDescent="0.25">
      <c r="C5686" s="67"/>
      <c r="D5686" s="67"/>
    </row>
    <row r="5687" spans="3:4" s="66" customFormat="1" x14ac:dyDescent="0.25">
      <c r="C5687" s="67"/>
      <c r="D5687" s="67"/>
    </row>
    <row r="5688" spans="3:4" s="66" customFormat="1" x14ac:dyDescent="0.25">
      <c r="C5688" s="67"/>
      <c r="D5688" s="67"/>
    </row>
    <row r="5689" spans="3:4" s="66" customFormat="1" x14ac:dyDescent="0.25">
      <c r="C5689" s="67"/>
      <c r="D5689" s="67"/>
    </row>
    <row r="5690" spans="3:4" s="66" customFormat="1" x14ac:dyDescent="0.25">
      <c r="C5690" s="67"/>
      <c r="D5690" s="67"/>
    </row>
    <row r="5691" spans="3:4" s="66" customFormat="1" x14ac:dyDescent="0.25">
      <c r="C5691" s="67"/>
      <c r="D5691" s="67"/>
    </row>
    <row r="5692" spans="3:4" s="66" customFormat="1" x14ac:dyDescent="0.25">
      <c r="C5692" s="67"/>
      <c r="D5692" s="67"/>
    </row>
    <row r="5693" spans="3:4" s="66" customFormat="1" x14ac:dyDescent="0.25">
      <c r="C5693" s="67"/>
      <c r="D5693" s="67"/>
    </row>
    <row r="5694" spans="3:4" s="66" customFormat="1" x14ac:dyDescent="0.25">
      <c r="C5694" s="67"/>
      <c r="D5694" s="67"/>
    </row>
    <row r="5695" spans="3:4" s="66" customFormat="1" x14ac:dyDescent="0.25">
      <c r="C5695" s="67"/>
      <c r="D5695" s="67"/>
    </row>
    <row r="5696" spans="3:4" s="66" customFormat="1" x14ac:dyDescent="0.25">
      <c r="C5696" s="67"/>
      <c r="D5696" s="67"/>
    </row>
    <row r="5697" spans="3:4" s="66" customFormat="1" x14ac:dyDescent="0.25">
      <c r="C5697" s="67"/>
      <c r="D5697" s="67"/>
    </row>
    <row r="5698" spans="3:4" s="66" customFormat="1" x14ac:dyDescent="0.25">
      <c r="C5698" s="67"/>
      <c r="D5698" s="67"/>
    </row>
    <row r="5699" spans="3:4" s="66" customFormat="1" x14ac:dyDescent="0.25">
      <c r="C5699" s="67"/>
      <c r="D5699" s="67"/>
    </row>
    <row r="5700" spans="3:4" s="66" customFormat="1" x14ac:dyDescent="0.25">
      <c r="C5700" s="67"/>
      <c r="D5700" s="67"/>
    </row>
    <row r="5701" spans="3:4" s="66" customFormat="1" x14ac:dyDescent="0.25">
      <c r="C5701" s="67"/>
      <c r="D5701" s="67"/>
    </row>
    <row r="5702" spans="3:4" s="66" customFormat="1" x14ac:dyDescent="0.25">
      <c r="C5702" s="67"/>
      <c r="D5702" s="67"/>
    </row>
    <row r="5703" spans="3:4" s="66" customFormat="1" x14ac:dyDescent="0.25">
      <c r="C5703" s="67"/>
      <c r="D5703" s="67"/>
    </row>
    <row r="5704" spans="3:4" s="66" customFormat="1" x14ac:dyDescent="0.25">
      <c r="C5704" s="67"/>
      <c r="D5704" s="67"/>
    </row>
    <row r="5705" spans="3:4" s="66" customFormat="1" x14ac:dyDescent="0.25">
      <c r="C5705" s="67"/>
      <c r="D5705" s="67"/>
    </row>
    <row r="5706" spans="3:4" s="66" customFormat="1" x14ac:dyDescent="0.25">
      <c r="C5706" s="67"/>
      <c r="D5706" s="67"/>
    </row>
    <row r="5707" spans="3:4" s="66" customFormat="1" x14ac:dyDescent="0.25">
      <c r="C5707" s="67"/>
      <c r="D5707" s="67"/>
    </row>
    <row r="5708" spans="3:4" s="66" customFormat="1" x14ac:dyDescent="0.25">
      <c r="C5708" s="67"/>
      <c r="D5708" s="67"/>
    </row>
    <row r="5709" spans="3:4" s="66" customFormat="1" x14ac:dyDescent="0.25">
      <c r="C5709" s="67"/>
      <c r="D5709" s="67"/>
    </row>
    <row r="5710" spans="3:4" s="66" customFormat="1" x14ac:dyDescent="0.25">
      <c r="C5710" s="67"/>
      <c r="D5710" s="67"/>
    </row>
    <row r="5711" spans="3:4" s="66" customFormat="1" x14ac:dyDescent="0.25">
      <c r="C5711" s="67"/>
      <c r="D5711" s="67"/>
    </row>
    <row r="5712" spans="3:4" s="66" customFormat="1" x14ac:dyDescent="0.25">
      <c r="C5712" s="67"/>
      <c r="D5712" s="67"/>
    </row>
    <row r="5713" spans="3:4" s="66" customFormat="1" x14ac:dyDescent="0.25">
      <c r="C5713" s="67"/>
      <c r="D5713" s="67"/>
    </row>
    <row r="5714" spans="3:4" s="66" customFormat="1" x14ac:dyDescent="0.25">
      <c r="C5714" s="67"/>
      <c r="D5714" s="67"/>
    </row>
    <row r="5715" spans="3:4" s="66" customFormat="1" x14ac:dyDescent="0.25">
      <c r="C5715" s="67"/>
      <c r="D5715" s="67"/>
    </row>
    <row r="5716" spans="3:4" s="66" customFormat="1" x14ac:dyDescent="0.25">
      <c r="C5716" s="67"/>
      <c r="D5716" s="67"/>
    </row>
    <row r="5717" spans="3:4" s="66" customFormat="1" x14ac:dyDescent="0.25">
      <c r="C5717" s="67"/>
      <c r="D5717" s="67"/>
    </row>
    <row r="5718" spans="3:4" s="66" customFormat="1" x14ac:dyDescent="0.25">
      <c r="C5718" s="67"/>
      <c r="D5718" s="67"/>
    </row>
    <row r="5719" spans="3:4" s="66" customFormat="1" x14ac:dyDescent="0.25">
      <c r="C5719" s="67"/>
      <c r="D5719" s="67"/>
    </row>
    <row r="5720" spans="3:4" s="66" customFormat="1" x14ac:dyDescent="0.25">
      <c r="C5720" s="67"/>
      <c r="D5720" s="67"/>
    </row>
    <row r="5721" spans="3:4" s="66" customFormat="1" x14ac:dyDescent="0.25">
      <c r="C5721" s="67"/>
      <c r="D5721" s="67"/>
    </row>
    <row r="5722" spans="3:4" s="66" customFormat="1" x14ac:dyDescent="0.25">
      <c r="C5722" s="67"/>
      <c r="D5722" s="67"/>
    </row>
    <row r="5723" spans="3:4" s="66" customFormat="1" x14ac:dyDescent="0.25">
      <c r="C5723" s="67"/>
      <c r="D5723" s="67"/>
    </row>
    <row r="5724" spans="3:4" s="66" customFormat="1" x14ac:dyDescent="0.25">
      <c r="C5724" s="67"/>
      <c r="D5724" s="67"/>
    </row>
    <row r="5725" spans="3:4" s="66" customFormat="1" x14ac:dyDescent="0.25">
      <c r="C5725" s="67"/>
      <c r="D5725" s="67"/>
    </row>
    <row r="5726" spans="3:4" s="66" customFormat="1" x14ac:dyDescent="0.25">
      <c r="C5726" s="67"/>
      <c r="D5726" s="67"/>
    </row>
    <row r="5727" spans="3:4" s="66" customFormat="1" x14ac:dyDescent="0.25">
      <c r="C5727" s="67"/>
      <c r="D5727" s="67"/>
    </row>
    <row r="5728" spans="3:4" s="66" customFormat="1" x14ac:dyDescent="0.25">
      <c r="C5728" s="67"/>
      <c r="D5728" s="67"/>
    </row>
    <row r="5729" spans="3:4" s="66" customFormat="1" x14ac:dyDescent="0.25">
      <c r="C5729" s="67"/>
      <c r="D5729" s="67"/>
    </row>
    <row r="5730" spans="3:4" s="66" customFormat="1" x14ac:dyDescent="0.25">
      <c r="C5730" s="67"/>
      <c r="D5730" s="67"/>
    </row>
    <row r="5731" spans="3:4" s="66" customFormat="1" x14ac:dyDescent="0.25">
      <c r="C5731" s="67"/>
      <c r="D5731" s="67"/>
    </row>
    <row r="5732" spans="3:4" s="66" customFormat="1" x14ac:dyDescent="0.25">
      <c r="C5732" s="67"/>
      <c r="D5732" s="67"/>
    </row>
    <row r="5733" spans="3:4" s="66" customFormat="1" x14ac:dyDescent="0.25">
      <c r="C5733" s="67"/>
      <c r="D5733" s="67"/>
    </row>
    <row r="5734" spans="3:4" s="66" customFormat="1" x14ac:dyDescent="0.25">
      <c r="C5734" s="67"/>
      <c r="D5734" s="67"/>
    </row>
    <row r="5735" spans="3:4" s="66" customFormat="1" x14ac:dyDescent="0.25">
      <c r="C5735" s="67"/>
      <c r="D5735" s="67"/>
    </row>
    <row r="5736" spans="3:4" s="66" customFormat="1" x14ac:dyDescent="0.25">
      <c r="C5736" s="67"/>
      <c r="D5736" s="67"/>
    </row>
    <row r="5737" spans="3:4" s="66" customFormat="1" x14ac:dyDescent="0.25">
      <c r="C5737" s="67"/>
      <c r="D5737" s="67"/>
    </row>
    <row r="5738" spans="3:4" s="66" customFormat="1" x14ac:dyDescent="0.25">
      <c r="C5738" s="67"/>
      <c r="D5738" s="67"/>
    </row>
    <row r="5739" spans="3:4" s="66" customFormat="1" x14ac:dyDescent="0.25">
      <c r="C5739" s="67"/>
      <c r="D5739" s="67"/>
    </row>
    <row r="5740" spans="3:4" s="66" customFormat="1" x14ac:dyDescent="0.25">
      <c r="C5740" s="67"/>
      <c r="D5740" s="67"/>
    </row>
    <row r="5741" spans="3:4" s="66" customFormat="1" x14ac:dyDescent="0.25">
      <c r="C5741" s="67"/>
      <c r="D5741" s="67"/>
    </row>
    <row r="5742" spans="3:4" s="66" customFormat="1" x14ac:dyDescent="0.25">
      <c r="C5742" s="67"/>
      <c r="D5742" s="67"/>
    </row>
    <row r="5743" spans="3:4" s="66" customFormat="1" x14ac:dyDescent="0.25">
      <c r="C5743" s="67"/>
      <c r="D5743" s="67"/>
    </row>
    <row r="5744" spans="3:4" s="66" customFormat="1" x14ac:dyDescent="0.25">
      <c r="C5744" s="67"/>
      <c r="D5744" s="67"/>
    </row>
    <row r="5745" spans="3:4" s="66" customFormat="1" x14ac:dyDescent="0.25">
      <c r="C5745" s="67"/>
      <c r="D5745" s="67"/>
    </row>
    <row r="5746" spans="3:4" s="66" customFormat="1" x14ac:dyDescent="0.25">
      <c r="C5746" s="67"/>
      <c r="D5746" s="67"/>
    </row>
    <row r="5747" spans="3:4" s="66" customFormat="1" x14ac:dyDescent="0.25">
      <c r="C5747" s="67"/>
      <c r="D5747" s="67"/>
    </row>
    <row r="5748" spans="3:4" s="66" customFormat="1" x14ac:dyDescent="0.25">
      <c r="C5748" s="67"/>
      <c r="D5748" s="67"/>
    </row>
    <row r="5749" spans="3:4" s="66" customFormat="1" x14ac:dyDescent="0.25">
      <c r="C5749" s="67"/>
      <c r="D5749" s="67"/>
    </row>
    <row r="5750" spans="3:4" s="66" customFormat="1" x14ac:dyDescent="0.25">
      <c r="C5750" s="67"/>
      <c r="D5750" s="67"/>
    </row>
    <row r="5751" spans="3:4" s="66" customFormat="1" x14ac:dyDescent="0.25">
      <c r="C5751" s="67"/>
      <c r="D5751" s="67"/>
    </row>
    <row r="5752" spans="3:4" s="66" customFormat="1" x14ac:dyDescent="0.25">
      <c r="C5752" s="67"/>
      <c r="D5752" s="67"/>
    </row>
    <row r="5753" spans="3:4" s="66" customFormat="1" x14ac:dyDescent="0.25">
      <c r="C5753" s="67"/>
      <c r="D5753" s="67"/>
    </row>
    <row r="5754" spans="3:4" s="66" customFormat="1" x14ac:dyDescent="0.25">
      <c r="C5754" s="67"/>
      <c r="D5754" s="67"/>
    </row>
    <row r="5755" spans="3:4" s="66" customFormat="1" x14ac:dyDescent="0.25">
      <c r="C5755" s="67"/>
      <c r="D5755" s="67"/>
    </row>
    <row r="5756" spans="3:4" s="66" customFormat="1" x14ac:dyDescent="0.25">
      <c r="C5756" s="67"/>
      <c r="D5756" s="67"/>
    </row>
    <row r="5757" spans="3:4" s="66" customFormat="1" x14ac:dyDescent="0.25">
      <c r="C5757" s="67"/>
      <c r="D5757" s="67"/>
    </row>
    <row r="5758" spans="3:4" s="66" customFormat="1" x14ac:dyDescent="0.25">
      <c r="C5758" s="67"/>
      <c r="D5758" s="67"/>
    </row>
    <row r="5759" spans="3:4" s="66" customFormat="1" x14ac:dyDescent="0.25">
      <c r="C5759" s="67"/>
      <c r="D5759" s="67"/>
    </row>
    <row r="5760" spans="3:4" s="66" customFormat="1" x14ac:dyDescent="0.25">
      <c r="C5760" s="67"/>
      <c r="D5760" s="67"/>
    </row>
    <row r="5761" spans="3:4" s="66" customFormat="1" x14ac:dyDescent="0.25">
      <c r="C5761" s="67"/>
      <c r="D5761" s="67"/>
    </row>
    <row r="5762" spans="3:4" s="66" customFormat="1" x14ac:dyDescent="0.25">
      <c r="C5762" s="67"/>
      <c r="D5762" s="67"/>
    </row>
    <row r="5763" spans="3:4" s="66" customFormat="1" x14ac:dyDescent="0.25">
      <c r="C5763" s="67"/>
      <c r="D5763" s="67"/>
    </row>
    <row r="5764" spans="3:4" s="66" customFormat="1" x14ac:dyDescent="0.25">
      <c r="C5764" s="67"/>
      <c r="D5764" s="67"/>
    </row>
    <row r="5765" spans="3:4" s="66" customFormat="1" x14ac:dyDescent="0.25">
      <c r="C5765" s="67"/>
      <c r="D5765" s="67"/>
    </row>
    <row r="5766" spans="3:4" s="66" customFormat="1" x14ac:dyDescent="0.25">
      <c r="C5766" s="67"/>
      <c r="D5766" s="67"/>
    </row>
    <row r="5767" spans="3:4" s="66" customFormat="1" x14ac:dyDescent="0.25">
      <c r="C5767" s="67"/>
      <c r="D5767" s="67"/>
    </row>
    <row r="5768" spans="3:4" s="66" customFormat="1" x14ac:dyDescent="0.25">
      <c r="C5768" s="67"/>
      <c r="D5768" s="67"/>
    </row>
    <row r="5769" spans="3:4" s="66" customFormat="1" x14ac:dyDescent="0.25">
      <c r="C5769" s="67"/>
      <c r="D5769" s="67"/>
    </row>
    <row r="5770" spans="3:4" s="66" customFormat="1" x14ac:dyDescent="0.25">
      <c r="C5770" s="67"/>
      <c r="D5770" s="67"/>
    </row>
    <row r="5771" spans="3:4" s="66" customFormat="1" x14ac:dyDescent="0.25">
      <c r="C5771" s="67"/>
      <c r="D5771" s="67"/>
    </row>
    <row r="5772" spans="3:4" s="66" customFormat="1" x14ac:dyDescent="0.25">
      <c r="C5772" s="67"/>
      <c r="D5772" s="67"/>
    </row>
    <row r="5773" spans="3:4" s="66" customFormat="1" x14ac:dyDescent="0.25">
      <c r="C5773" s="67"/>
      <c r="D5773" s="67"/>
    </row>
    <row r="5774" spans="3:4" s="66" customFormat="1" x14ac:dyDescent="0.25">
      <c r="C5774" s="67"/>
      <c r="D5774" s="67"/>
    </row>
    <row r="5775" spans="3:4" s="66" customFormat="1" x14ac:dyDescent="0.25">
      <c r="C5775" s="67"/>
      <c r="D5775" s="67"/>
    </row>
    <row r="5776" spans="3:4" s="66" customFormat="1" x14ac:dyDescent="0.25">
      <c r="C5776" s="67"/>
      <c r="D5776" s="67"/>
    </row>
    <row r="5777" spans="3:4" s="66" customFormat="1" x14ac:dyDescent="0.25">
      <c r="C5777" s="67"/>
      <c r="D5777" s="67"/>
    </row>
    <row r="5778" spans="3:4" s="66" customFormat="1" x14ac:dyDescent="0.25">
      <c r="C5778" s="67"/>
      <c r="D5778" s="67"/>
    </row>
    <row r="5779" spans="3:4" s="66" customFormat="1" x14ac:dyDescent="0.25">
      <c r="C5779" s="67"/>
      <c r="D5779" s="67"/>
    </row>
    <row r="5780" spans="3:4" s="66" customFormat="1" x14ac:dyDescent="0.25">
      <c r="C5780" s="67"/>
      <c r="D5780" s="67"/>
    </row>
    <row r="5781" spans="3:4" s="66" customFormat="1" x14ac:dyDescent="0.25">
      <c r="C5781" s="67"/>
      <c r="D5781" s="67"/>
    </row>
    <row r="5782" spans="3:4" s="66" customFormat="1" x14ac:dyDescent="0.25">
      <c r="C5782" s="67"/>
      <c r="D5782" s="67"/>
    </row>
    <row r="5783" spans="3:4" s="66" customFormat="1" x14ac:dyDescent="0.25">
      <c r="C5783" s="67"/>
      <c r="D5783" s="67"/>
    </row>
    <row r="5784" spans="3:4" s="66" customFormat="1" x14ac:dyDescent="0.25">
      <c r="C5784" s="67"/>
      <c r="D5784" s="67"/>
    </row>
    <row r="5785" spans="3:4" s="66" customFormat="1" x14ac:dyDescent="0.25">
      <c r="C5785" s="67"/>
      <c r="D5785" s="67"/>
    </row>
    <row r="5786" spans="3:4" s="66" customFormat="1" x14ac:dyDescent="0.25">
      <c r="C5786" s="67"/>
      <c r="D5786" s="67"/>
    </row>
    <row r="5787" spans="3:4" s="66" customFormat="1" x14ac:dyDescent="0.25">
      <c r="C5787" s="67"/>
      <c r="D5787" s="67"/>
    </row>
    <row r="5788" spans="3:4" s="66" customFormat="1" x14ac:dyDescent="0.25">
      <c r="C5788" s="67"/>
      <c r="D5788" s="67"/>
    </row>
    <row r="5789" spans="3:4" s="66" customFormat="1" x14ac:dyDescent="0.25">
      <c r="C5789" s="67"/>
      <c r="D5789" s="67"/>
    </row>
    <row r="5790" spans="3:4" s="66" customFormat="1" x14ac:dyDescent="0.25">
      <c r="C5790" s="67"/>
      <c r="D5790" s="67"/>
    </row>
    <row r="5791" spans="3:4" s="66" customFormat="1" x14ac:dyDescent="0.25">
      <c r="C5791" s="67"/>
      <c r="D5791" s="67"/>
    </row>
    <row r="5792" spans="3:4" s="66" customFormat="1" x14ac:dyDescent="0.25">
      <c r="C5792" s="67"/>
      <c r="D5792" s="67"/>
    </row>
    <row r="5793" spans="3:4" s="66" customFormat="1" x14ac:dyDescent="0.25">
      <c r="C5793" s="67"/>
      <c r="D5793" s="67"/>
    </row>
    <row r="5794" spans="3:4" s="66" customFormat="1" x14ac:dyDescent="0.25">
      <c r="C5794" s="67"/>
      <c r="D5794" s="67"/>
    </row>
    <row r="5795" spans="3:4" s="66" customFormat="1" x14ac:dyDescent="0.25">
      <c r="C5795" s="67"/>
      <c r="D5795" s="67"/>
    </row>
    <row r="5796" spans="3:4" s="66" customFormat="1" x14ac:dyDescent="0.25">
      <c r="C5796" s="67"/>
      <c r="D5796" s="67"/>
    </row>
    <row r="5797" spans="3:4" s="66" customFormat="1" x14ac:dyDescent="0.25">
      <c r="C5797" s="67"/>
      <c r="D5797" s="67"/>
    </row>
    <row r="5798" spans="3:4" s="66" customFormat="1" x14ac:dyDescent="0.25">
      <c r="C5798" s="67"/>
      <c r="D5798" s="67"/>
    </row>
    <row r="5799" spans="3:4" s="66" customFormat="1" x14ac:dyDescent="0.25">
      <c r="C5799" s="67"/>
      <c r="D5799" s="67"/>
    </row>
    <row r="5800" spans="3:4" s="66" customFormat="1" x14ac:dyDescent="0.25">
      <c r="C5800" s="67"/>
      <c r="D5800" s="67"/>
    </row>
    <row r="5801" spans="3:4" s="66" customFormat="1" x14ac:dyDescent="0.25">
      <c r="C5801" s="67"/>
      <c r="D5801" s="67"/>
    </row>
    <row r="5802" spans="3:4" s="66" customFormat="1" x14ac:dyDescent="0.25">
      <c r="C5802" s="67"/>
      <c r="D5802" s="67"/>
    </row>
    <row r="5803" spans="3:4" s="66" customFormat="1" x14ac:dyDescent="0.25">
      <c r="C5803" s="67"/>
      <c r="D5803" s="67"/>
    </row>
    <row r="5804" spans="3:4" s="66" customFormat="1" x14ac:dyDescent="0.25">
      <c r="C5804" s="67"/>
      <c r="D5804" s="67"/>
    </row>
    <row r="5805" spans="3:4" s="66" customFormat="1" x14ac:dyDescent="0.25">
      <c r="C5805" s="67"/>
      <c r="D5805" s="67"/>
    </row>
    <row r="5806" spans="3:4" s="66" customFormat="1" x14ac:dyDescent="0.25">
      <c r="C5806" s="67"/>
      <c r="D5806" s="67"/>
    </row>
    <row r="5807" spans="3:4" s="66" customFormat="1" x14ac:dyDescent="0.25">
      <c r="C5807" s="67"/>
      <c r="D5807" s="67"/>
    </row>
    <row r="5808" spans="3:4" s="66" customFormat="1" x14ac:dyDescent="0.25">
      <c r="C5808" s="67"/>
      <c r="D5808" s="67"/>
    </row>
    <row r="5809" spans="3:4" s="66" customFormat="1" x14ac:dyDescent="0.25">
      <c r="C5809" s="67"/>
      <c r="D5809" s="67"/>
    </row>
    <row r="5810" spans="3:4" s="66" customFormat="1" x14ac:dyDescent="0.25">
      <c r="C5810" s="67"/>
      <c r="D5810" s="67"/>
    </row>
    <row r="5811" spans="3:4" s="66" customFormat="1" x14ac:dyDescent="0.25">
      <c r="C5811" s="67"/>
      <c r="D5811" s="67"/>
    </row>
    <row r="5812" spans="3:4" s="66" customFormat="1" x14ac:dyDescent="0.25">
      <c r="C5812" s="67"/>
      <c r="D5812" s="67"/>
    </row>
    <row r="5813" spans="3:4" s="66" customFormat="1" x14ac:dyDescent="0.25">
      <c r="C5813" s="67"/>
      <c r="D5813" s="67"/>
    </row>
    <row r="5814" spans="3:4" s="66" customFormat="1" x14ac:dyDescent="0.25">
      <c r="C5814" s="67"/>
      <c r="D5814" s="67"/>
    </row>
    <row r="5815" spans="3:4" s="66" customFormat="1" x14ac:dyDescent="0.25">
      <c r="C5815" s="67"/>
      <c r="D5815" s="67"/>
    </row>
    <row r="5816" spans="3:4" s="66" customFormat="1" x14ac:dyDescent="0.25">
      <c r="C5816" s="67"/>
      <c r="D5816" s="67"/>
    </row>
    <row r="5817" spans="3:4" s="66" customFormat="1" x14ac:dyDescent="0.25">
      <c r="C5817" s="67"/>
      <c r="D5817" s="67"/>
    </row>
    <row r="5818" spans="3:4" s="66" customFormat="1" x14ac:dyDescent="0.25">
      <c r="C5818" s="67"/>
      <c r="D5818" s="67"/>
    </row>
    <row r="5819" spans="3:4" s="66" customFormat="1" x14ac:dyDescent="0.25">
      <c r="C5819" s="67"/>
      <c r="D5819" s="67"/>
    </row>
    <row r="5820" spans="3:4" s="66" customFormat="1" x14ac:dyDescent="0.25">
      <c r="C5820" s="67"/>
      <c r="D5820" s="67"/>
    </row>
    <row r="5821" spans="3:4" s="66" customFormat="1" x14ac:dyDescent="0.25">
      <c r="C5821" s="67"/>
      <c r="D5821" s="67"/>
    </row>
    <row r="5822" spans="3:4" s="66" customFormat="1" x14ac:dyDescent="0.25">
      <c r="C5822" s="67"/>
      <c r="D5822" s="67"/>
    </row>
    <row r="5823" spans="3:4" s="66" customFormat="1" x14ac:dyDescent="0.25">
      <c r="C5823" s="67"/>
      <c r="D5823" s="67"/>
    </row>
    <row r="5824" spans="3:4" s="66" customFormat="1" x14ac:dyDescent="0.25">
      <c r="C5824" s="67"/>
      <c r="D5824" s="67"/>
    </row>
    <row r="5825" spans="3:4" s="66" customFormat="1" x14ac:dyDescent="0.25">
      <c r="C5825" s="67"/>
      <c r="D5825" s="67"/>
    </row>
    <row r="5826" spans="3:4" s="66" customFormat="1" x14ac:dyDescent="0.25">
      <c r="C5826" s="67"/>
      <c r="D5826" s="67"/>
    </row>
    <row r="5827" spans="3:4" s="66" customFormat="1" x14ac:dyDescent="0.25">
      <c r="C5827" s="67"/>
      <c r="D5827" s="67"/>
    </row>
    <row r="5828" spans="3:4" s="66" customFormat="1" x14ac:dyDescent="0.25">
      <c r="C5828" s="67"/>
      <c r="D5828" s="67"/>
    </row>
    <row r="5829" spans="3:4" s="66" customFormat="1" x14ac:dyDescent="0.25">
      <c r="C5829" s="67"/>
      <c r="D5829" s="67"/>
    </row>
    <row r="5830" spans="3:4" s="66" customFormat="1" x14ac:dyDescent="0.25">
      <c r="C5830" s="67"/>
      <c r="D5830" s="67"/>
    </row>
    <row r="5831" spans="3:4" s="66" customFormat="1" x14ac:dyDescent="0.25">
      <c r="C5831" s="67"/>
      <c r="D5831" s="67"/>
    </row>
    <row r="5832" spans="3:4" s="66" customFormat="1" x14ac:dyDescent="0.25">
      <c r="C5832" s="67"/>
      <c r="D5832" s="67"/>
    </row>
    <row r="5833" spans="3:4" s="66" customFormat="1" x14ac:dyDescent="0.25">
      <c r="C5833" s="67"/>
      <c r="D5833" s="67"/>
    </row>
    <row r="5834" spans="3:4" s="66" customFormat="1" x14ac:dyDescent="0.25">
      <c r="C5834" s="67"/>
      <c r="D5834" s="67"/>
    </row>
    <row r="5835" spans="3:4" s="66" customFormat="1" x14ac:dyDescent="0.25">
      <c r="C5835" s="67"/>
      <c r="D5835" s="67"/>
    </row>
    <row r="5836" spans="3:4" s="66" customFormat="1" x14ac:dyDescent="0.25">
      <c r="C5836" s="67"/>
      <c r="D5836" s="67"/>
    </row>
    <row r="5837" spans="3:4" s="66" customFormat="1" x14ac:dyDescent="0.25">
      <c r="C5837" s="67"/>
      <c r="D5837" s="67"/>
    </row>
    <row r="5838" spans="3:4" s="66" customFormat="1" x14ac:dyDescent="0.25">
      <c r="C5838" s="67"/>
      <c r="D5838" s="67"/>
    </row>
    <row r="5839" spans="3:4" s="66" customFormat="1" x14ac:dyDescent="0.25">
      <c r="C5839" s="67"/>
      <c r="D5839" s="67"/>
    </row>
    <row r="5840" spans="3:4" s="66" customFormat="1" x14ac:dyDescent="0.25">
      <c r="C5840" s="67"/>
      <c r="D5840" s="67"/>
    </row>
    <row r="5841" spans="3:4" s="66" customFormat="1" x14ac:dyDescent="0.25">
      <c r="C5841" s="67"/>
      <c r="D5841" s="67"/>
    </row>
    <row r="5842" spans="3:4" s="66" customFormat="1" x14ac:dyDescent="0.25">
      <c r="C5842" s="67"/>
      <c r="D5842" s="67"/>
    </row>
    <row r="5843" spans="3:4" s="66" customFormat="1" x14ac:dyDescent="0.25">
      <c r="C5843" s="67"/>
      <c r="D5843" s="67"/>
    </row>
    <row r="5844" spans="3:4" s="66" customFormat="1" x14ac:dyDescent="0.25">
      <c r="C5844" s="67"/>
      <c r="D5844" s="67"/>
    </row>
    <row r="5845" spans="3:4" s="66" customFormat="1" x14ac:dyDescent="0.25">
      <c r="C5845" s="67"/>
      <c r="D5845" s="67"/>
    </row>
    <row r="5846" spans="3:4" s="66" customFormat="1" x14ac:dyDescent="0.25">
      <c r="C5846" s="67"/>
      <c r="D5846" s="67"/>
    </row>
    <row r="5847" spans="3:4" s="66" customFormat="1" x14ac:dyDescent="0.25">
      <c r="C5847" s="67"/>
      <c r="D5847" s="67"/>
    </row>
    <row r="5848" spans="3:4" s="66" customFormat="1" x14ac:dyDescent="0.25">
      <c r="C5848" s="67"/>
      <c r="D5848" s="67"/>
    </row>
    <row r="5849" spans="3:4" s="66" customFormat="1" x14ac:dyDescent="0.25">
      <c r="C5849" s="67"/>
      <c r="D5849" s="67"/>
    </row>
    <row r="5850" spans="3:4" s="66" customFormat="1" x14ac:dyDescent="0.25">
      <c r="C5850" s="67"/>
      <c r="D5850" s="67"/>
    </row>
    <row r="5851" spans="3:4" s="66" customFormat="1" x14ac:dyDescent="0.25">
      <c r="C5851" s="67"/>
      <c r="D5851" s="67"/>
    </row>
    <row r="5852" spans="3:4" s="66" customFormat="1" x14ac:dyDescent="0.25">
      <c r="C5852" s="67"/>
      <c r="D5852" s="67"/>
    </row>
    <row r="5853" spans="3:4" s="66" customFormat="1" x14ac:dyDescent="0.25">
      <c r="C5853" s="67"/>
      <c r="D5853" s="67"/>
    </row>
    <row r="5854" spans="3:4" s="66" customFormat="1" x14ac:dyDescent="0.25">
      <c r="C5854" s="67"/>
      <c r="D5854" s="67"/>
    </row>
    <row r="5855" spans="3:4" s="66" customFormat="1" x14ac:dyDescent="0.25">
      <c r="C5855" s="67"/>
      <c r="D5855" s="67"/>
    </row>
    <row r="5856" spans="3:4" s="66" customFormat="1" x14ac:dyDescent="0.25">
      <c r="C5856" s="67"/>
      <c r="D5856" s="67"/>
    </row>
    <row r="5857" spans="3:4" s="66" customFormat="1" x14ac:dyDescent="0.25">
      <c r="C5857" s="67"/>
      <c r="D5857" s="67"/>
    </row>
    <row r="5858" spans="3:4" s="66" customFormat="1" x14ac:dyDescent="0.25">
      <c r="C5858" s="67"/>
      <c r="D5858" s="67"/>
    </row>
    <row r="5859" spans="3:4" s="66" customFormat="1" x14ac:dyDescent="0.25">
      <c r="C5859" s="67"/>
      <c r="D5859" s="67"/>
    </row>
    <row r="5860" spans="3:4" s="66" customFormat="1" x14ac:dyDescent="0.25">
      <c r="C5860" s="67"/>
      <c r="D5860" s="67"/>
    </row>
    <row r="5861" spans="3:4" s="66" customFormat="1" x14ac:dyDescent="0.25">
      <c r="C5861" s="67"/>
      <c r="D5861" s="67"/>
    </row>
    <row r="5862" spans="3:4" s="66" customFormat="1" x14ac:dyDescent="0.25">
      <c r="C5862" s="67"/>
      <c r="D5862" s="67"/>
    </row>
    <row r="5863" spans="3:4" s="66" customFormat="1" x14ac:dyDescent="0.25">
      <c r="C5863" s="67"/>
      <c r="D5863" s="67"/>
    </row>
    <row r="5864" spans="3:4" s="66" customFormat="1" x14ac:dyDescent="0.25">
      <c r="C5864" s="67"/>
      <c r="D5864" s="67"/>
    </row>
    <row r="5865" spans="3:4" s="66" customFormat="1" x14ac:dyDescent="0.25">
      <c r="C5865" s="67"/>
      <c r="D5865" s="67"/>
    </row>
    <row r="5866" spans="3:4" s="66" customFormat="1" x14ac:dyDescent="0.25">
      <c r="C5866" s="67"/>
      <c r="D5866" s="67"/>
    </row>
    <row r="5867" spans="3:4" s="66" customFormat="1" x14ac:dyDescent="0.25">
      <c r="C5867" s="67"/>
      <c r="D5867" s="67"/>
    </row>
    <row r="5868" spans="3:4" s="66" customFormat="1" x14ac:dyDescent="0.25">
      <c r="C5868" s="67"/>
      <c r="D5868" s="67"/>
    </row>
    <row r="5869" spans="3:4" s="66" customFormat="1" x14ac:dyDescent="0.25">
      <c r="C5869" s="67"/>
      <c r="D5869" s="67"/>
    </row>
    <row r="5870" spans="3:4" s="66" customFormat="1" x14ac:dyDescent="0.25">
      <c r="C5870" s="67"/>
      <c r="D5870" s="67"/>
    </row>
    <row r="5871" spans="3:4" s="66" customFormat="1" x14ac:dyDescent="0.25">
      <c r="C5871" s="67"/>
      <c r="D5871" s="67"/>
    </row>
    <row r="5872" spans="3:4" s="66" customFormat="1" x14ac:dyDescent="0.25">
      <c r="C5872" s="67"/>
      <c r="D5872" s="67"/>
    </row>
    <row r="5873" spans="3:4" s="66" customFormat="1" x14ac:dyDescent="0.25">
      <c r="C5873" s="67"/>
      <c r="D5873" s="67"/>
    </row>
    <row r="5874" spans="3:4" s="66" customFormat="1" x14ac:dyDescent="0.25">
      <c r="C5874" s="67"/>
      <c r="D5874" s="67"/>
    </row>
    <row r="5875" spans="3:4" s="66" customFormat="1" x14ac:dyDescent="0.25">
      <c r="C5875" s="67"/>
      <c r="D5875" s="67"/>
    </row>
    <row r="5876" spans="3:4" s="66" customFormat="1" x14ac:dyDescent="0.25">
      <c r="C5876" s="67"/>
      <c r="D5876" s="67"/>
    </row>
    <row r="5877" spans="3:4" s="66" customFormat="1" x14ac:dyDescent="0.25">
      <c r="C5877" s="67"/>
      <c r="D5877" s="67"/>
    </row>
    <row r="5878" spans="3:4" s="66" customFormat="1" x14ac:dyDescent="0.25">
      <c r="C5878" s="67"/>
      <c r="D5878" s="67"/>
    </row>
    <row r="5879" spans="3:4" s="66" customFormat="1" x14ac:dyDescent="0.25">
      <c r="C5879" s="67"/>
      <c r="D5879" s="67"/>
    </row>
    <row r="5880" spans="3:4" s="66" customFormat="1" x14ac:dyDescent="0.25">
      <c r="C5880" s="67"/>
      <c r="D5880" s="67"/>
    </row>
    <row r="5881" spans="3:4" s="66" customFormat="1" x14ac:dyDescent="0.25">
      <c r="C5881" s="67"/>
      <c r="D5881" s="67"/>
    </row>
    <row r="5882" spans="3:4" s="66" customFormat="1" x14ac:dyDescent="0.25">
      <c r="C5882" s="67"/>
      <c r="D5882" s="67"/>
    </row>
    <row r="5883" spans="3:4" s="66" customFormat="1" x14ac:dyDescent="0.25">
      <c r="C5883" s="67"/>
      <c r="D5883" s="67"/>
    </row>
    <row r="5884" spans="3:4" s="66" customFormat="1" x14ac:dyDescent="0.25">
      <c r="C5884" s="67"/>
      <c r="D5884" s="67"/>
    </row>
    <row r="5885" spans="3:4" s="66" customFormat="1" x14ac:dyDescent="0.25">
      <c r="C5885" s="67"/>
      <c r="D5885" s="67"/>
    </row>
    <row r="5886" spans="3:4" s="66" customFormat="1" x14ac:dyDescent="0.25">
      <c r="C5886" s="67"/>
      <c r="D5886" s="67"/>
    </row>
    <row r="5887" spans="3:4" s="66" customFormat="1" x14ac:dyDescent="0.25">
      <c r="C5887" s="67"/>
      <c r="D5887" s="67"/>
    </row>
    <row r="5888" spans="3:4" s="66" customFormat="1" x14ac:dyDescent="0.25">
      <c r="C5888" s="67"/>
      <c r="D5888" s="67"/>
    </row>
    <row r="5889" spans="3:4" s="66" customFormat="1" x14ac:dyDescent="0.25">
      <c r="C5889" s="67"/>
      <c r="D5889" s="67"/>
    </row>
    <row r="5890" spans="3:4" s="66" customFormat="1" x14ac:dyDescent="0.25">
      <c r="C5890" s="67"/>
      <c r="D5890" s="67"/>
    </row>
    <row r="5891" spans="3:4" s="66" customFormat="1" x14ac:dyDescent="0.25">
      <c r="C5891" s="67"/>
      <c r="D5891" s="67"/>
    </row>
    <row r="5892" spans="3:4" s="66" customFormat="1" x14ac:dyDescent="0.25">
      <c r="C5892" s="67"/>
      <c r="D5892" s="67"/>
    </row>
    <row r="5893" spans="3:4" s="66" customFormat="1" x14ac:dyDescent="0.25">
      <c r="C5893" s="67"/>
      <c r="D5893" s="67"/>
    </row>
    <row r="5894" spans="3:4" s="66" customFormat="1" x14ac:dyDescent="0.25">
      <c r="C5894" s="67"/>
      <c r="D5894" s="67"/>
    </row>
    <row r="5895" spans="3:4" s="66" customFormat="1" x14ac:dyDescent="0.25">
      <c r="C5895" s="67"/>
      <c r="D5895" s="67"/>
    </row>
    <row r="5896" spans="3:4" s="66" customFormat="1" x14ac:dyDescent="0.25">
      <c r="C5896" s="67"/>
      <c r="D5896" s="67"/>
    </row>
    <row r="5897" spans="3:4" s="66" customFormat="1" x14ac:dyDescent="0.25">
      <c r="C5897" s="67"/>
      <c r="D5897" s="67"/>
    </row>
    <row r="5898" spans="3:4" s="66" customFormat="1" x14ac:dyDescent="0.25">
      <c r="C5898" s="67"/>
      <c r="D5898" s="67"/>
    </row>
    <row r="5899" spans="3:4" s="66" customFormat="1" x14ac:dyDescent="0.25">
      <c r="C5899" s="67"/>
      <c r="D5899" s="67"/>
    </row>
    <row r="5900" spans="3:4" s="66" customFormat="1" x14ac:dyDescent="0.25">
      <c r="C5900" s="67"/>
      <c r="D5900" s="67"/>
    </row>
    <row r="5901" spans="3:4" s="66" customFormat="1" x14ac:dyDescent="0.25">
      <c r="C5901" s="67"/>
      <c r="D5901" s="67"/>
    </row>
    <row r="5902" spans="3:4" s="66" customFormat="1" x14ac:dyDescent="0.25">
      <c r="C5902" s="67"/>
      <c r="D5902" s="67"/>
    </row>
    <row r="5903" spans="3:4" s="66" customFormat="1" x14ac:dyDescent="0.25">
      <c r="C5903" s="67"/>
      <c r="D5903" s="67"/>
    </row>
    <row r="5904" spans="3:4" s="66" customFormat="1" x14ac:dyDescent="0.25">
      <c r="C5904" s="67"/>
      <c r="D5904" s="67"/>
    </row>
    <row r="5905" spans="3:4" s="66" customFormat="1" x14ac:dyDescent="0.25">
      <c r="C5905" s="67"/>
      <c r="D5905" s="67"/>
    </row>
    <row r="5906" spans="3:4" s="66" customFormat="1" x14ac:dyDescent="0.25">
      <c r="C5906" s="67"/>
      <c r="D5906" s="67"/>
    </row>
    <row r="5907" spans="3:4" s="66" customFormat="1" x14ac:dyDescent="0.25">
      <c r="C5907" s="67"/>
      <c r="D5907" s="67"/>
    </row>
    <row r="5908" spans="3:4" s="66" customFormat="1" x14ac:dyDescent="0.25">
      <c r="C5908" s="67"/>
      <c r="D5908" s="67"/>
    </row>
    <row r="5909" spans="3:4" s="66" customFormat="1" x14ac:dyDescent="0.25">
      <c r="C5909" s="67"/>
      <c r="D5909" s="67"/>
    </row>
    <row r="5910" spans="3:4" s="66" customFormat="1" x14ac:dyDescent="0.25">
      <c r="C5910" s="67"/>
      <c r="D5910" s="67"/>
    </row>
    <row r="5911" spans="3:4" s="66" customFormat="1" x14ac:dyDescent="0.25">
      <c r="C5911" s="67"/>
      <c r="D5911" s="67"/>
    </row>
    <row r="5912" spans="3:4" s="66" customFormat="1" x14ac:dyDescent="0.25">
      <c r="C5912" s="67"/>
      <c r="D5912" s="67"/>
    </row>
    <row r="5913" spans="3:4" s="66" customFormat="1" x14ac:dyDescent="0.25">
      <c r="C5913" s="67"/>
      <c r="D5913" s="67"/>
    </row>
    <row r="5914" spans="3:4" s="66" customFormat="1" x14ac:dyDescent="0.25">
      <c r="C5914" s="67"/>
      <c r="D5914" s="67"/>
    </row>
    <row r="5915" spans="3:4" s="66" customFormat="1" x14ac:dyDescent="0.25">
      <c r="C5915" s="67"/>
      <c r="D5915" s="67"/>
    </row>
    <row r="5916" spans="3:4" s="66" customFormat="1" x14ac:dyDescent="0.25">
      <c r="C5916" s="67"/>
      <c r="D5916" s="67"/>
    </row>
    <row r="5917" spans="3:4" s="66" customFormat="1" x14ac:dyDescent="0.25">
      <c r="C5917" s="67"/>
      <c r="D5917" s="67"/>
    </row>
    <row r="5918" spans="3:4" s="66" customFormat="1" x14ac:dyDescent="0.25">
      <c r="C5918" s="67"/>
      <c r="D5918" s="67"/>
    </row>
    <row r="5919" spans="3:4" s="66" customFormat="1" x14ac:dyDescent="0.25">
      <c r="C5919" s="67"/>
      <c r="D5919" s="67"/>
    </row>
    <row r="5920" spans="3:4" s="66" customFormat="1" x14ac:dyDescent="0.25">
      <c r="C5920" s="67"/>
      <c r="D5920" s="67"/>
    </row>
    <row r="5921" spans="3:4" s="66" customFormat="1" x14ac:dyDescent="0.25">
      <c r="C5921" s="67"/>
      <c r="D5921" s="67"/>
    </row>
    <row r="5922" spans="3:4" s="66" customFormat="1" x14ac:dyDescent="0.25">
      <c r="C5922" s="67"/>
      <c r="D5922" s="67"/>
    </row>
    <row r="5923" spans="3:4" s="66" customFormat="1" x14ac:dyDescent="0.25">
      <c r="C5923" s="67"/>
      <c r="D5923" s="67"/>
    </row>
    <row r="5924" spans="3:4" s="66" customFormat="1" x14ac:dyDescent="0.25">
      <c r="C5924" s="67"/>
      <c r="D5924" s="67"/>
    </row>
    <row r="5925" spans="3:4" s="66" customFormat="1" x14ac:dyDescent="0.25">
      <c r="C5925" s="67"/>
      <c r="D5925" s="67"/>
    </row>
    <row r="5926" spans="3:4" s="66" customFormat="1" x14ac:dyDescent="0.25">
      <c r="C5926" s="67"/>
      <c r="D5926" s="67"/>
    </row>
    <row r="5927" spans="3:4" s="66" customFormat="1" x14ac:dyDescent="0.25">
      <c r="C5927" s="67"/>
      <c r="D5927" s="67"/>
    </row>
    <row r="5928" spans="3:4" s="66" customFormat="1" x14ac:dyDescent="0.25">
      <c r="C5928" s="67"/>
      <c r="D5928" s="67"/>
    </row>
    <row r="5929" spans="3:4" s="66" customFormat="1" x14ac:dyDescent="0.25">
      <c r="C5929" s="67"/>
      <c r="D5929" s="67"/>
    </row>
    <row r="5930" spans="3:4" s="66" customFormat="1" x14ac:dyDescent="0.25">
      <c r="C5930" s="67"/>
      <c r="D5930" s="67"/>
    </row>
    <row r="5931" spans="3:4" s="66" customFormat="1" x14ac:dyDescent="0.25">
      <c r="C5931" s="67"/>
      <c r="D5931" s="67"/>
    </row>
    <row r="5932" spans="3:4" s="66" customFormat="1" x14ac:dyDescent="0.25">
      <c r="C5932" s="67"/>
      <c r="D5932" s="67"/>
    </row>
    <row r="5933" spans="3:4" s="66" customFormat="1" x14ac:dyDescent="0.25">
      <c r="C5933" s="67"/>
      <c r="D5933" s="67"/>
    </row>
    <row r="5934" spans="3:4" s="66" customFormat="1" x14ac:dyDescent="0.25">
      <c r="C5934" s="67"/>
      <c r="D5934" s="67"/>
    </row>
    <row r="5935" spans="3:4" s="66" customFormat="1" x14ac:dyDescent="0.25">
      <c r="C5935" s="67"/>
      <c r="D5935" s="67"/>
    </row>
    <row r="5936" spans="3:4" s="66" customFormat="1" x14ac:dyDescent="0.25">
      <c r="C5936" s="67"/>
      <c r="D5936" s="67"/>
    </row>
    <row r="5937" spans="3:4" s="66" customFormat="1" x14ac:dyDescent="0.25">
      <c r="C5937" s="67"/>
      <c r="D5937" s="67"/>
    </row>
    <row r="5938" spans="3:4" s="66" customFormat="1" x14ac:dyDescent="0.25">
      <c r="C5938" s="67"/>
      <c r="D5938" s="67"/>
    </row>
    <row r="5939" spans="3:4" s="66" customFormat="1" x14ac:dyDescent="0.25">
      <c r="C5939" s="67"/>
      <c r="D5939" s="67"/>
    </row>
    <row r="5940" spans="3:4" s="66" customFormat="1" x14ac:dyDescent="0.25">
      <c r="C5940" s="67"/>
      <c r="D5940" s="67"/>
    </row>
    <row r="5941" spans="3:4" s="66" customFormat="1" x14ac:dyDescent="0.25">
      <c r="C5941" s="67"/>
      <c r="D5941" s="67"/>
    </row>
    <row r="5942" spans="3:4" s="66" customFormat="1" x14ac:dyDescent="0.25">
      <c r="C5942" s="67"/>
      <c r="D5942" s="67"/>
    </row>
    <row r="5943" spans="3:4" s="66" customFormat="1" x14ac:dyDescent="0.25">
      <c r="C5943" s="67"/>
      <c r="D5943" s="67"/>
    </row>
    <row r="5944" spans="3:4" s="66" customFormat="1" x14ac:dyDescent="0.25">
      <c r="C5944" s="67"/>
      <c r="D5944" s="67"/>
    </row>
    <row r="5945" spans="3:4" s="66" customFormat="1" x14ac:dyDescent="0.25">
      <c r="C5945" s="67"/>
      <c r="D5945" s="67"/>
    </row>
    <row r="5946" spans="3:4" s="66" customFormat="1" x14ac:dyDescent="0.25">
      <c r="C5946" s="67"/>
      <c r="D5946" s="67"/>
    </row>
    <row r="5947" spans="3:4" s="66" customFormat="1" x14ac:dyDescent="0.25">
      <c r="C5947" s="67"/>
      <c r="D5947" s="67"/>
    </row>
    <row r="5948" spans="3:4" s="66" customFormat="1" x14ac:dyDescent="0.25">
      <c r="C5948" s="67"/>
      <c r="D5948" s="67"/>
    </row>
    <row r="5949" spans="3:4" s="66" customFormat="1" x14ac:dyDescent="0.25">
      <c r="C5949" s="67"/>
      <c r="D5949" s="67"/>
    </row>
    <row r="5950" spans="3:4" s="66" customFormat="1" x14ac:dyDescent="0.25">
      <c r="C5950" s="67"/>
      <c r="D5950" s="67"/>
    </row>
    <row r="5951" spans="3:4" s="66" customFormat="1" x14ac:dyDescent="0.25">
      <c r="C5951" s="67"/>
      <c r="D5951" s="67"/>
    </row>
    <row r="5952" spans="3:4" s="66" customFormat="1" x14ac:dyDescent="0.25">
      <c r="C5952" s="67"/>
      <c r="D5952" s="67"/>
    </row>
    <row r="5953" spans="3:4" s="66" customFormat="1" x14ac:dyDescent="0.25">
      <c r="C5953" s="67"/>
      <c r="D5953" s="67"/>
    </row>
    <row r="5954" spans="3:4" s="66" customFormat="1" x14ac:dyDescent="0.25">
      <c r="C5954" s="67"/>
      <c r="D5954" s="67"/>
    </row>
    <row r="5955" spans="3:4" s="66" customFormat="1" x14ac:dyDescent="0.25">
      <c r="C5955" s="67"/>
      <c r="D5955" s="67"/>
    </row>
    <row r="5956" spans="3:4" s="66" customFormat="1" x14ac:dyDescent="0.25">
      <c r="C5956" s="67"/>
      <c r="D5956" s="67"/>
    </row>
    <row r="5957" spans="3:4" s="66" customFormat="1" x14ac:dyDescent="0.25">
      <c r="C5957" s="67"/>
      <c r="D5957" s="67"/>
    </row>
    <row r="5958" spans="3:4" s="66" customFormat="1" x14ac:dyDescent="0.25">
      <c r="C5958" s="67"/>
      <c r="D5958" s="67"/>
    </row>
    <row r="5959" spans="3:4" s="66" customFormat="1" x14ac:dyDescent="0.25">
      <c r="C5959" s="67"/>
      <c r="D5959" s="67"/>
    </row>
    <row r="5960" spans="3:4" s="66" customFormat="1" x14ac:dyDescent="0.25">
      <c r="C5960" s="67"/>
      <c r="D5960" s="67"/>
    </row>
    <row r="5961" spans="3:4" s="66" customFormat="1" x14ac:dyDescent="0.25">
      <c r="C5961" s="67"/>
      <c r="D5961" s="67"/>
    </row>
    <row r="5962" spans="3:4" s="66" customFormat="1" x14ac:dyDescent="0.25">
      <c r="C5962" s="67"/>
      <c r="D5962" s="67"/>
    </row>
    <row r="5963" spans="3:4" s="66" customFormat="1" x14ac:dyDescent="0.25">
      <c r="C5963" s="67"/>
      <c r="D5963" s="67"/>
    </row>
    <row r="5964" spans="3:4" s="66" customFormat="1" x14ac:dyDescent="0.25">
      <c r="C5964" s="67"/>
      <c r="D5964" s="67"/>
    </row>
    <row r="5965" spans="3:4" s="66" customFormat="1" x14ac:dyDescent="0.25">
      <c r="C5965" s="67"/>
      <c r="D5965" s="67"/>
    </row>
    <row r="5966" spans="3:4" s="66" customFormat="1" x14ac:dyDescent="0.25">
      <c r="C5966" s="67"/>
      <c r="D5966" s="67"/>
    </row>
    <row r="5967" spans="3:4" s="66" customFormat="1" x14ac:dyDescent="0.25">
      <c r="C5967" s="67"/>
      <c r="D5967" s="67"/>
    </row>
    <row r="5968" spans="3:4" s="66" customFormat="1" x14ac:dyDescent="0.25">
      <c r="C5968" s="67"/>
      <c r="D5968" s="67"/>
    </row>
    <row r="5969" spans="3:4" s="66" customFormat="1" x14ac:dyDescent="0.25">
      <c r="C5969" s="67"/>
      <c r="D5969" s="67"/>
    </row>
    <row r="5970" spans="3:4" s="66" customFormat="1" x14ac:dyDescent="0.25">
      <c r="C5970" s="67"/>
      <c r="D5970" s="67"/>
    </row>
    <row r="5971" spans="3:4" s="66" customFormat="1" x14ac:dyDescent="0.25">
      <c r="C5971" s="67"/>
      <c r="D5971" s="67"/>
    </row>
    <row r="5972" spans="3:4" s="66" customFormat="1" x14ac:dyDescent="0.25">
      <c r="C5972" s="67"/>
      <c r="D5972" s="67"/>
    </row>
    <row r="5973" spans="3:4" s="66" customFormat="1" x14ac:dyDescent="0.25">
      <c r="C5973" s="67"/>
      <c r="D5973" s="67"/>
    </row>
    <row r="5974" spans="3:4" s="66" customFormat="1" x14ac:dyDescent="0.25">
      <c r="C5974" s="67"/>
      <c r="D5974" s="67"/>
    </row>
    <row r="5975" spans="3:4" s="66" customFormat="1" x14ac:dyDescent="0.25">
      <c r="C5975" s="67"/>
      <c r="D5975" s="67"/>
    </row>
    <row r="5976" spans="3:4" s="66" customFormat="1" x14ac:dyDescent="0.25">
      <c r="C5976" s="67"/>
      <c r="D5976" s="67"/>
    </row>
    <row r="5977" spans="3:4" s="66" customFormat="1" x14ac:dyDescent="0.25">
      <c r="C5977" s="67"/>
      <c r="D5977" s="67"/>
    </row>
    <row r="5978" spans="3:4" s="66" customFormat="1" x14ac:dyDescent="0.25">
      <c r="C5978" s="67"/>
      <c r="D5978" s="67"/>
    </row>
    <row r="5979" spans="3:4" s="66" customFormat="1" x14ac:dyDescent="0.25">
      <c r="C5979" s="67"/>
      <c r="D5979" s="67"/>
    </row>
    <row r="5980" spans="3:4" s="66" customFormat="1" x14ac:dyDescent="0.25">
      <c r="C5980" s="67"/>
      <c r="D5980" s="67"/>
    </row>
    <row r="5981" spans="3:4" s="66" customFormat="1" x14ac:dyDescent="0.25">
      <c r="C5981" s="67"/>
      <c r="D5981" s="67"/>
    </row>
    <row r="5982" spans="3:4" s="66" customFormat="1" x14ac:dyDescent="0.25">
      <c r="C5982" s="67"/>
      <c r="D5982" s="67"/>
    </row>
    <row r="5983" spans="3:4" s="66" customFormat="1" x14ac:dyDescent="0.25">
      <c r="C5983" s="67"/>
      <c r="D5983" s="67"/>
    </row>
    <row r="5984" spans="3:4" s="66" customFormat="1" x14ac:dyDescent="0.25">
      <c r="C5984" s="67"/>
      <c r="D5984" s="67"/>
    </row>
    <row r="5985" spans="3:4" s="66" customFormat="1" x14ac:dyDescent="0.25">
      <c r="C5985" s="67"/>
      <c r="D5985" s="67"/>
    </row>
    <row r="5986" spans="3:4" s="66" customFormat="1" x14ac:dyDescent="0.25">
      <c r="C5986" s="67"/>
      <c r="D5986" s="67"/>
    </row>
    <row r="5987" spans="3:4" s="66" customFormat="1" x14ac:dyDescent="0.25">
      <c r="C5987" s="67"/>
      <c r="D5987" s="67"/>
    </row>
    <row r="5988" spans="3:4" s="66" customFormat="1" x14ac:dyDescent="0.25">
      <c r="C5988" s="67"/>
      <c r="D5988" s="67"/>
    </row>
    <row r="5989" spans="3:4" s="66" customFormat="1" x14ac:dyDescent="0.25">
      <c r="C5989" s="67"/>
      <c r="D5989" s="67"/>
    </row>
    <row r="5990" spans="3:4" s="66" customFormat="1" x14ac:dyDescent="0.25">
      <c r="C5990" s="67"/>
      <c r="D5990" s="67"/>
    </row>
    <row r="5991" spans="3:4" s="66" customFormat="1" x14ac:dyDescent="0.25">
      <c r="C5991" s="67"/>
      <c r="D5991" s="67"/>
    </row>
    <row r="5992" spans="3:4" s="66" customFormat="1" x14ac:dyDescent="0.25">
      <c r="C5992" s="67"/>
      <c r="D5992" s="67"/>
    </row>
    <row r="5993" spans="3:4" s="66" customFormat="1" x14ac:dyDescent="0.25">
      <c r="C5993" s="67"/>
      <c r="D5993" s="67"/>
    </row>
    <row r="5994" spans="3:4" s="66" customFormat="1" x14ac:dyDescent="0.25">
      <c r="C5994" s="67"/>
      <c r="D5994" s="67"/>
    </row>
    <row r="5995" spans="3:4" s="66" customFormat="1" x14ac:dyDescent="0.25">
      <c r="C5995" s="67"/>
      <c r="D5995" s="67"/>
    </row>
    <row r="5996" spans="3:4" s="66" customFormat="1" x14ac:dyDescent="0.25">
      <c r="C5996" s="67"/>
      <c r="D5996" s="67"/>
    </row>
    <row r="5997" spans="3:4" s="66" customFormat="1" x14ac:dyDescent="0.25">
      <c r="C5997" s="67"/>
      <c r="D5997" s="67"/>
    </row>
    <row r="5998" spans="3:4" s="66" customFormat="1" x14ac:dyDescent="0.25">
      <c r="C5998" s="67"/>
      <c r="D5998" s="67"/>
    </row>
    <row r="5999" spans="3:4" s="66" customFormat="1" x14ac:dyDescent="0.25">
      <c r="C5999" s="67"/>
      <c r="D5999" s="67"/>
    </row>
    <row r="6000" spans="3:4" s="66" customFormat="1" x14ac:dyDescent="0.25">
      <c r="C6000" s="67"/>
      <c r="D6000" s="67"/>
    </row>
    <row r="6001" spans="3:4" s="66" customFormat="1" x14ac:dyDescent="0.25">
      <c r="C6001" s="67"/>
      <c r="D6001" s="67"/>
    </row>
    <row r="6002" spans="3:4" s="66" customFormat="1" x14ac:dyDescent="0.25">
      <c r="C6002" s="67"/>
      <c r="D6002" s="67"/>
    </row>
    <row r="6003" spans="3:4" s="66" customFormat="1" x14ac:dyDescent="0.25">
      <c r="C6003" s="67"/>
      <c r="D6003" s="67"/>
    </row>
    <row r="6004" spans="3:4" s="66" customFormat="1" x14ac:dyDescent="0.25">
      <c r="C6004" s="67"/>
      <c r="D6004" s="67"/>
    </row>
    <row r="6005" spans="3:4" s="66" customFormat="1" x14ac:dyDescent="0.25">
      <c r="C6005" s="67"/>
      <c r="D6005" s="67"/>
    </row>
    <row r="6006" spans="3:4" s="66" customFormat="1" x14ac:dyDescent="0.25">
      <c r="C6006" s="67"/>
      <c r="D6006" s="67"/>
    </row>
    <row r="6007" spans="3:4" s="66" customFormat="1" x14ac:dyDescent="0.25">
      <c r="C6007" s="67"/>
      <c r="D6007" s="67"/>
    </row>
    <row r="6008" spans="3:4" s="66" customFormat="1" x14ac:dyDescent="0.25">
      <c r="C6008" s="67"/>
      <c r="D6008" s="67"/>
    </row>
    <row r="6009" spans="3:4" s="66" customFormat="1" x14ac:dyDescent="0.25">
      <c r="C6009" s="67"/>
      <c r="D6009" s="67"/>
    </row>
    <row r="6010" spans="3:4" s="66" customFormat="1" x14ac:dyDescent="0.25">
      <c r="C6010" s="67"/>
      <c r="D6010" s="67"/>
    </row>
    <row r="6011" spans="3:4" s="66" customFormat="1" x14ac:dyDescent="0.25">
      <c r="C6011" s="67"/>
      <c r="D6011" s="67"/>
    </row>
    <row r="6012" spans="3:4" s="66" customFormat="1" x14ac:dyDescent="0.25">
      <c r="C6012" s="67"/>
      <c r="D6012" s="67"/>
    </row>
    <row r="6013" spans="3:4" s="66" customFormat="1" x14ac:dyDescent="0.25">
      <c r="C6013" s="67"/>
      <c r="D6013" s="67"/>
    </row>
    <row r="6014" spans="3:4" s="66" customFormat="1" x14ac:dyDescent="0.25">
      <c r="C6014" s="67"/>
      <c r="D6014" s="67"/>
    </row>
    <row r="6015" spans="3:4" s="66" customFormat="1" x14ac:dyDescent="0.25">
      <c r="C6015" s="67"/>
      <c r="D6015" s="67"/>
    </row>
    <row r="6016" spans="3:4" s="66" customFormat="1" x14ac:dyDescent="0.25">
      <c r="C6016" s="67"/>
      <c r="D6016" s="67"/>
    </row>
    <row r="6017" spans="3:4" s="66" customFormat="1" x14ac:dyDescent="0.25">
      <c r="C6017" s="67"/>
      <c r="D6017" s="67"/>
    </row>
    <row r="6018" spans="3:4" s="66" customFormat="1" x14ac:dyDescent="0.25">
      <c r="C6018" s="67"/>
      <c r="D6018" s="67"/>
    </row>
    <row r="6019" spans="3:4" s="66" customFormat="1" x14ac:dyDescent="0.25">
      <c r="C6019" s="67"/>
      <c r="D6019" s="67"/>
    </row>
    <row r="6020" spans="3:4" s="66" customFormat="1" x14ac:dyDescent="0.25">
      <c r="C6020" s="67"/>
      <c r="D6020" s="67"/>
    </row>
    <row r="6021" spans="3:4" s="66" customFormat="1" x14ac:dyDescent="0.25">
      <c r="C6021" s="67"/>
      <c r="D6021" s="67"/>
    </row>
    <row r="6022" spans="3:4" s="66" customFormat="1" x14ac:dyDescent="0.25">
      <c r="C6022" s="67"/>
      <c r="D6022" s="67"/>
    </row>
    <row r="6023" spans="3:4" s="66" customFormat="1" x14ac:dyDescent="0.25">
      <c r="C6023" s="67"/>
      <c r="D6023" s="67"/>
    </row>
    <row r="6024" spans="3:4" s="66" customFormat="1" x14ac:dyDescent="0.25">
      <c r="C6024" s="67"/>
      <c r="D6024" s="67"/>
    </row>
    <row r="6025" spans="3:4" s="66" customFormat="1" x14ac:dyDescent="0.25">
      <c r="C6025" s="67"/>
      <c r="D6025" s="67"/>
    </row>
    <row r="6026" spans="3:4" s="66" customFormat="1" x14ac:dyDescent="0.25">
      <c r="C6026" s="67"/>
      <c r="D6026" s="67"/>
    </row>
    <row r="6027" spans="3:4" s="66" customFormat="1" x14ac:dyDescent="0.25">
      <c r="C6027" s="67"/>
      <c r="D6027" s="67"/>
    </row>
    <row r="6028" spans="3:4" s="66" customFormat="1" x14ac:dyDescent="0.25">
      <c r="C6028" s="67"/>
      <c r="D6028" s="67"/>
    </row>
    <row r="6029" spans="3:4" s="66" customFormat="1" x14ac:dyDescent="0.25">
      <c r="C6029" s="67"/>
      <c r="D6029" s="67"/>
    </row>
    <row r="6030" spans="3:4" s="66" customFormat="1" x14ac:dyDescent="0.25">
      <c r="C6030" s="67"/>
      <c r="D6030" s="67"/>
    </row>
    <row r="6031" spans="3:4" s="66" customFormat="1" x14ac:dyDescent="0.25">
      <c r="C6031" s="67"/>
      <c r="D6031" s="67"/>
    </row>
    <row r="6032" spans="3:4" s="66" customFormat="1" x14ac:dyDescent="0.25">
      <c r="C6032" s="67"/>
      <c r="D6032" s="67"/>
    </row>
    <row r="6033" spans="3:4" s="66" customFormat="1" x14ac:dyDescent="0.25">
      <c r="C6033" s="67"/>
      <c r="D6033" s="67"/>
    </row>
    <row r="6034" spans="3:4" s="66" customFormat="1" x14ac:dyDescent="0.25">
      <c r="C6034" s="67"/>
      <c r="D6034" s="67"/>
    </row>
    <row r="6035" spans="3:4" s="66" customFormat="1" x14ac:dyDescent="0.25">
      <c r="C6035" s="67"/>
      <c r="D6035" s="67"/>
    </row>
    <row r="6036" spans="3:4" s="66" customFormat="1" x14ac:dyDescent="0.25">
      <c r="C6036" s="67"/>
      <c r="D6036" s="67"/>
    </row>
    <row r="6037" spans="3:4" s="66" customFormat="1" x14ac:dyDescent="0.25">
      <c r="C6037" s="67"/>
      <c r="D6037" s="67"/>
    </row>
    <row r="6038" spans="3:4" s="66" customFormat="1" x14ac:dyDescent="0.25">
      <c r="C6038" s="67"/>
      <c r="D6038" s="67"/>
    </row>
    <row r="6039" spans="3:4" s="66" customFormat="1" x14ac:dyDescent="0.25">
      <c r="C6039" s="67"/>
      <c r="D6039" s="67"/>
    </row>
    <row r="6040" spans="3:4" s="66" customFormat="1" x14ac:dyDescent="0.25">
      <c r="C6040" s="67"/>
      <c r="D6040" s="67"/>
    </row>
    <row r="6041" spans="3:4" s="66" customFormat="1" x14ac:dyDescent="0.25">
      <c r="C6041" s="67"/>
      <c r="D6041" s="67"/>
    </row>
    <row r="6042" spans="3:4" s="66" customFormat="1" x14ac:dyDescent="0.25">
      <c r="C6042" s="67"/>
      <c r="D6042" s="67"/>
    </row>
    <row r="6043" spans="3:4" s="66" customFormat="1" x14ac:dyDescent="0.25">
      <c r="C6043" s="67"/>
      <c r="D6043" s="67"/>
    </row>
    <row r="6044" spans="3:4" s="66" customFormat="1" x14ac:dyDescent="0.25">
      <c r="C6044" s="67"/>
      <c r="D6044" s="67"/>
    </row>
    <row r="6045" spans="3:4" s="66" customFormat="1" x14ac:dyDescent="0.25">
      <c r="C6045" s="67"/>
      <c r="D6045" s="67"/>
    </row>
    <row r="6046" spans="3:4" s="66" customFormat="1" x14ac:dyDescent="0.25">
      <c r="C6046" s="67"/>
      <c r="D6046" s="67"/>
    </row>
    <row r="6047" spans="3:4" s="66" customFormat="1" x14ac:dyDescent="0.25">
      <c r="C6047" s="67"/>
      <c r="D6047" s="67"/>
    </row>
    <row r="6048" spans="3:4" s="66" customFormat="1" x14ac:dyDescent="0.25">
      <c r="C6048" s="67"/>
      <c r="D6048" s="67"/>
    </row>
    <row r="6049" spans="3:4" s="66" customFormat="1" x14ac:dyDescent="0.25">
      <c r="C6049" s="67"/>
      <c r="D6049" s="67"/>
    </row>
    <row r="6050" spans="3:4" s="66" customFormat="1" x14ac:dyDescent="0.25">
      <c r="C6050" s="67"/>
      <c r="D6050" s="67"/>
    </row>
    <row r="6051" spans="3:4" s="66" customFormat="1" x14ac:dyDescent="0.25">
      <c r="C6051" s="67"/>
      <c r="D6051" s="67"/>
    </row>
    <row r="6052" spans="3:4" s="66" customFormat="1" x14ac:dyDescent="0.25">
      <c r="C6052" s="67"/>
      <c r="D6052" s="67"/>
    </row>
    <row r="6053" spans="3:4" s="66" customFormat="1" x14ac:dyDescent="0.25">
      <c r="C6053" s="67"/>
      <c r="D6053" s="67"/>
    </row>
    <row r="6054" spans="3:4" s="66" customFormat="1" x14ac:dyDescent="0.25">
      <c r="C6054" s="67"/>
      <c r="D6054" s="67"/>
    </row>
    <row r="6055" spans="3:4" s="66" customFormat="1" x14ac:dyDescent="0.25">
      <c r="C6055" s="67"/>
      <c r="D6055" s="67"/>
    </row>
    <row r="6056" spans="3:4" s="66" customFormat="1" x14ac:dyDescent="0.25">
      <c r="C6056" s="67"/>
      <c r="D6056" s="67"/>
    </row>
    <row r="6057" spans="3:4" s="66" customFormat="1" x14ac:dyDescent="0.25">
      <c r="C6057" s="67"/>
      <c r="D6057" s="67"/>
    </row>
    <row r="6058" spans="3:4" s="66" customFormat="1" x14ac:dyDescent="0.25">
      <c r="C6058" s="67"/>
      <c r="D6058" s="67"/>
    </row>
    <row r="6059" spans="3:4" s="66" customFormat="1" x14ac:dyDescent="0.25">
      <c r="C6059" s="67"/>
      <c r="D6059" s="67"/>
    </row>
    <row r="6060" spans="3:4" s="66" customFormat="1" x14ac:dyDescent="0.25">
      <c r="C6060" s="67"/>
      <c r="D6060" s="67"/>
    </row>
    <row r="6061" spans="3:4" s="66" customFormat="1" x14ac:dyDescent="0.25">
      <c r="C6061" s="67"/>
      <c r="D6061" s="67"/>
    </row>
    <row r="6062" spans="3:4" s="66" customFormat="1" x14ac:dyDescent="0.25">
      <c r="C6062" s="67"/>
      <c r="D6062" s="67"/>
    </row>
    <row r="6063" spans="3:4" s="66" customFormat="1" x14ac:dyDescent="0.25">
      <c r="C6063" s="67"/>
      <c r="D6063" s="67"/>
    </row>
    <row r="6064" spans="3:4" s="66" customFormat="1" x14ac:dyDescent="0.25">
      <c r="C6064" s="67"/>
      <c r="D6064" s="67"/>
    </row>
    <row r="6065" spans="3:4" s="66" customFormat="1" x14ac:dyDescent="0.25">
      <c r="C6065" s="67"/>
      <c r="D6065" s="67"/>
    </row>
    <row r="6066" spans="3:4" s="66" customFormat="1" x14ac:dyDescent="0.25">
      <c r="C6066" s="67"/>
      <c r="D6066" s="67"/>
    </row>
    <row r="6067" spans="3:4" s="66" customFormat="1" x14ac:dyDescent="0.25">
      <c r="C6067" s="67"/>
      <c r="D6067" s="67"/>
    </row>
    <row r="6068" spans="3:4" s="66" customFormat="1" x14ac:dyDescent="0.25">
      <c r="C6068" s="67"/>
      <c r="D6068" s="67"/>
    </row>
    <row r="6069" spans="3:4" s="66" customFormat="1" x14ac:dyDescent="0.25">
      <c r="C6069" s="67"/>
      <c r="D6069" s="67"/>
    </row>
    <row r="6070" spans="3:4" s="66" customFormat="1" x14ac:dyDescent="0.25">
      <c r="C6070" s="67"/>
      <c r="D6070" s="67"/>
    </row>
    <row r="6071" spans="3:4" s="66" customFormat="1" x14ac:dyDescent="0.25">
      <c r="C6071" s="67"/>
      <c r="D6071" s="67"/>
    </row>
    <row r="6072" spans="3:4" s="66" customFormat="1" x14ac:dyDescent="0.25">
      <c r="C6072" s="67"/>
      <c r="D6072" s="67"/>
    </row>
    <row r="6073" spans="3:4" s="66" customFormat="1" x14ac:dyDescent="0.25">
      <c r="C6073" s="67"/>
      <c r="D6073" s="67"/>
    </row>
    <row r="6074" spans="3:4" s="66" customFormat="1" x14ac:dyDescent="0.25">
      <c r="C6074" s="67"/>
      <c r="D6074" s="67"/>
    </row>
    <row r="6075" spans="3:4" s="66" customFormat="1" x14ac:dyDescent="0.25">
      <c r="C6075" s="67"/>
      <c r="D6075" s="67"/>
    </row>
    <row r="6076" spans="3:4" s="66" customFormat="1" x14ac:dyDescent="0.25">
      <c r="C6076" s="67"/>
      <c r="D6076" s="67"/>
    </row>
    <row r="6077" spans="3:4" s="66" customFormat="1" x14ac:dyDescent="0.25">
      <c r="C6077" s="67"/>
      <c r="D6077" s="67"/>
    </row>
    <row r="6078" spans="3:4" s="66" customFormat="1" x14ac:dyDescent="0.25">
      <c r="C6078" s="67"/>
      <c r="D6078" s="67"/>
    </row>
    <row r="6079" spans="3:4" s="66" customFormat="1" x14ac:dyDescent="0.25">
      <c r="C6079" s="67"/>
      <c r="D6079" s="67"/>
    </row>
    <row r="6080" spans="3:4" s="66" customFormat="1" x14ac:dyDescent="0.25">
      <c r="C6080" s="67"/>
      <c r="D6080" s="67"/>
    </row>
    <row r="6081" spans="3:4" s="66" customFormat="1" x14ac:dyDescent="0.25">
      <c r="C6081" s="67"/>
      <c r="D6081" s="67"/>
    </row>
    <row r="6082" spans="3:4" s="66" customFormat="1" x14ac:dyDescent="0.25">
      <c r="C6082" s="67"/>
      <c r="D6082" s="67"/>
    </row>
    <row r="6083" spans="3:4" s="66" customFormat="1" x14ac:dyDescent="0.25">
      <c r="C6083" s="67"/>
      <c r="D6083" s="67"/>
    </row>
    <row r="6084" spans="3:4" s="66" customFormat="1" x14ac:dyDescent="0.25">
      <c r="C6084" s="67"/>
      <c r="D6084" s="67"/>
    </row>
    <row r="6085" spans="3:4" s="66" customFormat="1" x14ac:dyDescent="0.25">
      <c r="C6085" s="67"/>
      <c r="D6085" s="67"/>
    </row>
    <row r="6086" spans="3:4" s="66" customFormat="1" x14ac:dyDescent="0.25">
      <c r="C6086" s="67"/>
      <c r="D6086" s="67"/>
    </row>
    <row r="6087" spans="3:4" s="66" customFormat="1" x14ac:dyDescent="0.25">
      <c r="C6087" s="67"/>
      <c r="D6087" s="67"/>
    </row>
    <row r="6088" spans="3:4" s="66" customFormat="1" x14ac:dyDescent="0.25">
      <c r="C6088" s="67"/>
      <c r="D6088" s="67"/>
    </row>
    <row r="6089" spans="3:4" s="66" customFormat="1" x14ac:dyDescent="0.25">
      <c r="C6089" s="67"/>
      <c r="D6089" s="67"/>
    </row>
    <row r="6090" spans="3:4" s="66" customFormat="1" x14ac:dyDescent="0.25">
      <c r="C6090" s="67"/>
      <c r="D6090" s="67"/>
    </row>
    <row r="6091" spans="3:4" s="66" customFormat="1" x14ac:dyDescent="0.25">
      <c r="C6091" s="67"/>
      <c r="D6091" s="67"/>
    </row>
    <row r="6092" spans="3:4" s="66" customFormat="1" x14ac:dyDescent="0.25">
      <c r="C6092" s="67"/>
      <c r="D6092" s="67"/>
    </row>
    <row r="6093" spans="3:4" s="66" customFormat="1" x14ac:dyDescent="0.25">
      <c r="C6093" s="67"/>
      <c r="D6093" s="67"/>
    </row>
    <row r="6094" spans="3:4" s="66" customFormat="1" x14ac:dyDescent="0.25">
      <c r="C6094" s="67"/>
      <c r="D6094" s="67"/>
    </row>
    <row r="6095" spans="3:4" s="66" customFormat="1" x14ac:dyDescent="0.25">
      <c r="C6095" s="67"/>
      <c r="D6095" s="67"/>
    </row>
    <row r="6096" spans="3:4" s="66" customFormat="1" x14ac:dyDescent="0.25">
      <c r="C6096" s="67"/>
      <c r="D6096" s="67"/>
    </row>
    <row r="6097" spans="3:4" s="66" customFormat="1" x14ac:dyDescent="0.25">
      <c r="C6097" s="67"/>
      <c r="D6097" s="67"/>
    </row>
    <row r="6098" spans="3:4" s="66" customFormat="1" x14ac:dyDescent="0.25">
      <c r="C6098" s="67"/>
      <c r="D6098" s="67"/>
    </row>
    <row r="6099" spans="3:4" s="66" customFormat="1" x14ac:dyDescent="0.25">
      <c r="C6099" s="67"/>
      <c r="D6099" s="67"/>
    </row>
    <row r="6100" spans="3:4" s="66" customFormat="1" x14ac:dyDescent="0.25">
      <c r="C6100" s="67"/>
      <c r="D6100" s="67"/>
    </row>
    <row r="6101" spans="3:4" s="66" customFormat="1" x14ac:dyDescent="0.25">
      <c r="C6101" s="67"/>
      <c r="D6101" s="67"/>
    </row>
    <row r="6102" spans="3:4" s="66" customFormat="1" x14ac:dyDescent="0.25">
      <c r="C6102" s="67"/>
      <c r="D6102" s="67"/>
    </row>
    <row r="6103" spans="3:4" s="66" customFormat="1" x14ac:dyDescent="0.25">
      <c r="C6103" s="67"/>
      <c r="D6103" s="67"/>
    </row>
    <row r="6104" spans="3:4" s="66" customFormat="1" x14ac:dyDescent="0.25">
      <c r="C6104" s="67"/>
      <c r="D6104" s="67"/>
    </row>
    <row r="6105" spans="3:4" s="66" customFormat="1" x14ac:dyDescent="0.25">
      <c r="C6105" s="67"/>
      <c r="D6105" s="67"/>
    </row>
    <row r="6106" spans="3:4" s="66" customFormat="1" x14ac:dyDescent="0.25">
      <c r="C6106" s="67"/>
      <c r="D6106" s="67"/>
    </row>
    <row r="6107" spans="3:4" s="66" customFormat="1" x14ac:dyDescent="0.25">
      <c r="C6107" s="67"/>
      <c r="D6107" s="67"/>
    </row>
    <row r="6108" spans="3:4" s="66" customFormat="1" x14ac:dyDescent="0.25">
      <c r="C6108" s="67"/>
      <c r="D6108" s="67"/>
    </row>
    <row r="6109" spans="3:4" s="66" customFormat="1" x14ac:dyDescent="0.25">
      <c r="C6109" s="67"/>
      <c r="D6109" s="67"/>
    </row>
    <row r="6110" spans="3:4" s="66" customFormat="1" x14ac:dyDescent="0.25">
      <c r="C6110" s="67"/>
      <c r="D6110" s="67"/>
    </row>
    <row r="6111" spans="3:4" s="66" customFormat="1" x14ac:dyDescent="0.25">
      <c r="C6111" s="67"/>
      <c r="D6111" s="67"/>
    </row>
    <row r="6112" spans="3:4" s="66" customFormat="1" x14ac:dyDescent="0.25">
      <c r="C6112" s="67"/>
      <c r="D6112" s="67"/>
    </row>
    <row r="6113" spans="3:4" s="66" customFormat="1" x14ac:dyDescent="0.25">
      <c r="C6113" s="67"/>
      <c r="D6113" s="67"/>
    </row>
    <row r="6114" spans="3:4" s="66" customFormat="1" x14ac:dyDescent="0.25">
      <c r="C6114" s="67"/>
      <c r="D6114" s="67"/>
    </row>
    <row r="6115" spans="3:4" s="66" customFormat="1" x14ac:dyDescent="0.25">
      <c r="C6115" s="67"/>
      <c r="D6115" s="67"/>
    </row>
    <row r="6116" spans="3:4" s="66" customFormat="1" x14ac:dyDescent="0.25">
      <c r="C6116" s="67"/>
      <c r="D6116" s="67"/>
    </row>
    <row r="6117" spans="3:4" s="66" customFormat="1" x14ac:dyDescent="0.25">
      <c r="C6117" s="67"/>
      <c r="D6117" s="67"/>
    </row>
    <row r="6118" spans="3:4" s="66" customFormat="1" x14ac:dyDescent="0.25">
      <c r="C6118" s="67"/>
      <c r="D6118" s="67"/>
    </row>
    <row r="6119" spans="3:4" s="66" customFormat="1" x14ac:dyDescent="0.25">
      <c r="C6119" s="67"/>
      <c r="D6119" s="67"/>
    </row>
    <row r="6120" spans="3:4" s="66" customFormat="1" x14ac:dyDescent="0.25">
      <c r="C6120" s="67"/>
      <c r="D6120" s="67"/>
    </row>
    <row r="6121" spans="3:4" s="66" customFormat="1" x14ac:dyDescent="0.25">
      <c r="C6121" s="67"/>
      <c r="D6121" s="67"/>
    </row>
    <row r="6122" spans="3:4" s="66" customFormat="1" x14ac:dyDescent="0.25">
      <c r="C6122" s="67"/>
      <c r="D6122" s="67"/>
    </row>
    <row r="6123" spans="3:4" s="66" customFormat="1" x14ac:dyDescent="0.25">
      <c r="C6123" s="67"/>
      <c r="D6123" s="67"/>
    </row>
    <row r="6124" spans="3:4" s="66" customFormat="1" x14ac:dyDescent="0.25">
      <c r="C6124" s="67"/>
      <c r="D6124" s="67"/>
    </row>
    <row r="6125" spans="3:4" s="66" customFormat="1" x14ac:dyDescent="0.25">
      <c r="C6125" s="67"/>
      <c r="D6125" s="67"/>
    </row>
    <row r="6126" spans="3:4" s="66" customFormat="1" x14ac:dyDescent="0.25">
      <c r="C6126" s="67"/>
      <c r="D6126" s="67"/>
    </row>
    <row r="6127" spans="3:4" s="66" customFormat="1" x14ac:dyDescent="0.25">
      <c r="C6127" s="67"/>
      <c r="D6127" s="67"/>
    </row>
    <row r="6128" spans="3:4" s="66" customFormat="1" x14ac:dyDescent="0.25">
      <c r="C6128" s="67"/>
      <c r="D6128" s="67"/>
    </row>
    <row r="6129" spans="3:4" s="66" customFormat="1" x14ac:dyDescent="0.25">
      <c r="C6129" s="67"/>
      <c r="D6129" s="67"/>
    </row>
    <row r="6130" spans="3:4" s="66" customFormat="1" x14ac:dyDescent="0.25">
      <c r="C6130" s="67"/>
      <c r="D6130" s="67"/>
    </row>
    <row r="6131" spans="3:4" s="66" customFormat="1" x14ac:dyDescent="0.25">
      <c r="C6131" s="67"/>
      <c r="D6131" s="67"/>
    </row>
    <row r="6132" spans="3:4" s="66" customFormat="1" x14ac:dyDescent="0.25">
      <c r="C6132" s="67"/>
      <c r="D6132" s="67"/>
    </row>
    <row r="6133" spans="3:4" s="66" customFormat="1" x14ac:dyDescent="0.25">
      <c r="C6133" s="67"/>
      <c r="D6133" s="67"/>
    </row>
    <row r="6134" spans="3:4" s="66" customFormat="1" x14ac:dyDescent="0.25">
      <c r="C6134" s="67"/>
      <c r="D6134" s="67"/>
    </row>
    <row r="6135" spans="3:4" s="66" customFormat="1" x14ac:dyDescent="0.25">
      <c r="C6135" s="67"/>
      <c r="D6135" s="67"/>
    </row>
    <row r="6136" spans="3:4" s="66" customFormat="1" x14ac:dyDescent="0.25">
      <c r="C6136" s="67"/>
      <c r="D6136" s="67"/>
    </row>
    <row r="6137" spans="3:4" s="66" customFormat="1" x14ac:dyDescent="0.25">
      <c r="C6137" s="67"/>
      <c r="D6137" s="67"/>
    </row>
    <row r="6138" spans="3:4" s="66" customFormat="1" x14ac:dyDescent="0.25">
      <c r="C6138" s="67"/>
      <c r="D6138" s="67"/>
    </row>
    <row r="6139" spans="3:4" s="66" customFormat="1" x14ac:dyDescent="0.25">
      <c r="C6139" s="67"/>
      <c r="D6139" s="67"/>
    </row>
    <row r="6140" spans="3:4" s="66" customFormat="1" x14ac:dyDescent="0.25">
      <c r="C6140" s="67"/>
      <c r="D6140" s="67"/>
    </row>
    <row r="6141" spans="3:4" s="66" customFormat="1" x14ac:dyDescent="0.25">
      <c r="C6141" s="67"/>
      <c r="D6141" s="67"/>
    </row>
    <row r="6142" spans="3:4" s="66" customFormat="1" x14ac:dyDescent="0.25">
      <c r="C6142" s="67"/>
      <c r="D6142" s="67"/>
    </row>
    <row r="6143" spans="3:4" s="66" customFormat="1" x14ac:dyDescent="0.25">
      <c r="C6143" s="67"/>
      <c r="D6143" s="67"/>
    </row>
    <row r="6144" spans="3:4" s="66" customFormat="1" x14ac:dyDescent="0.25">
      <c r="C6144" s="67"/>
      <c r="D6144" s="67"/>
    </row>
    <row r="6145" spans="3:4" s="66" customFormat="1" x14ac:dyDescent="0.25">
      <c r="C6145" s="67"/>
      <c r="D6145" s="67"/>
    </row>
    <row r="6146" spans="3:4" s="66" customFormat="1" x14ac:dyDescent="0.25">
      <c r="C6146" s="67"/>
      <c r="D6146" s="67"/>
    </row>
    <row r="6147" spans="3:4" s="66" customFormat="1" x14ac:dyDescent="0.25">
      <c r="C6147" s="67"/>
      <c r="D6147" s="67"/>
    </row>
    <row r="6148" spans="3:4" s="66" customFormat="1" x14ac:dyDescent="0.25">
      <c r="C6148" s="67"/>
      <c r="D6148" s="67"/>
    </row>
    <row r="6149" spans="3:4" s="66" customFormat="1" x14ac:dyDescent="0.25">
      <c r="C6149" s="67"/>
      <c r="D6149" s="67"/>
    </row>
    <row r="6150" spans="3:4" s="66" customFormat="1" x14ac:dyDescent="0.25">
      <c r="C6150" s="67"/>
      <c r="D6150" s="67"/>
    </row>
    <row r="6151" spans="3:4" s="66" customFormat="1" x14ac:dyDescent="0.25">
      <c r="C6151" s="67"/>
      <c r="D6151" s="67"/>
    </row>
    <row r="6152" spans="3:4" s="66" customFormat="1" x14ac:dyDescent="0.25">
      <c r="C6152" s="67"/>
      <c r="D6152" s="67"/>
    </row>
    <row r="6153" spans="3:4" s="66" customFormat="1" x14ac:dyDescent="0.25">
      <c r="C6153" s="67"/>
      <c r="D6153" s="67"/>
    </row>
    <row r="6154" spans="3:4" s="66" customFormat="1" x14ac:dyDescent="0.25">
      <c r="C6154" s="67"/>
      <c r="D6154" s="67"/>
    </row>
    <row r="6155" spans="3:4" s="66" customFormat="1" x14ac:dyDescent="0.25">
      <c r="C6155" s="67"/>
      <c r="D6155" s="67"/>
    </row>
    <row r="6156" spans="3:4" s="66" customFormat="1" x14ac:dyDescent="0.25">
      <c r="C6156" s="67"/>
      <c r="D6156" s="67"/>
    </row>
    <row r="6157" spans="3:4" s="66" customFormat="1" x14ac:dyDescent="0.25">
      <c r="C6157" s="67"/>
      <c r="D6157" s="67"/>
    </row>
    <row r="6158" spans="3:4" s="66" customFormat="1" x14ac:dyDescent="0.25">
      <c r="C6158" s="67"/>
      <c r="D6158" s="67"/>
    </row>
    <row r="6159" spans="3:4" s="66" customFormat="1" x14ac:dyDescent="0.25">
      <c r="C6159" s="67"/>
      <c r="D6159" s="67"/>
    </row>
    <row r="6160" spans="3:4" s="66" customFormat="1" x14ac:dyDescent="0.25">
      <c r="C6160" s="67"/>
      <c r="D6160" s="67"/>
    </row>
    <row r="6161" spans="3:4" s="66" customFormat="1" x14ac:dyDescent="0.25">
      <c r="C6161" s="67"/>
      <c r="D6161" s="67"/>
    </row>
    <row r="6162" spans="3:4" s="66" customFormat="1" x14ac:dyDescent="0.25">
      <c r="C6162" s="67"/>
      <c r="D6162" s="67"/>
    </row>
    <row r="6163" spans="3:4" s="66" customFormat="1" x14ac:dyDescent="0.25">
      <c r="C6163" s="67"/>
      <c r="D6163" s="67"/>
    </row>
    <row r="6164" spans="3:4" s="66" customFormat="1" x14ac:dyDescent="0.25">
      <c r="C6164" s="67"/>
      <c r="D6164" s="67"/>
    </row>
    <row r="6165" spans="3:4" s="66" customFormat="1" x14ac:dyDescent="0.25">
      <c r="C6165" s="67"/>
      <c r="D6165" s="67"/>
    </row>
    <row r="6166" spans="3:4" s="66" customFormat="1" x14ac:dyDescent="0.25">
      <c r="C6166" s="67"/>
      <c r="D6166" s="67"/>
    </row>
    <row r="6167" spans="3:4" s="66" customFormat="1" x14ac:dyDescent="0.25">
      <c r="C6167" s="67"/>
      <c r="D6167" s="67"/>
    </row>
    <row r="6168" spans="3:4" s="66" customFormat="1" x14ac:dyDescent="0.25">
      <c r="C6168" s="67"/>
      <c r="D6168" s="67"/>
    </row>
    <row r="6169" spans="3:4" s="66" customFormat="1" x14ac:dyDescent="0.25">
      <c r="C6169" s="67"/>
      <c r="D6169" s="67"/>
    </row>
    <row r="6170" spans="3:4" s="66" customFormat="1" x14ac:dyDescent="0.25">
      <c r="C6170" s="67"/>
      <c r="D6170" s="67"/>
    </row>
    <row r="6171" spans="3:4" s="66" customFormat="1" x14ac:dyDescent="0.25">
      <c r="C6171" s="67"/>
      <c r="D6171" s="67"/>
    </row>
    <row r="6172" spans="3:4" s="66" customFormat="1" x14ac:dyDescent="0.25">
      <c r="C6172" s="67"/>
      <c r="D6172" s="67"/>
    </row>
    <row r="6173" spans="3:4" s="66" customFormat="1" x14ac:dyDescent="0.25">
      <c r="C6173" s="67"/>
      <c r="D6173" s="67"/>
    </row>
    <row r="6174" spans="3:4" s="66" customFormat="1" x14ac:dyDescent="0.25">
      <c r="C6174" s="67"/>
      <c r="D6174" s="67"/>
    </row>
    <row r="6175" spans="3:4" s="66" customFormat="1" x14ac:dyDescent="0.25">
      <c r="C6175" s="67"/>
      <c r="D6175" s="67"/>
    </row>
    <row r="6176" spans="3:4" s="66" customFormat="1" x14ac:dyDescent="0.25">
      <c r="C6176" s="67"/>
      <c r="D6176" s="67"/>
    </row>
    <row r="6177" spans="3:4" s="66" customFormat="1" x14ac:dyDescent="0.25">
      <c r="C6177" s="67"/>
      <c r="D6177" s="67"/>
    </row>
    <row r="6178" spans="3:4" s="66" customFormat="1" x14ac:dyDescent="0.25">
      <c r="C6178" s="67"/>
      <c r="D6178" s="67"/>
    </row>
    <row r="6179" spans="3:4" s="66" customFormat="1" x14ac:dyDescent="0.25">
      <c r="C6179" s="67"/>
      <c r="D6179" s="67"/>
    </row>
    <row r="6180" spans="3:4" s="66" customFormat="1" x14ac:dyDescent="0.25">
      <c r="C6180" s="67"/>
      <c r="D6180" s="67"/>
    </row>
    <row r="6181" spans="3:4" s="66" customFormat="1" x14ac:dyDescent="0.25">
      <c r="C6181" s="67"/>
      <c r="D6181" s="67"/>
    </row>
    <row r="6182" spans="3:4" s="66" customFormat="1" x14ac:dyDescent="0.25">
      <c r="C6182" s="67"/>
      <c r="D6182" s="67"/>
    </row>
    <row r="6183" spans="3:4" s="66" customFormat="1" x14ac:dyDescent="0.25">
      <c r="C6183" s="67"/>
      <c r="D6183" s="67"/>
    </row>
    <row r="6184" spans="3:4" s="66" customFormat="1" x14ac:dyDescent="0.25">
      <c r="C6184" s="67"/>
      <c r="D6184" s="67"/>
    </row>
    <row r="6185" spans="3:4" s="66" customFormat="1" x14ac:dyDescent="0.25">
      <c r="C6185" s="67"/>
      <c r="D6185" s="67"/>
    </row>
    <row r="6186" spans="3:4" s="66" customFormat="1" x14ac:dyDescent="0.25">
      <c r="C6186" s="67"/>
      <c r="D6186" s="67"/>
    </row>
    <row r="6187" spans="3:4" s="66" customFormat="1" x14ac:dyDescent="0.25">
      <c r="C6187" s="67"/>
      <c r="D6187" s="67"/>
    </row>
    <row r="6188" spans="3:4" s="66" customFormat="1" x14ac:dyDescent="0.25">
      <c r="C6188" s="67"/>
      <c r="D6188" s="67"/>
    </row>
    <row r="6189" spans="3:4" s="66" customFormat="1" x14ac:dyDescent="0.25">
      <c r="C6189" s="67"/>
      <c r="D6189" s="67"/>
    </row>
    <row r="6190" spans="3:4" s="66" customFormat="1" x14ac:dyDescent="0.25">
      <c r="C6190" s="67"/>
      <c r="D6190" s="67"/>
    </row>
    <row r="6191" spans="3:4" s="66" customFormat="1" x14ac:dyDescent="0.25">
      <c r="C6191" s="67"/>
      <c r="D6191" s="67"/>
    </row>
    <row r="6192" spans="3:4" s="66" customFormat="1" x14ac:dyDescent="0.25">
      <c r="C6192" s="67"/>
      <c r="D6192" s="67"/>
    </row>
    <row r="6193" spans="3:4" s="66" customFormat="1" x14ac:dyDescent="0.25">
      <c r="C6193" s="67"/>
      <c r="D6193" s="67"/>
    </row>
    <row r="6194" spans="3:4" s="66" customFormat="1" x14ac:dyDescent="0.25">
      <c r="C6194" s="67"/>
      <c r="D6194" s="67"/>
    </row>
    <row r="6195" spans="3:4" s="66" customFormat="1" x14ac:dyDescent="0.25">
      <c r="C6195" s="67"/>
      <c r="D6195" s="67"/>
    </row>
    <row r="6196" spans="3:4" s="66" customFormat="1" x14ac:dyDescent="0.25">
      <c r="C6196" s="67"/>
      <c r="D6196" s="67"/>
    </row>
    <row r="6197" spans="3:4" s="66" customFormat="1" x14ac:dyDescent="0.25">
      <c r="C6197" s="67"/>
      <c r="D6197" s="67"/>
    </row>
    <row r="6198" spans="3:4" s="66" customFormat="1" x14ac:dyDescent="0.25">
      <c r="C6198" s="67"/>
      <c r="D6198" s="67"/>
    </row>
    <row r="6199" spans="3:4" s="66" customFormat="1" x14ac:dyDescent="0.25">
      <c r="C6199" s="67"/>
      <c r="D6199" s="67"/>
    </row>
    <row r="6200" spans="3:4" s="66" customFormat="1" x14ac:dyDescent="0.25">
      <c r="C6200" s="67"/>
      <c r="D6200" s="67"/>
    </row>
    <row r="6201" spans="3:4" s="66" customFormat="1" x14ac:dyDescent="0.25">
      <c r="C6201" s="67"/>
      <c r="D6201" s="67"/>
    </row>
    <row r="6202" spans="3:4" s="66" customFormat="1" x14ac:dyDescent="0.25">
      <c r="C6202" s="67"/>
      <c r="D6202" s="67"/>
    </row>
    <row r="6203" spans="3:4" s="66" customFormat="1" x14ac:dyDescent="0.25">
      <c r="C6203" s="67"/>
      <c r="D6203" s="67"/>
    </row>
    <row r="6204" spans="3:4" s="66" customFormat="1" x14ac:dyDescent="0.25">
      <c r="C6204" s="67"/>
      <c r="D6204" s="67"/>
    </row>
    <row r="6205" spans="3:4" s="66" customFormat="1" x14ac:dyDescent="0.25">
      <c r="C6205" s="67"/>
      <c r="D6205" s="67"/>
    </row>
    <row r="6206" spans="3:4" s="66" customFormat="1" x14ac:dyDescent="0.25">
      <c r="C6206" s="67"/>
      <c r="D6206" s="67"/>
    </row>
    <row r="6207" spans="3:4" s="66" customFormat="1" x14ac:dyDescent="0.25">
      <c r="C6207" s="67"/>
      <c r="D6207" s="67"/>
    </row>
    <row r="6208" spans="3:4" s="66" customFormat="1" x14ac:dyDescent="0.25">
      <c r="C6208" s="67"/>
      <c r="D6208" s="67"/>
    </row>
    <row r="6209" spans="3:4" s="66" customFormat="1" x14ac:dyDescent="0.25">
      <c r="C6209" s="67"/>
      <c r="D6209" s="67"/>
    </row>
    <row r="6210" spans="3:4" s="66" customFormat="1" x14ac:dyDescent="0.25">
      <c r="C6210" s="67"/>
      <c r="D6210" s="67"/>
    </row>
    <row r="6211" spans="3:4" s="66" customFormat="1" x14ac:dyDescent="0.25">
      <c r="C6211" s="67"/>
      <c r="D6211" s="67"/>
    </row>
    <row r="6212" spans="3:4" s="66" customFormat="1" x14ac:dyDescent="0.25">
      <c r="C6212" s="67"/>
      <c r="D6212" s="67"/>
    </row>
    <row r="6213" spans="3:4" s="66" customFormat="1" x14ac:dyDescent="0.25">
      <c r="C6213" s="67"/>
      <c r="D6213" s="67"/>
    </row>
    <row r="6214" spans="3:4" s="66" customFormat="1" x14ac:dyDescent="0.25">
      <c r="C6214" s="67"/>
      <c r="D6214" s="67"/>
    </row>
    <row r="6215" spans="3:4" s="66" customFormat="1" x14ac:dyDescent="0.25">
      <c r="C6215" s="67"/>
      <c r="D6215" s="67"/>
    </row>
    <row r="6216" spans="3:4" s="66" customFormat="1" x14ac:dyDescent="0.25">
      <c r="C6216" s="67"/>
      <c r="D6216" s="67"/>
    </row>
    <row r="6217" spans="3:4" s="66" customFormat="1" x14ac:dyDescent="0.25">
      <c r="C6217" s="67"/>
      <c r="D6217" s="67"/>
    </row>
    <row r="6218" spans="3:4" s="66" customFormat="1" x14ac:dyDescent="0.25">
      <c r="C6218" s="67"/>
      <c r="D6218" s="67"/>
    </row>
    <row r="6219" spans="3:4" s="66" customFormat="1" x14ac:dyDescent="0.25">
      <c r="C6219" s="67"/>
      <c r="D6219" s="67"/>
    </row>
    <row r="6220" spans="3:4" s="66" customFormat="1" x14ac:dyDescent="0.25">
      <c r="C6220" s="67"/>
      <c r="D6220" s="67"/>
    </row>
    <row r="6221" spans="3:4" s="66" customFormat="1" x14ac:dyDescent="0.25">
      <c r="C6221" s="67"/>
      <c r="D6221" s="67"/>
    </row>
    <row r="6222" spans="3:4" s="66" customFormat="1" x14ac:dyDescent="0.25">
      <c r="C6222" s="67"/>
      <c r="D6222" s="67"/>
    </row>
    <row r="6223" spans="3:4" s="66" customFormat="1" x14ac:dyDescent="0.25">
      <c r="C6223" s="67"/>
      <c r="D6223" s="67"/>
    </row>
    <row r="6224" spans="3:4" s="66" customFormat="1" x14ac:dyDescent="0.25">
      <c r="C6224" s="67"/>
      <c r="D6224" s="67"/>
    </row>
    <row r="6225" spans="3:4" s="66" customFormat="1" x14ac:dyDescent="0.25">
      <c r="C6225" s="67"/>
      <c r="D6225" s="67"/>
    </row>
    <row r="6226" spans="3:4" s="66" customFormat="1" x14ac:dyDescent="0.25">
      <c r="C6226" s="67"/>
      <c r="D6226" s="67"/>
    </row>
    <row r="6227" spans="3:4" s="66" customFormat="1" x14ac:dyDescent="0.25">
      <c r="C6227" s="67"/>
      <c r="D6227" s="67"/>
    </row>
    <row r="6228" spans="3:4" s="66" customFormat="1" x14ac:dyDescent="0.25">
      <c r="C6228" s="67"/>
      <c r="D6228" s="67"/>
    </row>
    <row r="6229" spans="3:4" s="66" customFormat="1" x14ac:dyDescent="0.25">
      <c r="C6229" s="67"/>
      <c r="D6229" s="67"/>
    </row>
    <row r="6230" spans="3:4" s="66" customFormat="1" x14ac:dyDescent="0.25">
      <c r="C6230" s="67"/>
      <c r="D6230" s="67"/>
    </row>
    <row r="6231" spans="3:4" s="66" customFormat="1" x14ac:dyDescent="0.25">
      <c r="C6231" s="67"/>
      <c r="D6231" s="67"/>
    </row>
    <row r="6232" spans="3:4" s="66" customFormat="1" x14ac:dyDescent="0.25">
      <c r="C6232" s="67"/>
      <c r="D6232" s="67"/>
    </row>
    <row r="6233" spans="3:4" s="66" customFormat="1" x14ac:dyDescent="0.25">
      <c r="C6233" s="67"/>
      <c r="D6233" s="67"/>
    </row>
    <row r="6234" spans="3:4" s="66" customFormat="1" x14ac:dyDescent="0.25">
      <c r="C6234" s="67"/>
      <c r="D6234" s="67"/>
    </row>
    <row r="6235" spans="3:4" s="66" customFormat="1" x14ac:dyDescent="0.25">
      <c r="C6235" s="67"/>
      <c r="D6235" s="67"/>
    </row>
    <row r="6236" spans="3:4" s="66" customFormat="1" x14ac:dyDescent="0.25">
      <c r="C6236" s="67"/>
      <c r="D6236" s="67"/>
    </row>
    <row r="6237" spans="3:4" s="66" customFormat="1" x14ac:dyDescent="0.25">
      <c r="C6237" s="67"/>
      <c r="D6237" s="67"/>
    </row>
    <row r="6238" spans="3:4" s="66" customFormat="1" x14ac:dyDescent="0.25">
      <c r="C6238" s="67"/>
      <c r="D6238" s="67"/>
    </row>
    <row r="6239" spans="3:4" s="66" customFormat="1" x14ac:dyDescent="0.25">
      <c r="C6239" s="67"/>
      <c r="D6239" s="67"/>
    </row>
    <row r="6240" spans="3:4" s="66" customFormat="1" x14ac:dyDescent="0.25">
      <c r="C6240" s="67"/>
      <c r="D6240" s="67"/>
    </row>
    <row r="6241" spans="3:4" s="66" customFormat="1" x14ac:dyDescent="0.25">
      <c r="C6241" s="67"/>
      <c r="D6241" s="67"/>
    </row>
    <row r="6242" spans="3:4" s="66" customFormat="1" x14ac:dyDescent="0.25">
      <c r="C6242" s="67"/>
      <c r="D6242" s="67"/>
    </row>
    <row r="6243" spans="3:4" s="66" customFormat="1" x14ac:dyDescent="0.25">
      <c r="C6243" s="67"/>
      <c r="D6243" s="67"/>
    </row>
    <row r="6244" spans="3:4" s="66" customFormat="1" x14ac:dyDescent="0.25">
      <c r="C6244" s="67"/>
      <c r="D6244" s="67"/>
    </row>
    <row r="6245" spans="3:4" s="66" customFormat="1" x14ac:dyDescent="0.25">
      <c r="C6245" s="67"/>
      <c r="D6245" s="67"/>
    </row>
    <row r="6246" spans="3:4" s="66" customFormat="1" x14ac:dyDescent="0.25">
      <c r="C6246" s="67"/>
      <c r="D6246" s="67"/>
    </row>
    <row r="6247" spans="3:4" s="66" customFormat="1" x14ac:dyDescent="0.25">
      <c r="C6247" s="67"/>
      <c r="D6247" s="67"/>
    </row>
    <row r="6248" spans="3:4" s="66" customFormat="1" x14ac:dyDescent="0.25">
      <c r="C6248" s="67"/>
      <c r="D6248" s="67"/>
    </row>
    <row r="6249" spans="3:4" s="66" customFormat="1" x14ac:dyDescent="0.25">
      <c r="C6249" s="67"/>
      <c r="D6249" s="67"/>
    </row>
    <row r="6250" spans="3:4" s="66" customFormat="1" x14ac:dyDescent="0.25">
      <c r="C6250" s="67"/>
      <c r="D6250" s="67"/>
    </row>
    <row r="6251" spans="3:4" s="66" customFormat="1" x14ac:dyDescent="0.25">
      <c r="C6251" s="67"/>
      <c r="D6251" s="67"/>
    </row>
    <row r="6252" spans="3:4" s="66" customFormat="1" x14ac:dyDescent="0.25">
      <c r="C6252" s="67"/>
      <c r="D6252" s="67"/>
    </row>
    <row r="6253" spans="3:4" s="66" customFormat="1" x14ac:dyDescent="0.25">
      <c r="C6253" s="67"/>
      <c r="D6253" s="67"/>
    </row>
    <row r="6254" spans="3:4" s="66" customFormat="1" x14ac:dyDescent="0.25">
      <c r="C6254" s="67"/>
      <c r="D6254" s="67"/>
    </row>
    <row r="6255" spans="3:4" s="66" customFormat="1" x14ac:dyDescent="0.25">
      <c r="C6255" s="67"/>
      <c r="D6255" s="67"/>
    </row>
    <row r="6256" spans="3:4" s="66" customFormat="1" x14ac:dyDescent="0.25">
      <c r="C6256" s="67"/>
      <c r="D6256" s="67"/>
    </row>
    <row r="6257" spans="3:4" s="66" customFormat="1" x14ac:dyDescent="0.25">
      <c r="C6257" s="67"/>
      <c r="D6257" s="67"/>
    </row>
    <row r="6258" spans="3:4" s="66" customFormat="1" x14ac:dyDescent="0.25">
      <c r="C6258" s="67"/>
      <c r="D6258" s="67"/>
    </row>
    <row r="6259" spans="3:4" s="66" customFormat="1" x14ac:dyDescent="0.25">
      <c r="C6259" s="67"/>
      <c r="D6259" s="67"/>
    </row>
    <row r="6260" spans="3:4" s="66" customFormat="1" x14ac:dyDescent="0.25">
      <c r="C6260" s="67"/>
      <c r="D6260" s="67"/>
    </row>
    <row r="6261" spans="3:4" s="66" customFormat="1" x14ac:dyDescent="0.25">
      <c r="C6261" s="67"/>
      <c r="D6261" s="67"/>
    </row>
    <row r="6262" spans="3:4" s="66" customFormat="1" x14ac:dyDescent="0.25">
      <c r="C6262" s="67"/>
      <c r="D6262" s="67"/>
    </row>
    <row r="6263" spans="3:4" s="66" customFormat="1" x14ac:dyDescent="0.25">
      <c r="C6263" s="67"/>
      <c r="D6263" s="67"/>
    </row>
    <row r="6264" spans="3:4" s="66" customFormat="1" x14ac:dyDescent="0.25">
      <c r="C6264" s="67"/>
      <c r="D6264" s="67"/>
    </row>
    <row r="6265" spans="3:4" s="66" customFormat="1" x14ac:dyDescent="0.25">
      <c r="C6265" s="67"/>
      <c r="D6265" s="67"/>
    </row>
    <row r="6266" spans="3:4" s="66" customFormat="1" x14ac:dyDescent="0.25">
      <c r="C6266" s="67"/>
      <c r="D6266" s="67"/>
    </row>
    <row r="6267" spans="3:4" s="66" customFormat="1" x14ac:dyDescent="0.25">
      <c r="C6267" s="67"/>
      <c r="D6267" s="67"/>
    </row>
    <row r="6268" spans="3:4" s="66" customFormat="1" x14ac:dyDescent="0.25">
      <c r="C6268" s="67"/>
      <c r="D6268" s="67"/>
    </row>
    <row r="6269" spans="3:4" s="66" customFormat="1" x14ac:dyDescent="0.25">
      <c r="C6269" s="67"/>
      <c r="D6269" s="67"/>
    </row>
    <row r="6270" spans="3:4" s="66" customFormat="1" x14ac:dyDescent="0.25">
      <c r="C6270" s="67"/>
      <c r="D6270" s="67"/>
    </row>
    <row r="6271" spans="3:4" s="66" customFormat="1" x14ac:dyDescent="0.25">
      <c r="C6271" s="67"/>
      <c r="D6271" s="67"/>
    </row>
    <row r="6272" spans="3:4" s="66" customFormat="1" x14ac:dyDescent="0.25">
      <c r="C6272" s="67"/>
      <c r="D6272" s="67"/>
    </row>
    <row r="6273" spans="3:4" s="66" customFormat="1" x14ac:dyDescent="0.25">
      <c r="C6273" s="67"/>
      <c r="D6273" s="67"/>
    </row>
    <row r="6274" spans="3:4" s="66" customFormat="1" x14ac:dyDescent="0.25">
      <c r="C6274" s="67"/>
      <c r="D6274" s="67"/>
    </row>
    <row r="6275" spans="3:4" s="66" customFormat="1" x14ac:dyDescent="0.25">
      <c r="C6275" s="67"/>
      <c r="D6275" s="67"/>
    </row>
    <row r="6276" spans="3:4" s="66" customFormat="1" x14ac:dyDescent="0.25">
      <c r="C6276" s="67"/>
      <c r="D6276" s="67"/>
    </row>
    <row r="6277" spans="3:4" s="66" customFormat="1" x14ac:dyDescent="0.25">
      <c r="C6277" s="67"/>
      <c r="D6277" s="67"/>
    </row>
    <row r="6278" spans="3:4" s="66" customFormat="1" x14ac:dyDescent="0.25">
      <c r="C6278" s="67"/>
      <c r="D6278" s="67"/>
    </row>
    <row r="6279" spans="3:4" s="66" customFormat="1" x14ac:dyDescent="0.25">
      <c r="C6279" s="67"/>
      <c r="D6279" s="67"/>
    </row>
    <row r="6280" spans="3:4" s="66" customFormat="1" x14ac:dyDescent="0.25">
      <c r="C6280" s="67"/>
      <c r="D6280" s="67"/>
    </row>
    <row r="6281" spans="3:4" s="66" customFormat="1" x14ac:dyDescent="0.25">
      <c r="C6281" s="67"/>
      <c r="D6281" s="67"/>
    </row>
    <row r="6282" spans="3:4" s="66" customFormat="1" x14ac:dyDescent="0.25">
      <c r="C6282" s="67"/>
      <c r="D6282" s="67"/>
    </row>
    <row r="6283" spans="3:4" s="66" customFormat="1" x14ac:dyDescent="0.25">
      <c r="C6283" s="67"/>
      <c r="D6283" s="67"/>
    </row>
    <row r="6284" spans="3:4" s="66" customFormat="1" x14ac:dyDescent="0.25">
      <c r="C6284" s="67"/>
      <c r="D6284" s="67"/>
    </row>
    <row r="6285" spans="3:4" s="66" customFormat="1" x14ac:dyDescent="0.25">
      <c r="C6285" s="67"/>
      <c r="D6285" s="67"/>
    </row>
    <row r="6286" spans="3:4" s="66" customFormat="1" x14ac:dyDescent="0.25">
      <c r="C6286" s="67"/>
      <c r="D6286" s="67"/>
    </row>
    <row r="6287" spans="3:4" s="66" customFormat="1" x14ac:dyDescent="0.25">
      <c r="C6287" s="67"/>
      <c r="D6287" s="67"/>
    </row>
    <row r="6288" spans="3:4" s="66" customFormat="1" x14ac:dyDescent="0.25">
      <c r="C6288" s="67"/>
      <c r="D6288" s="67"/>
    </row>
    <row r="6289" spans="3:4" s="66" customFormat="1" x14ac:dyDescent="0.25">
      <c r="C6289" s="67"/>
      <c r="D6289" s="67"/>
    </row>
    <row r="6290" spans="3:4" s="66" customFormat="1" x14ac:dyDescent="0.25">
      <c r="C6290" s="67"/>
      <c r="D6290" s="67"/>
    </row>
    <row r="6291" spans="3:4" s="66" customFormat="1" x14ac:dyDescent="0.25">
      <c r="C6291" s="67"/>
      <c r="D6291" s="67"/>
    </row>
    <row r="6292" spans="3:4" s="66" customFormat="1" x14ac:dyDescent="0.25">
      <c r="C6292" s="67"/>
      <c r="D6292" s="67"/>
    </row>
    <row r="6293" spans="3:4" s="66" customFormat="1" x14ac:dyDescent="0.25">
      <c r="C6293" s="67"/>
      <c r="D6293" s="67"/>
    </row>
    <row r="6294" spans="3:4" s="66" customFormat="1" x14ac:dyDescent="0.25">
      <c r="C6294" s="67"/>
      <c r="D6294" s="67"/>
    </row>
    <row r="6295" spans="3:4" s="66" customFormat="1" x14ac:dyDescent="0.25">
      <c r="C6295" s="67"/>
      <c r="D6295" s="67"/>
    </row>
    <row r="6296" spans="3:4" s="66" customFormat="1" x14ac:dyDescent="0.25">
      <c r="C6296" s="67"/>
      <c r="D6296" s="67"/>
    </row>
    <row r="6297" spans="3:4" s="66" customFormat="1" x14ac:dyDescent="0.25">
      <c r="C6297" s="67"/>
      <c r="D6297" s="67"/>
    </row>
    <row r="6298" spans="3:4" s="66" customFormat="1" x14ac:dyDescent="0.25">
      <c r="C6298" s="67"/>
      <c r="D6298" s="67"/>
    </row>
    <row r="6299" spans="3:4" s="66" customFormat="1" x14ac:dyDescent="0.25">
      <c r="C6299" s="67"/>
      <c r="D6299" s="67"/>
    </row>
    <row r="6300" spans="3:4" s="66" customFormat="1" x14ac:dyDescent="0.25">
      <c r="C6300" s="67"/>
      <c r="D6300" s="67"/>
    </row>
    <row r="6301" spans="3:4" s="66" customFormat="1" x14ac:dyDescent="0.25">
      <c r="C6301" s="67"/>
      <c r="D6301" s="67"/>
    </row>
    <row r="6302" spans="3:4" s="66" customFormat="1" x14ac:dyDescent="0.25">
      <c r="C6302" s="67"/>
      <c r="D6302" s="67"/>
    </row>
    <row r="6303" spans="3:4" s="66" customFormat="1" x14ac:dyDescent="0.25">
      <c r="C6303" s="67"/>
      <c r="D6303" s="67"/>
    </row>
    <row r="6304" spans="3:4" s="66" customFormat="1" x14ac:dyDescent="0.25">
      <c r="C6304" s="67"/>
      <c r="D6304" s="67"/>
    </row>
    <row r="6305" spans="3:4" s="66" customFormat="1" x14ac:dyDescent="0.25">
      <c r="C6305" s="67"/>
      <c r="D6305" s="67"/>
    </row>
    <row r="6306" spans="3:4" s="66" customFormat="1" x14ac:dyDescent="0.25">
      <c r="C6306" s="67"/>
      <c r="D6306" s="67"/>
    </row>
    <row r="6307" spans="3:4" s="66" customFormat="1" x14ac:dyDescent="0.25">
      <c r="C6307" s="67"/>
      <c r="D6307" s="67"/>
    </row>
    <row r="6308" spans="3:4" s="66" customFormat="1" x14ac:dyDescent="0.25">
      <c r="C6308" s="67"/>
      <c r="D6308" s="67"/>
    </row>
    <row r="6309" spans="3:4" s="66" customFormat="1" x14ac:dyDescent="0.25">
      <c r="C6309" s="67"/>
      <c r="D6309" s="67"/>
    </row>
    <row r="6310" spans="3:4" s="66" customFormat="1" x14ac:dyDescent="0.25">
      <c r="C6310" s="67"/>
      <c r="D6310" s="67"/>
    </row>
    <row r="6311" spans="3:4" s="66" customFormat="1" x14ac:dyDescent="0.25">
      <c r="C6311" s="67"/>
      <c r="D6311" s="67"/>
    </row>
    <row r="6312" spans="3:4" s="66" customFormat="1" x14ac:dyDescent="0.25">
      <c r="C6312" s="67"/>
      <c r="D6312" s="67"/>
    </row>
    <row r="6313" spans="3:4" s="66" customFormat="1" x14ac:dyDescent="0.25">
      <c r="C6313" s="67"/>
      <c r="D6313" s="67"/>
    </row>
    <row r="6314" spans="3:4" s="66" customFormat="1" x14ac:dyDescent="0.25">
      <c r="C6314" s="67"/>
      <c r="D6314" s="67"/>
    </row>
    <row r="6315" spans="3:4" s="66" customFormat="1" x14ac:dyDescent="0.25">
      <c r="C6315" s="67"/>
      <c r="D6315" s="67"/>
    </row>
    <row r="6316" spans="3:4" s="66" customFormat="1" x14ac:dyDescent="0.25">
      <c r="C6316" s="67"/>
      <c r="D6316" s="67"/>
    </row>
    <row r="6317" spans="3:4" s="66" customFormat="1" x14ac:dyDescent="0.25">
      <c r="C6317" s="67"/>
      <c r="D6317" s="67"/>
    </row>
    <row r="6318" spans="3:4" s="66" customFormat="1" x14ac:dyDescent="0.25">
      <c r="C6318" s="67"/>
      <c r="D6318" s="67"/>
    </row>
    <row r="6319" spans="3:4" s="66" customFormat="1" x14ac:dyDescent="0.25">
      <c r="C6319" s="67"/>
      <c r="D6319" s="67"/>
    </row>
    <row r="6320" spans="3:4" s="66" customFormat="1" x14ac:dyDescent="0.25">
      <c r="C6320" s="67"/>
      <c r="D6320" s="67"/>
    </row>
    <row r="6321" spans="3:4" s="66" customFormat="1" x14ac:dyDescent="0.25">
      <c r="C6321" s="67"/>
      <c r="D6321" s="67"/>
    </row>
    <row r="6322" spans="3:4" s="66" customFormat="1" x14ac:dyDescent="0.25">
      <c r="C6322" s="67"/>
      <c r="D6322" s="67"/>
    </row>
    <row r="6323" spans="3:4" s="66" customFormat="1" x14ac:dyDescent="0.25">
      <c r="C6323" s="67"/>
      <c r="D6323" s="67"/>
    </row>
    <row r="6324" spans="3:4" s="66" customFormat="1" x14ac:dyDescent="0.25">
      <c r="C6324" s="67"/>
      <c r="D6324" s="67"/>
    </row>
    <row r="6325" spans="3:4" s="66" customFormat="1" x14ac:dyDescent="0.25">
      <c r="C6325" s="67"/>
      <c r="D6325" s="67"/>
    </row>
    <row r="6326" spans="3:4" s="66" customFormat="1" x14ac:dyDescent="0.25">
      <c r="C6326" s="67"/>
      <c r="D6326" s="67"/>
    </row>
    <row r="6327" spans="3:4" s="66" customFormat="1" x14ac:dyDescent="0.25">
      <c r="C6327" s="67"/>
      <c r="D6327" s="67"/>
    </row>
    <row r="6328" spans="3:4" s="66" customFormat="1" x14ac:dyDescent="0.25">
      <c r="C6328" s="67"/>
      <c r="D6328" s="67"/>
    </row>
    <row r="6329" spans="3:4" s="66" customFormat="1" x14ac:dyDescent="0.25">
      <c r="C6329" s="67"/>
      <c r="D6329" s="67"/>
    </row>
    <row r="6330" spans="3:4" s="66" customFormat="1" x14ac:dyDescent="0.25">
      <c r="C6330" s="67"/>
      <c r="D6330" s="67"/>
    </row>
    <row r="6331" spans="3:4" s="66" customFormat="1" x14ac:dyDescent="0.25">
      <c r="C6331" s="67"/>
      <c r="D6331" s="67"/>
    </row>
    <row r="6332" spans="3:4" s="66" customFormat="1" x14ac:dyDescent="0.25">
      <c r="C6332" s="67"/>
      <c r="D6332" s="67"/>
    </row>
    <row r="6333" spans="3:4" s="66" customFormat="1" x14ac:dyDescent="0.25">
      <c r="C6333" s="67"/>
      <c r="D6333" s="67"/>
    </row>
    <row r="6334" spans="3:4" s="66" customFormat="1" x14ac:dyDescent="0.25">
      <c r="C6334" s="67"/>
      <c r="D6334" s="67"/>
    </row>
    <row r="6335" spans="3:4" s="66" customFormat="1" x14ac:dyDescent="0.25">
      <c r="C6335" s="67"/>
      <c r="D6335" s="67"/>
    </row>
    <row r="6336" spans="3:4" s="66" customFormat="1" x14ac:dyDescent="0.25">
      <c r="C6336" s="67"/>
      <c r="D6336" s="67"/>
    </row>
    <row r="6337" spans="3:4" s="66" customFormat="1" x14ac:dyDescent="0.25">
      <c r="C6337" s="67"/>
      <c r="D6337" s="67"/>
    </row>
    <row r="6338" spans="3:4" s="66" customFormat="1" x14ac:dyDescent="0.25">
      <c r="C6338" s="67"/>
      <c r="D6338" s="67"/>
    </row>
    <row r="6339" spans="3:4" s="66" customFormat="1" x14ac:dyDescent="0.25">
      <c r="C6339" s="67"/>
      <c r="D6339" s="67"/>
    </row>
    <row r="6340" spans="3:4" s="66" customFormat="1" x14ac:dyDescent="0.25">
      <c r="C6340" s="67"/>
      <c r="D6340" s="67"/>
    </row>
    <row r="6341" spans="3:4" s="66" customFormat="1" x14ac:dyDescent="0.25">
      <c r="C6341" s="67"/>
      <c r="D6341" s="67"/>
    </row>
    <row r="6342" spans="3:4" s="66" customFormat="1" x14ac:dyDescent="0.25">
      <c r="C6342" s="67"/>
      <c r="D6342" s="67"/>
    </row>
    <row r="6343" spans="3:4" s="66" customFormat="1" x14ac:dyDescent="0.25">
      <c r="C6343" s="67"/>
      <c r="D6343" s="67"/>
    </row>
    <row r="6344" spans="3:4" s="66" customFormat="1" x14ac:dyDescent="0.25">
      <c r="C6344" s="67"/>
      <c r="D6344" s="67"/>
    </row>
    <row r="6345" spans="3:4" s="66" customFormat="1" x14ac:dyDescent="0.25">
      <c r="C6345" s="67"/>
      <c r="D6345" s="67"/>
    </row>
    <row r="6346" spans="3:4" s="66" customFormat="1" x14ac:dyDescent="0.25">
      <c r="C6346" s="67"/>
      <c r="D6346" s="67"/>
    </row>
    <row r="6347" spans="3:4" s="66" customFormat="1" x14ac:dyDescent="0.25">
      <c r="C6347" s="67"/>
      <c r="D6347" s="67"/>
    </row>
    <row r="6348" spans="3:4" s="66" customFormat="1" x14ac:dyDescent="0.25">
      <c r="C6348" s="67"/>
      <c r="D6348" s="67"/>
    </row>
    <row r="6349" spans="3:4" s="66" customFormat="1" x14ac:dyDescent="0.25">
      <c r="C6349" s="67"/>
      <c r="D6349" s="67"/>
    </row>
    <row r="6350" spans="3:4" s="66" customFormat="1" x14ac:dyDescent="0.25">
      <c r="C6350" s="67"/>
      <c r="D6350" s="67"/>
    </row>
    <row r="6351" spans="3:4" s="66" customFormat="1" x14ac:dyDescent="0.25">
      <c r="C6351" s="67"/>
      <c r="D6351" s="67"/>
    </row>
    <row r="6352" spans="3:4" s="66" customFormat="1" x14ac:dyDescent="0.25">
      <c r="C6352" s="67"/>
      <c r="D6352" s="67"/>
    </row>
    <row r="6353" spans="3:4" s="66" customFormat="1" x14ac:dyDescent="0.25">
      <c r="C6353" s="67"/>
      <c r="D6353" s="67"/>
    </row>
    <row r="6354" spans="3:4" s="66" customFormat="1" x14ac:dyDescent="0.25">
      <c r="C6354" s="67"/>
      <c r="D6354" s="67"/>
    </row>
    <row r="6355" spans="3:4" s="66" customFormat="1" x14ac:dyDescent="0.25">
      <c r="C6355" s="67"/>
      <c r="D6355" s="67"/>
    </row>
    <row r="6356" spans="3:4" s="66" customFormat="1" x14ac:dyDescent="0.25">
      <c r="C6356" s="67"/>
      <c r="D6356" s="67"/>
    </row>
    <row r="6357" spans="3:4" s="66" customFormat="1" x14ac:dyDescent="0.25">
      <c r="C6357" s="67"/>
      <c r="D6357" s="67"/>
    </row>
    <row r="6358" spans="3:4" s="66" customFormat="1" x14ac:dyDescent="0.25">
      <c r="C6358" s="67"/>
      <c r="D6358" s="67"/>
    </row>
    <row r="6359" spans="3:4" s="66" customFormat="1" x14ac:dyDescent="0.25">
      <c r="C6359" s="67"/>
      <c r="D6359" s="67"/>
    </row>
    <row r="6360" spans="3:4" s="66" customFormat="1" x14ac:dyDescent="0.25">
      <c r="C6360" s="67"/>
      <c r="D6360" s="67"/>
    </row>
    <row r="6361" spans="3:4" s="66" customFormat="1" x14ac:dyDescent="0.25">
      <c r="C6361" s="67"/>
      <c r="D6361" s="67"/>
    </row>
    <row r="6362" spans="3:4" s="66" customFormat="1" x14ac:dyDescent="0.25">
      <c r="C6362" s="67"/>
      <c r="D6362" s="67"/>
    </row>
    <row r="6363" spans="3:4" s="66" customFormat="1" x14ac:dyDescent="0.25">
      <c r="C6363" s="67"/>
      <c r="D6363" s="67"/>
    </row>
    <row r="6364" spans="3:4" s="66" customFormat="1" x14ac:dyDescent="0.25">
      <c r="C6364" s="67"/>
      <c r="D6364" s="67"/>
    </row>
    <row r="6365" spans="3:4" s="66" customFormat="1" x14ac:dyDescent="0.25">
      <c r="C6365" s="67"/>
      <c r="D6365" s="67"/>
    </row>
    <row r="6366" spans="3:4" s="66" customFormat="1" x14ac:dyDescent="0.25">
      <c r="C6366" s="67"/>
      <c r="D6366" s="67"/>
    </row>
    <row r="6367" spans="3:4" s="66" customFormat="1" x14ac:dyDescent="0.25">
      <c r="C6367" s="67"/>
      <c r="D6367" s="67"/>
    </row>
    <row r="6368" spans="3:4" s="66" customFormat="1" x14ac:dyDescent="0.25">
      <c r="C6368" s="67"/>
      <c r="D6368" s="67"/>
    </row>
    <row r="6369" spans="3:4" s="66" customFormat="1" x14ac:dyDescent="0.25">
      <c r="C6369" s="67"/>
      <c r="D6369" s="67"/>
    </row>
    <row r="6370" spans="3:4" s="66" customFormat="1" x14ac:dyDescent="0.25">
      <c r="C6370" s="67"/>
      <c r="D6370" s="67"/>
    </row>
    <row r="6371" spans="3:4" s="66" customFormat="1" x14ac:dyDescent="0.25">
      <c r="C6371" s="67"/>
      <c r="D6371" s="67"/>
    </row>
    <row r="6372" spans="3:4" s="66" customFormat="1" x14ac:dyDescent="0.25">
      <c r="C6372" s="67"/>
      <c r="D6372" s="67"/>
    </row>
    <row r="6373" spans="3:4" s="66" customFormat="1" x14ac:dyDescent="0.25">
      <c r="C6373" s="67"/>
      <c r="D6373" s="67"/>
    </row>
    <row r="6374" spans="3:4" s="66" customFormat="1" x14ac:dyDescent="0.25">
      <c r="C6374" s="67"/>
      <c r="D6374" s="67"/>
    </row>
    <row r="6375" spans="3:4" s="66" customFormat="1" x14ac:dyDescent="0.25">
      <c r="C6375" s="67"/>
      <c r="D6375" s="67"/>
    </row>
    <row r="6376" spans="3:4" s="66" customFormat="1" x14ac:dyDescent="0.25">
      <c r="C6376" s="67"/>
      <c r="D6376" s="67"/>
    </row>
    <row r="6377" spans="3:4" s="66" customFormat="1" x14ac:dyDescent="0.25">
      <c r="C6377" s="67"/>
      <c r="D6377" s="67"/>
    </row>
    <row r="6378" spans="3:4" s="66" customFormat="1" x14ac:dyDescent="0.25">
      <c r="C6378" s="67"/>
      <c r="D6378" s="67"/>
    </row>
    <row r="6379" spans="3:4" s="66" customFormat="1" x14ac:dyDescent="0.25">
      <c r="C6379" s="67"/>
      <c r="D6379" s="67"/>
    </row>
    <row r="6380" spans="3:4" s="66" customFormat="1" x14ac:dyDescent="0.25">
      <c r="C6380" s="67"/>
      <c r="D6380" s="67"/>
    </row>
    <row r="6381" spans="3:4" s="66" customFormat="1" x14ac:dyDescent="0.25">
      <c r="C6381" s="67"/>
      <c r="D6381" s="67"/>
    </row>
    <row r="6382" spans="3:4" s="66" customFormat="1" x14ac:dyDescent="0.25">
      <c r="C6382" s="67"/>
      <c r="D6382" s="67"/>
    </row>
    <row r="6383" spans="3:4" s="66" customFormat="1" x14ac:dyDescent="0.25">
      <c r="C6383" s="67"/>
      <c r="D6383" s="67"/>
    </row>
    <row r="6384" spans="3:4" s="66" customFormat="1" x14ac:dyDescent="0.25">
      <c r="C6384" s="67"/>
      <c r="D6384" s="67"/>
    </row>
    <row r="6385" spans="3:4" s="66" customFormat="1" x14ac:dyDescent="0.25">
      <c r="C6385" s="67"/>
      <c r="D6385" s="67"/>
    </row>
    <row r="6386" spans="3:4" s="66" customFormat="1" x14ac:dyDescent="0.25">
      <c r="C6386" s="67"/>
      <c r="D6386" s="67"/>
    </row>
    <row r="6387" spans="3:4" s="66" customFormat="1" x14ac:dyDescent="0.25">
      <c r="C6387" s="67"/>
      <c r="D6387" s="67"/>
    </row>
    <row r="6388" spans="3:4" s="66" customFormat="1" x14ac:dyDescent="0.25">
      <c r="C6388" s="67"/>
      <c r="D6388" s="67"/>
    </row>
    <row r="6389" spans="3:4" s="66" customFormat="1" x14ac:dyDescent="0.25">
      <c r="C6389" s="67"/>
      <c r="D6389" s="67"/>
    </row>
    <row r="6390" spans="3:4" s="66" customFormat="1" x14ac:dyDescent="0.25">
      <c r="C6390" s="67"/>
      <c r="D6390" s="67"/>
    </row>
    <row r="6391" spans="3:4" s="66" customFormat="1" x14ac:dyDescent="0.25">
      <c r="C6391" s="67"/>
      <c r="D6391" s="67"/>
    </row>
    <row r="6392" spans="3:4" s="66" customFormat="1" x14ac:dyDescent="0.25">
      <c r="C6392" s="67"/>
      <c r="D6392" s="67"/>
    </row>
    <row r="6393" spans="3:4" s="66" customFormat="1" x14ac:dyDescent="0.25">
      <c r="C6393" s="67"/>
      <c r="D6393" s="67"/>
    </row>
    <row r="6394" spans="3:4" s="66" customFormat="1" x14ac:dyDescent="0.25">
      <c r="C6394" s="67"/>
      <c r="D6394" s="67"/>
    </row>
    <row r="6395" spans="3:4" s="66" customFormat="1" x14ac:dyDescent="0.25">
      <c r="C6395" s="67"/>
      <c r="D6395" s="67"/>
    </row>
    <row r="6396" spans="3:4" s="66" customFormat="1" x14ac:dyDescent="0.25">
      <c r="C6396" s="67"/>
      <c r="D6396" s="67"/>
    </row>
    <row r="6397" spans="3:4" s="66" customFormat="1" x14ac:dyDescent="0.25">
      <c r="C6397" s="67"/>
      <c r="D6397" s="67"/>
    </row>
    <row r="6398" spans="3:4" s="66" customFormat="1" x14ac:dyDescent="0.25">
      <c r="C6398" s="67"/>
      <c r="D6398" s="67"/>
    </row>
    <row r="6399" spans="3:4" s="66" customFormat="1" x14ac:dyDescent="0.25">
      <c r="C6399" s="67"/>
      <c r="D6399" s="67"/>
    </row>
    <row r="6400" spans="3:4" s="66" customFormat="1" x14ac:dyDescent="0.25">
      <c r="C6400" s="67"/>
      <c r="D6400" s="67"/>
    </row>
    <row r="6401" spans="3:4" s="66" customFormat="1" x14ac:dyDescent="0.25">
      <c r="C6401" s="67"/>
      <c r="D6401" s="67"/>
    </row>
    <row r="6402" spans="3:4" s="66" customFormat="1" x14ac:dyDescent="0.25">
      <c r="C6402" s="67"/>
      <c r="D6402" s="67"/>
    </row>
    <row r="6403" spans="3:4" s="66" customFormat="1" x14ac:dyDescent="0.25">
      <c r="C6403" s="67"/>
      <c r="D6403" s="67"/>
    </row>
    <row r="6404" spans="3:4" s="66" customFormat="1" x14ac:dyDescent="0.25">
      <c r="C6404" s="67"/>
      <c r="D6404" s="67"/>
    </row>
    <row r="6405" spans="3:4" s="66" customFormat="1" x14ac:dyDescent="0.25">
      <c r="C6405" s="67"/>
      <c r="D6405" s="67"/>
    </row>
    <row r="6406" spans="3:4" s="66" customFormat="1" x14ac:dyDescent="0.25">
      <c r="C6406" s="67"/>
      <c r="D6406" s="67"/>
    </row>
    <row r="6407" spans="3:4" s="66" customFormat="1" x14ac:dyDescent="0.25">
      <c r="C6407" s="67"/>
      <c r="D6407" s="67"/>
    </row>
    <row r="6408" spans="3:4" s="66" customFormat="1" x14ac:dyDescent="0.25">
      <c r="C6408" s="67"/>
      <c r="D6408" s="67"/>
    </row>
    <row r="6409" spans="3:4" s="66" customFormat="1" x14ac:dyDescent="0.25">
      <c r="C6409" s="67"/>
      <c r="D6409" s="67"/>
    </row>
    <row r="6410" spans="3:4" s="66" customFormat="1" x14ac:dyDescent="0.25">
      <c r="C6410" s="67"/>
      <c r="D6410" s="67"/>
    </row>
    <row r="6411" spans="3:4" s="66" customFormat="1" x14ac:dyDescent="0.25">
      <c r="C6411" s="67"/>
      <c r="D6411" s="67"/>
    </row>
    <row r="6412" spans="3:4" s="66" customFormat="1" x14ac:dyDescent="0.25">
      <c r="C6412" s="67"/>
      <c r="D6412" s="67"/>
    </row>
    <row r="6413" spans="3:4" s="66" customFormat="1" x14ac:dyDescent="0.25">
      <c r="C6413" s="67"/>
      <c r="D6413" s="67"/>
    </row>
    <row r="6414" spans="3:4" s="66" customFormat="1" x14ac:dyDescent="0.25">
      <c r="C6414" s="67"/>
      <c r="D6414" s="67"/>
    </row>
    <row r="6415" spans="3:4" s="66" customFormat="1" x14ac:dyDescent="0.25">
      <c r="C6415" s="67"/>
      <c r="D6415" s="67"/>
    </row>
    <row r="6416" spans="3:4" s="66" customFormat="1" x14ac:dyDescent="0.25">
      <c r="C6416" s="67"/>
      <c r="D6416" s="67"/>
    </row>
    <row r="6417" spans="3:4" s="66" customFormat="1" x14ac:dyDescent="0.25">
      <c r="C6417" s="67"/>
      <c r="D6417" s="67"/>
    </row>
    <row r="6418" spans="3:4" s="66" customFormat="1" x14ac:dyDescent="0.25">
      <c r="C6418" s="67"/>
      <c r="D6418" s="67"/>
    </row>
    <row r="6419" spans="3:4" s="66" customFormat="1" x14ac:dyDescent="0.25">
      <c r="C6419" s="67"/>
      <c r="D6419" s="67"/>
    </row>
    <row r="6420" spans="3:4" s="66" customFormat="1" x14ac:dyDescent="0.25">
      <c r="C6420" s="67"/>
      <c r="D6420" s="67"/>
    </row>
    <row r="6421" spans="3:4" s="66" customFormat="1" x14ac:dyDescent="0.25">
      <c r="C6421" s="67"/>
      <c r="D6421" s="67"/>
    </row>
    <row r="6422" spans="3:4" s="66" customFormat="1" x14ac:dyDescent="0.25">
      <c r="C6422" s="67"/>
      <c r="D6422" s="67"/>
    </row>
    <row r="6423" spans="3:4" s="66" customFormat="1" x14ac:dyDescent="0.25">
      <c r="C6423" s="67"/>
      <c r="D6423" s="67"/>
    </row>
    <row r="6424" spans="3:4" s="66" customFormat="1" x14ac:dyDescent="0.25">
      <c r="C6424" s="67"/>
      <c r="D6424" s="67"/>
    </row>
    <row r="6425" spans="3:4" s="66" customFormat="1" x14ac:dyDescent="0.25">
      <c r="C6425" s="67"/>
      <c r="D6425" s="67"/>
    </row>
    <row r="6426" spans="3:4" s="66" customFormat="1" x14ac:dyDescent="0.25">
      <c r="C6426" s="67"/>
      <c r="D6426" s="67"/>
    </row>
    <row r="6427" spans="3:4" s="66" customFormat="1" x14ac:dyDescent="0.25">
      <c r="C6427" s="67"/>
      <c r="D6427" s="67"/>
    </row>
    <row r="6428" spans="3:4" s="66" customFormat="1" x14ac:dyDescent="0.25">
      <c r="C6428" s="67"/>
      <c r="D6428" s="67"/>
    </row>
    <row r="6429" spans="3:4" s="66" customFormat="1" x14ac:dyDescent="0.25">
      <c r="C6429" s="67"/>
      <c r="D6429" s="67"/>
    </row>
    <row r="6430" spans="3:4" s="66" customFormat="1" x14ac:dyDescent="0.25">
      <c r="C6430" s="67"/>
      <c r="D6430" s="67"/>
    </row>
    <row r="6431" spans="3:4" s="66" customFormat="1" x14ac:dyDescent="0.25">
      <c r="C6431" s="67"/>
      <c r="D6431" s="67"/>
    </row>
    <row r="6432" spans="3:4" s="66" customFormat="1" x14ac:dyDescent="0.25">
      <c r="C6432" s="67"/>
      <c r="D6432" s="67"/>
    </row>
    <row r="6433" spans="3:4" s="66" customFormat="1" x14ac:dyDescent="0.25">
      <c r="C6433" s="67"/>
      <c r="D6433" s="67"/>
    </row>
    <row r="6434" spans="3:4" s="66" customFormat="1" x14ac:dyDescent="0.25">
      <c r="C6434" s="67"/>
      <c r="D6434" s="67"/>
    </row>
    <row r="6435" spans="3:4" s="66" customFormat="1" x14ac:dyDescent="0.25">
      <c r="C6435" s="67"/>
      <c r="D6435" s="67"/>
    </row>
    <row r="6436" spans="3:4" s="66" customFormat="1" x14ac:dyDescent="0.25">
      <c r="C6436" s="67"/>
      <c r="D6436" s="67"/>
    </row>
    <row r="6437" spans="3:4" s="66" customFormat="1" x14ac:dyDescent="0.25">
      <c r="C6437" s="67"/>
      <c r="D6437" s="67"/>
    </row>
    <row r="6438" spans="3:4" s="66" customFormat="1" x14ac:dyDescent="0.25">
      <c r="C6438" s="67"/>
      <c r="D6438" s="67"/>
    </row>
    <row r="6439" spans="3:4" s="66" customFormat="1" x14ac:dyDescent="0.25">
      <c r="C6439" s="67"/>
      <c r="D6439" s="67"/>
    </row>
    <row r="6440" spans="3:4" s="66" customFormat="1" x14ac:dyDescent="0.25">
      <c r="C6440" s="67"/>
      <c r="D6440" s="67"/>
    </row>
    <row r="6441" spans="3:4" s="66" customFormat="1" x14ac:dyDescent="0.25">
      <c r="C6441" s="67"/>
      <c r="D6441" s="67"/>
    </row>
    <row r="6442" spans="3:4" s="66" customFormat="1" x14ac:dyDescent="0.25">
      <c r="C6442" s="67"/>
      <c r="D6442" s="67"/>
    </row>
    <row r="6443" spans="3:4" s="66" customFormat="1" x14ac:dyDescent="0.25">
      <c r="C6443" s="67"/>
      <c r="D6443" s="67"/>
    </row>
    <row r="6444" spans="3:4" s="66" customFormat="1" x14ac:dyDescent="0.25">
      <c r="C6444" s="67"/>
      <c r="D6444" s="67"/>
    </row>
    <row r="6445" spans="3:4" s="66" customFormat="1" x14ac:dyDescent="0.25">
      <c r="C6445" s="67"/>
      <c r="D6445" s="67"/>
    </row>
    <row r="6446" spans="3:4" s="66" customFormat="1" x14ac:dyDescent="0.25">
      <c r="C6446" s="67"/>
      <c r="D6446" s="67"/>
    </row>
    <row r="6447" spans="3:4" s="66" customFormat="1" x14ac:dyDescent="0.25">
      <c r="C6447" s="67"/>
      <c r="D6447" s="67"/>
    </row>
    <row r="6448" spans="3:4" s="66" customFormat="1" x14ac:dyDescent="0.25">
      <c r="C6448" s="67"/>
      <c r="D6448" s="67"/>
    </row>
    <row r="6449" spans="3:4" s="66" customFormat="1" x14ac:dyDescent="0.25">
      <c r="C6449" s="67"/>
      <c r="D6449" s="67"/>
    </row>
    <row r="6450" spans="3:4" s="66" customFormat="1" x14ac:dyDescent="0.25">
      <c r="C6450" s="67"/>
      <c r="D6450" s="67"/>
    </row>
    <row r="6451" spans="3:4" s="66" customFormat="1" x14ac:dyDescent="0.25">
      <c r="C6451" s="67"/>
      <c r="D6451" s="67"/>
    </row>
    <row r="6452" spans="3:4" s="66" customFormat="1" x14ac:dyDescent="0.25">
      <c r="C6452" s="67"/>
      <c r="D6452" s="67"/>
    </row>
    <row r="6453" spans="3:4" s="66" customFormat="1" x14ac:dyDescent="0.25">
      <c r="C6453" s="67"/>
      <c r="D6453" s="67"/>
    </row>
    <row r="6454" spans="3:4" s="66" customFormat="1" x14ac:dyDescent="0.25">
      <c r="C6454" s="67"/>
      <c r="D6454" s="67"/>
    </row>
    <row r="6455" spans="3:4" s="66" customFormat="1" x14ac:dyDescent="0.25">
      <c r="C6455" s="67"/>
      <c r="D6455" s="67"/>
    </row>
    <row r="6456" spans="3:4" s="66" customFormat="1" x14ac:dyDescent="0.25">
      <c r="C6456" s="67"/>
      <c r="D6456" s="67"/>
    </row>
    <row r="6457" spans="3:4" s="66" customFormat="1" x14ac:dyDescent="0.25">
      <c r="C6457" s="67"/>
      <c r="D6457" s="67"/>
    </row>
    <row r="6458" spans="3:4" s="66" customFormat="1" x14ac:dyDescent="0.25">
      <c r="C6458" s="67"/>
      <c r="D6458" s="67"/>
    </row>
    <row r="6459" spans="3:4" s="66" customFormat="1" x14ac:dyDescent="0.25">
      <c r="C6459" s="67"/>
      <c r="D6459" s="67"/>
    </row>
    <row r="6460" spans="3:4" s="66" customFormat="1" x14ac:dyDescent="0.25">
      <c r="C6460" s="67"/>
      <c r="D6460" s="67"/>
    </row>
    <row r="6461" spans="3:4" s="66" customFormat="1" x14ac:dyDescent="0.25">
      <c r="C6461" s="67"/>
      <c r="D6461" s="67"/>
    </row>
    <row r="6462" spans="3:4" s="66" customFormat="1" x14ac:dyDescent="0.25">
      <c r="C6462" s="67"/>
      <c r="D6462" s="67"/>
    </row>
    <row r="6463" spans="3:4" s="66" customFormat="1" x14ac:dyDescent="0.25">
      <c r="C6463" s="67"/>
      <c r="D6463" s="67"/>
    </row>
    <row r="6464" spans="3:4" s="66" customFormat="1" x14ac:dyDescent="0.25">
      <c r="C6464" s="67"/>
      <c r="D6464" s="67"/>
    </row>
    <row r="6465" spans="3:4" s="66" customFormat="1" x14ac:dyDescent="0.25">
      <c r="C6465" s="67"/>
      <c r="D6465" s="67"/>
    </row>
    <row r="6466" spans="3:4" s="66" customFormat="1" x14ac:dyDescent="0.25">
      <c r="C6466" s="67"/>
      <c r="D6466" s="67"/>
    </row>
    <row r="6467" spans="3:4" s="66" customFormat="1" x14ac:dyDescent="0.25">
      <c r="C6467" s="67"/>
      <c r="D6467" s="67"/>
    </row>
    <row r="6468" spans="3:4" s="66" customFormat="1" x14ac:dyDescent="0.25">
      <c r="C6468" s="67"/>
      <c r="D6468" s="67"/>
    </row>
    <row r="6469" spans="3:4" s="66" customFormat="1" x14ac:dyDescent="0.25">
      <c r="C6469" s="67"/>
      <c r="D6469" s="67"/>
    </row>
    <row r="6470" spans="3:4" s="66" customFormat="1" x14ac:dyDescent="0.25">
      <c r="C6470" s="67"/>
      <c r="D6470" s="67"/>
    </row>
    <row r="6471" spans="3:4" s="66" customFormat="1" x14ac:dyDescent="0.25">
      <c r="C6471" s="67"/>
      <c r="D6471" s="67"/>
    </row>
    <row r="6472" spans="3:4" s="66" customFormat="1" x14ac:dyDescent="0.25">
      <c r="C6472" s="67"/>
      <c r="D6472" s="67"/>
    </row>
    <row r="6473" spans="3:4" s="66" customFormat="1" x14ac:dyDescent="0.25">
      <c r="C6473" s="67"/>
      <c r="D6473" s="67"/>
    </row>
    <row r="6474" spans="3:4" s="66" customFormat="1" x14ac:dyDescent="0.25">
      <c r="C6474" s="67"/>
      <c r="D6474" s="67"/>
    </row>
    <row r="6475" spans="3:4" s="66" customFormat="1" x14ac:dyDescent="0.25">
      <c r="C6475" s="67"/>
      <c r="D6475" s="67"/>
    </row>
    <row r="6476" spans="3:4" s="66" customFormat="1" x14ac:dyDescent="0.25">
      <c r="C6476" s="67"/>
      <c r="D6476" s="67"/>
    </row>
    <row r="6477" spans="3:4" s="66" customFormat="1" x14ac:dyDescent="0.25">
      <c r="C6477" s="67"/>
      <c r="D6477" s="67"/>
    </row>
    <row r="6478" spans="3:4" s="66" customFormat="1" x14ac:dyDescent="0.25">
      <c r="C6478" s="67"/>
      <c r="D6478" s="67"/>
    </row>
    <row r="6479" spans="3:4" s="66" customFormat="1" x14ac:dyDescent="0.25">
      <c r="C6479" s="67"/>
      <c r="D6479" s="67"/>
    </row>
    <row r="6480" spans="3:4" s="66" customFormat="1" x14ac:dyDescent="0.25">
      <c r="C6480" s="67"/>
      <c r="D6480" s="67"/>
    </row>
    <row r="6481" spans="3:4" s="66" customFormat="1" x14ac:dyDescent="0.25">
      <c r="C6481" s="67"/>
      <c r="D6481" s="67"/>
    </row>
    <row r="6482" spans="3:4" s="66" customFormat="1" x14ac:dyDescent="0.25">
      <c r="C6482" s="67"/>
      <c r="D6482" s="67"/>
    </row>
    <row r="6483" spans="3:4" s="66" customFormat="1" x14ac:dyDescent="0.25">
      <c r="C6483" s="67"/>
      <c r="D6483" s="67"/>
    </row>
    <row r="6484" spans="3:4" s="66" customFormat="1" x14ac:dyDescent="0.25">
      <c r="C6484" s="67"/>
      <c r="D6484" s="67"/>
    </row>
    <row r="6485" spans="3:4" s="66" customFormat="1" x14ac:dyDescent="0.25">
      <c r="C6485" s="67"/>
      <c r="D6485" s="67"/>
    </row>
    <row r="6486" spans="3:4" s="66" customFormat="1" x14ac:dyDescent="0.25">
      <c r="C6486" s="67"/>
      <c r="D6486" s="67"/>
    </row>
    <row r="6487" spans="3:4" s="66" customFormat="1" x14ac:dyDescent="0.25">
      <c r="C6487" s="67"/>
      <c r="D6487" s="67"/>
    </row>
    <row r="6488" spans="3:4" s="66" customFormat="1" x14ac:dyDescent="0.25">
      <c r="C6488" s="67"/>
      <c r="D6488" s="67"/>
    </row>
    <row r="6489" spans="3:4" s="66" customFormat="1" x14ac:dyDescent="0.25">
      <c r="C6489" s="67"/>
      <c r="D6489" s="67"/>
    </row>
    <row r="6490" spans="3:4" s="66" customFormat="1" x14ac:dyDescent="0.25">
      <c r="C6490" s="67"/>
      <c r="D6490" s="67"/>
    </row>
    <row r="6491" spans="3:4" s="66" customFormat="1" x14ac:dyDescent="0.25">
      <c r="C6491" s="67"/>
      <c r="D6491" s="67"/>
    </row>
    <row r="6492" spans="3:4" s="66" customFormat="1" x14ac:dyDescent="0.25">
      <c r="C6492" s="67"/>
      <c r="D6492" s="67"/>
    </row>
    <row r="6493" spans="3:4" s="66" customFormat="1" x14ac:dyDescent="0.25">
      <c r="C6493" s="67"/>
      <c r="D6493" s="67"/>
    </row>
    <row r="6494" spans="3:4" s="66" customFormat="1" x14ac:dyDescent="0.25">
      <c r="C6494" s="67"/>
      <c r="D6494" s="67"/>
    </row>
    <row r="6495" spans="3:4" s="66" customFormat="1" x14ac:dyDescent="0.25">
      <c r="C6495" s="67"/>
      <c r="D6495" s="67"/>
    </row>
    <row r="6496" spans="3:4" s="66" customFormat="1" x14ac:dyDescent="0.25">
      <c r="C6496" s="67"/>
      <c r="D6496" s="67"/>
    </row>
    <row r="6497" spans="3:4" s="66" customFormat="1" x14ac:dyDescent="0.25">
      <c r="C6497" s="67"/>
      <c r="D6497" s="67"/>
    </row>
    <row r="6498" spans="3:4" s="66" customFormat="1" x14ac:dyDescent="0.25">
      <c r="C6498" s="67"/>
      <c r="D6498" s="67"/>
    </row>
    <row r="6499" spans="3:4" s="66" customFormat="1" x14ac:dyDescent="0.25">
      <c r="C6499" s="67"/>
      <c r="D6499" s="67"/>
    </row>
    <row r="6500" spans="3:4" s="66" customFormat="1" x14ac:dyDescent="0.25">
      <c r="C6500" s="67"/>
      <c r="D6500" s="67"/>
    </row>
    <row r="6501" spans="3:4" s="66" customFormat="1" x14ac:dyDescent="0.25">
      <c r="C6501" s="67"/>
      <c r="D6501" s="67"/>
    </row>
    <row r="6502" spans="3:4" s="66" customFormat="1" x14ac:dyDescent="0.25">
      <c r="C6502" s="67"/>
      <c r="D6502" s="67"/>
    </row>
    <row r="6503" spans="3:4" s="66" customFormat="1" x14ac:dyDescent="0.25">
      <c r="C6503" s="67"/>
      <c r="D6503" s="67"/>
    </row>
    <row r="6504" spans="3:4" s="66" customFormat="1" x14ac:dyDescent="0.25">
      <c r="C6504" s="67"/>
      <c r="D6504" s="67"/>
    </row>
    <row r="6505" spans="3:4" s="66" customFormat="1" x14ac:dyDescent="0.25">
      <c r="C6505" s="67"/>
      <c r="D6505" s="67"/>
    </row>
    <row r="6506" spans="3:4" s="66" customFormat="1" x14ac:dyDescent="0.25">
      <c r="C6506" s="67"/>
      <c r="D6506" s="67"/>
    </row>
    <row r="6507" spans="3:4" s="66" customFormat="1" x14ac:dyDescent="0.25">
      <c r="C6507" s="67"/>
      <c r="D6507" s="67"/>
    </row>
    <row r="6508" spans="3:4" s="66" customFormat="1" x14ac:dyDescent="0.25">
      <c r="C6508" s="67"/>
      <c r="D6508" s="67"/>
    </row>
    <row r="6509" spans="3:4" s="66" customFormat="1" x14ac:dyDescent="0.25">
      <c r="C6509" s="67"/>
      <c r="D6509" s="67"/>
    </row>
    <row r="6510" spans="3:4" s="66" customFormat="1" x14ac:dyDescent="0.25">
      <c r="C6510" s="67"/>
      <c r="D6510" s="67"/>
    </row>
    <row r="6511" spans="3:4" s="66" customFormat="1" x14ac:dyDescent="0.25">
      <c r="C6511" s="67"/>
      <c r="D6511" s="67"/>
    </row>
    <row r="6512" spans="3:4" s="66" customFormat="1" x14ac:dyDescent="0.25">
      <c r="C6512" s="67"/>
      <c r="D6512" s="67"/>
    </row>
    <row r="6513" spans="3:4" s="66" customFormat="1" x14ac:dyDescent="0.25">
      <c r="C6513" s="67"/>
      <c r="D6513" s="67"/>
    </row>
    <row r="6514" spans="3:4" s="66" customFormat="1" x14ac:dyDescent="0.25">
      <c r="C6514" s="67"/>
      <c r="D6514" s="67"/>
    </row>
    <row r="6515" spans="3:4" s="66" customFormat="1" x14ac:dyDescent="0.25">
      <c r="C6515" s="67"/>
      <c r="D6515" s="67"/>
    </row>
    <row r="6516" spans="3:4" s="66" customFormat="1" x14ac:dyDescent="0.25">
      <c r="C6516" s="67"/>
      <c r="D6516" s="67"/>
    </row>
    <row r="6517" spans="3:4" s="66" customFormat="1" x14ac:dyDescent="0.25">
      <c r="C6517" s="67"/>
      <c r="D6517" s="67"/>
    </row>
    <row r="6518" spans="3:4" s="66" customFormat="1" x14ac:dyDescent="0.25">
      <c r="C6518" s="67"/>
      <c r="D6518" s="67"/>
    </row>
    <row r="6519" spans="3:4" s="66" customFormat="1" x14ac:dyDescent="0.25">
      <c r="C6519" s="67"/>
      <c r="D6519" s="67"/>
    </row>
    <row r="6520" spans="3:4" s="66" customFormat="1" x14ac:dyDescent="0.25">
      <c r="C6520" s="67"/>
      <c r="D6520" s="67"/>
    </row>
    <row r="6521" spans="3:4" s="66" customFormat="1" x14ac:dyDescent="0.25">
      <c r="C6521" s="67"/>
      <c r="D6521" s="67"/>
    </row>
    <row r="6522" spans="3:4" s="66" customFormat="1" x14ac:dyDescent="0.25">
      <c r="C6522" s="67"/>
      <c r="D6522" s="67"/>
    </row>
    <row r="6523" spans="3:4" s="66" customFormat="1" x14ac:dyDescent="0.25">
      <c r="C6523" s="67"/>
      <c r="D6523" s="67"/>
    </row>
    <row r="6524" spans="3:4" s="66" customFormat="1" x14ac:dyDescent="0.25">
      <c r="C6524" s="67"/>
      <c r="D6524" s="67"/>
    </row>
    <row r="6525" spans="3:4" s="66" customFormat="1" x14ac:dyDescent="0.25">
      <c r="C6525" s="67"/>
      <c r="D6525" s="67"/>
    </row>
    <row r="6526" spans="3:4" s="66" customFormat="1" x14ac:dyDescent="0.25">
      <c r="C6526" s="67"/>
      <c r="D6526" s="67"/>
    </row>
    <row r="6527" spans="3:4" s="66" customFormat="1" x14ac:dyDescent="0.25">
      <c r="C6527" s="67"/>
      <c r="D6527" s="67"/>
    </row>
    <row r="6528" spans="3:4" s="66" customFormat="1" x14ac:dyDescent="0.25">
      <c r="C6528" s="67"/>
      <c r="D6528" s="67"/>
    </row>
    <row r="6529" spans="3:4" s="66" customFormat="1" x14ac:dyDescent="0.25">
      <c r="C6529" s="67"/>
      <c r="D6529" s="67"/>
    </row>
    <row r="6530" spans="3:4" s="66" customFormat="1" x14ac:dyDescent="0.25">
      <c r="C6530" s="67"/>
      <c r="D6530" s="67"/>
    </row>
    <row r="6531" spans="3:4" s="66" customFormat="1" x14ac:dyDescent="0.25">
      <c r="C6531" s="67"/>
      <c r="D6531" s="67"/>
    </row>
    <row r="6532" spans="3:4" s="66" customFormat="1" x14ac:dyDescent="0.25">
      <c r="C6532" s="67"/>
      <c r="D6532" s="67"/>
    </row>
    <row r="6533" spans="3:4" s="66" customFormat="1" x14ac:dyDescent="0.25">
      <c r="C6533" s="67"/>
      <c r="D6533" s="67"/>
    </row>
    <row r="6534" spans="3:4" s="66" customFormat="1" x14ac:dyDescent="0.25">
      <c r="C6534" s="67"/>
      <c r="D6534" s="67"/>
    </row>
    <row r="6535" spans="3:4" s="66" customFormat="1" x14ac:dyDescent="0.25">
      <c r="C6535" s="67"/>
      <c r="D6535" s="67"/>
    </row>
    <row r="6536" spans="3:4" s="66" customFormat="1" x14ac:dyDescent="0.25">
      <c r="C6536" s="67"/>
      <c r="D6536" s="67"/>
    </row>
    <row r="6537" spans="3:4" s="66" customFormat="1" x14ac:dyDescent="0.25">
      <c r="C6537" s="67"/>
      <c r="D6537" s="67"/>
    </row>
    <row r="6538" spans="3:4" s="66" customFormat="1" x14ac:dyDescent="0.25">
      <c r="C6538" s="67"/>
      <c r="D6538" s="67"/>
    </row>
    <row r="6539" spans="3:4" s="66" customFormat="1" x14ac:dyDescent="0.25">
      <c r="C6539" s="67"/>
      <c r="D6539" s="67"/>
    </row>
    <row r="6540" spans="3:4" s="66" customFormat="1" x14ac:dyDescent="0.25">
      <c r="C6540" s="67"/>
      <c r="D6540" s="67"/>
    </row>
    <row r="6541" spans="3:4" s="66" customFormat="1" x14ac:dyDescent="0.25">
      <c r="C6541" s="67"/>
      <c r="D6541" s="67"/>
    </row>
    <row r="6542" spans="3:4" s="66" customFormat="1" x14ac:dyDescent="0.25">
      <c r="C6542" s="67"/>
      <c r="D6542" s="67"/>
    </row>
    <row r="6543" spans="3:4" s="66" customFormat="1" x14ac:dyDescent="0.25">
      <c r="C6543" s="67"/>
      <c r="D6543" s="67"/>
    </row>
    <row r="6544" spans="3:4" s="66" customFormat="1" x14ac:dyDescent="0.25">
      <c r="C6544" s="67"/>
      <c r="D6544" s="67"/>
    </row>
    <row r="6545" spans="3:4" s="66" customFormat="1" x14ac:dyDescent="0.25">
      <c r="C6545" s="67"/>
      <c r="D6545" s="67"/>
    </row>
    <row r="6546" spans="3:4" s="66" customFormat="1" x14ac:dyDescent="0.25">
      <c r="C6546" s="67"/>
      <c r="D6546" s="67"/>
    </row>
    <row r="6547" spans="3:4" s="66" customFormat="1" x14ac:dyDescent="0.25">
      <c r="C6547" s="67"/>
      <c r="D6547" s="67"/>
    </row>
    <row r="6548" spans="3:4" s="66" customFormat="1" x14ac:dyDescent="0.25">
      <c r="C6548" s="67"/>
      <c r="D6548" s="67"/>
    </row>
    <row r="6549" spans="3:4" s="66" customFormat="1" x14ac:dyDescent="0.25">
      <c r="C6549" s="67"/>
      <c r="D6549" s="67"/>
    </row>
    <row r="6550" spans="3:4" s="66" customFormat="1" x14ac:dyDescent="0.25">
      <c r="C6550" s="67"/>
      <c r="D6550" s="67"/>
    </row>
    <row r="6551" spans="3:4" s="66" customFormat="1" x14ac:dyDescent="0.25">
      <c r="C6551" s="67"/>
      <c r="D6551" s="67"/>
    </row>
    <row r="6552" spans="3:4" s="66" customFormat="1" x14ac:dyDescent="0.25">
      <c r="C6552" s="67"/>
      <c r="D6552" s="67"/>
    </row>
    <row r="6553" spans="3:4" s="66" customFormat="1" x14ac:dyDescent="0.25">
      <c r="C6553" s="67"/>
      <c r="D6553" s="67"/>
    </row>
    <row r="6554" spans="3:4" s="66" customFormat="1" x14ac:dyDescent="0.25">
      <c r="C6554" s="67"/>
      <c r="D6554" s="67"/>
    </row>
    <row r="6555" spans="3:4" s="66" customFormat="1" x14ac:dyDescent="0.25">
      <c r="C6555" s="67"/>
      <c r="D6555" s="67"/>
    </row>
    <row r="6556" spans="3:4" s="66" customFormat="1" x14ac:dyDescent="0.25">
      <c r="C6556" s="67"/>
      <c r="D6556" s="67"/>
    </row>
    <row r="6557" spans="3:4" s="66" customFormat="1" x14ac:dyDescent="0.25">
      <c r="C6557" s="67"/>
      <c r="D6557" s="67"/>
    </row>
    <row r="6558" spans="3:4" s="66" customFormat="1" x14ac:dyDescent="0.25">
      <c r="C6558" s="67"/>
      <c r="D6558" s="67"/>
    </row>
    <row r="6559" spans="3:4" s="66" customFormat="1" x14ac:dyDescent="0.25">
      <c r="C6559" s="67"/>
      <c r="D6559" s="67"/>
    </row>
    <row r="6560" spans="3:4" s="66" customFormat="1" x14ac:dyDescent="0.25">
      <c r="C6560" s="67"/>
      <c r="D6560" s="67"/>
    </row>
    <row r="6561" spans="3:4" s="66" customFormat="1" x14ac:dyDescent="0.25">
      <c r="C6561" s="67"/>
      <c r="D6561" s="67"/>
    </row>
    <row r="6562" spans="3:4" s="66" customFormat="1" x14ac:dyDescent="0.25">
      <c r="C6562" s="67"/>
      <c r="D6562" s="67"/>
    </row>
    <row r="6563" spans="3:4" s="66" customFormat="1" x14ac:dyDescent="0.25">
      <c r="C6563" s="67"/>
      <c r="D6563" s="67"/>
    </row>
    <row r="6564" spans="3:4" s="66" customFormat="1" x14ac:dyDescent="0.25">
      <c r="C6564" s="67"/>
      <c r="D6564" s="67"/>
    </row>
    <row r="6565" spans="3:4" s="66" customFormat="1" x14ac:dyDescent="0.25">
      <c r="C6565" s="67"/>
      <c r="D6565" s="67"/>
    </row>
    <row r="6566" spans="3:4" s="66" customFormat="1" x14ac:dyDescent="0.25">
      <c r="C6566" s="67"/>
      <c r="D6566" s="67"/>
    </row>
    <row r="6567" spans="3:4" s="66" customFormat="1" x14ac:dyDescent="0.25">
      <c r="C6567" s="67"/>
      <c r="D6567" s="67"/>
    </row>
    <row r="6568" spans="3:4" s="66" customFormat="1" x14ac:dyDescent="0.25">
      <c r="C6568" s="67"/>
      <c r="D6568" s="67"/>
    </row>
    <row r="6569" spans="3:4" s="66" customFormat="1" x14ac:dyDescent="0.25">
      <c r="C6569" s="67"/>
      <c r="D6569" s="67"/>
    </row>
    <row r="6570" spans="3:4" s="66" customFormat="1" x14ac:dyDescent="0.25">
      <c r="C6570" s="67"/>
      <c r="D6570" s="67"/>
    </row>
    <row r="6571" spans="3:4" s="66" customFormat="1" x14ac:dyDescent="0.25">
      <c r="C6571" s="67"/>
      <c r="D6571" s="67"/>
    </row>
    <row r="6572" spans="3:4" s="66" customFormat="1" x14ac:dyDescent="0.25">
      <c r="C6572" s="67"/>
      <c r="D6572" s="67"/>
    </row>
    <row r="6573" spans="3:4" s="66" customFormat="1" x14ac:dyDescent="0.25">
      <c r="C6573" s="67"/>
      <c r="D6573" s="67"/>
    </row>
    <row r="6574" spans="3:4" s="66" customFormat="1" x14ac:dyDescent="0.25">
      <c r="C6574" s="67"/>
      <c r="D6574" s="67"/>
    </row>
    <row r="6575" spans="3:4" s="66" customFormat="1" x14ac:dyDescent="0.25">
      <c r="C6575" s="67"/>
      <c r="D6575" s="67"/>
    </row>
    <row r="6576" spans="3:4" s="66" customFormat="1" x14ac:dyDescent="0.25">
      <c r="C6576" s="67"/>
      <c r="D6576" s="67"/>
    </row>
    <row r="6577" spans="3:4" s="66" customFormat="1" x14ac:dyDescent="0.25">
      <c r="C6577" s="67"/>
      <c r="D6577" s="67"/>
    </row>
    <row r="6578" spans="3:4" s="66" customFormat="1" x14ac:dyDescent="0.25">
      <c r="C6578" s="67"/>
      <c r="D6578" s="67"/>
    </row>
    <row r="6579" spans="3:4" s="66" customFormat="1" x14ac:dyDescent="0.25">
      <c r="C6579" s="67"/>
      <c r="D6579" s="67"/>
    </row>
    <row r="6580" spans="3:4" s="66" customFormat="1" x14ac:dyDescent="0.25">
      <c r="C6580" s="67"/>
      <c r="D6580" s="67"/>
    </row>
    <row r="6581" spans="3:4" s="66" customFormat="1" x14ac:dyDescent="0.25">
      <c r="C6581" s="67"/>
      <c r="D6581" s="67"/>
    </row>
    <row r="6582" spans="3:4" s="66" customFormat="1" x14ac:dyDescent="0.25">
      <c r="C6582" s="67"/>
      <c r="D6582" s="67"/>
    </row>
    <row r="6583" spans="3:4" s="66" customFormat="1" x14ac:dyDescent="0.25">
      <c r="C6583" s="67"/>
      <c r="D6583" s="67"/>
    </row>
    <row r="6584" spans="3:4" s="66" customFormat="1" x14ac:dyDescent="0.25">
      <c r="C6584" s="67"/>
      <c r="D6584" s="67"/>
    </row>
    <row r="6585" spans="3:4" s="66" customFormat="1" x14ac:dyDescent="0.25">
      <c r="C6585" s="67"/>
      <c r="D6585" s="67"/>
    </row>
    <row r="6586" spans="3:4" s="66" customFormat="1" x14ac:dyDescent="0.25">
      <c r="C6586" s="67"/>
      <c r="D6586" s="67"/>
    </row>
    <row r="6587" spans="3:4" s="66" customFormat="1" x14ac:dyDescent="0.25">
      <c r="C6587" s="67"/>
      <c r="D6587" s="67"/>
    </row>
    <row r="6588" spans="3:4" s="66" customFormat="1" x14ac:dyDescent="0.25">
      <c r="C6588" s="67"/>
      <c r="D6588" s="67"/>
    </row>
    <row r="6589" spans="3:4" s="66" customFormat="1" x14ac:dyDescent="0.25">
      <c r="C6589" s="67"/>
      <c r="D6589" s="67"/>
    </row>
    <row r="6590" spans="3:4" s="66" customFormat="1" x14ac:dyDescent="0.25">
      <c r="C6590" s="67"/>
      <c r="D6590" s="67"/>
    </row>
    <row r="6591" spans="3:4" s="66" customFormat="1" x14ac:dyDescent="0.25">
      <c r="C6591" s="67"/>
      <c r="D6591" s="67"/>
    </row>
    <row r="6592" spans="3:4" s="66" customFormat="1" x14ac:dyDescent="0.25">
      <c r="C6592" s="67"/>
      <c r="D6592" s="67"/>
    </row>
    <row r="6593" spans="3:4" s="66" customFormat="1" x14ac:dyDescent="0.25">
      <c r="C6593" s="67"/>
      <c r="D6593" s="67"/>
    </row>
    <row r="6594" spans="3:4" s="66" customFormat="1" x14ac:dyDescent="0.25">
      <c r="C6594" s="67"/>
      <c r="D6594" s="67"/>
    </row>
    <row r="6595" spans="3:4" s="66" customFormat="1" x14ac:dyDescent="0.25">
      <c r="C6595" s="67"/>
      <c r="D6595" s="67"/>
    </row>
    <row r="6596" spans="3:4" s="66" customFormat="1" x14ac:dyDescent="0.25">
      <c r="C6596" s="67"/>
      <c r="D6596" s="67"/>
    </row>
    <row r="6597" spans="3:4" s="66" customFormat="1" x14ac:dyDescent="0.25">
      <c r="C6597" s="67"/>
      <c r="D6597" s="67"/>
    </row>
    <row r="6598" spans="3:4" s="66" customFormat="1" x14ac:dyDescent="0.25">
      <c r="C6598" s="67"/>
      <c r="D6598" s="67"/>
    </row>
    <row r="6599" spans="3:4" s="66" customFormat="1" x14ac:dyDescent="0.25">
      <c r="C6599" s="67"/>
      <c r="D6599" s="67"/>
    </row>
    <row r="6600" spans="3:4" s="66" customFormat="1" x14ac:dyDescent="0.25">
      <c r="C6600" s="67"/>
      <c r="D6600" s="67"/>
    </row>
    <row r="6601" spans="3:4" s="66" customFormat="1" x14ac:dyDescent="0.25">
      <c r="C6601" s="67"/>
      <c r="D6601" s="67"/>
    </row>
    <row r="6602" spans="3:4" s="66" customFormat="1" x14ac:dyDescent="0.25">
      <c r="C6602" s="67"/>
      <c r="D6602" s="67"/>
    </row>
    <row r="6603" spans="3:4" s="66" customFormat="1" x14ac:dyDescent="0.25">
      <c r="C6603" s="67"/>
      <c r="D6603" s="67"/>
    </row>
    <row r="6604" spans="3:4" s="66" customFormat="1" x14ac:dyDescent="0.25">
      <c r="C6604" s="67"/>
      <c r="D6604" s="67"/>
    </row>
    <row r="6605" spans="3:4" s="66" customFormat="1" x14ac:dyDescent="0.25">
      <c r="C6605" s="67"/>
      <c r="D6605" s="67"/>
    </row>
    <row r="6606" spans="3:4" s="66" customFormat="1" x14ac:dyDescent="0.25">
      <c r="C6606" s="67"/>
      <c r="D6606" s="67"/>
    </row>
    <row r="6607" spans="3:4" s="66" customFormat="1" x14ac:dyDescent="0.25">
      <c r="C6607" s="67"/>
      <c r="D6607" s="67"/>
    </row>
    <row r="6608" spans="3:4" s="66" customFormat="1" x14ac:dyDescent="0.25">
      <c r="C6608" s="67"/>
      <c r="D6608" s="67"/>
    </row>
    <row r="6609" spans="3:4" s="66" customFormat="1" x14ac:dyDescent="0.25">
      <c r="C6609" s="67"/>
      <c r="D6609" s="67"/>
    </row>
    <row r="6610" spans="3:4" s="66" customFormat="1" x14ac:dyDescent="0.25">
      <c r="C6610" s="67"/>
      <c r="D6610" s="67"/>
    </row>
    <row r="6611" spans="3:4" s="66" customFormat="1" x14ac:dyDescent="0.25">
      <c r="C6611" s="67"/>
      <c r="D6611" s="67"/>
    </row>
    <row r="6612" spans="3:4" s="66" customFormat="1" x14ac:dyDescent="0.25">
      <c r="C6612" s="67"/>
      <c r="D6612" s="67"/>
    </row>
    <row r="6613" spans="3:4" s="66" customFormat="1" x14ac:dyDescent="0.25">
      <c r="C6613" s="67"/>
      <c r="D6613" s="67"/>
    </row>
    <row r="6614" spans="3:4" s="66" customFormat="1" x14ac:dyDescent="0.25">
      <c r="C6614" s="67"/>
      <c r="D6614" s="67"/>
    </row>
    <row r="6615" spans="3:4" s="66" customFormat="1" x14ac:dyDescent="0.25">
      <c r="C6615" s="67"/>
      <c r="D6615" s="67"/>
    </row>
    <row r="6616" spans="3:4" s="66" customFormat="1" x14ac:dyDescent="0.25">
      <c r="C6616" s="67"/>
      <c r="D6616" s="67"/>
    </row>
    <row r="6617" spans="3:4" s="66" customFormat="1" x14ac:dyDescent="0.25">
      <c r="C6617" s="67"/>
      <c r="D6617" s="67"/>
    </row>
    <row r="6618" spans="3:4" s="66" customFormat="1" x14ac:dyDescent="0.25">
      <c r="C6618" s="67"/>
      <c r="D6618" s="67"/>
    </row>
    <row r="6619" spans="3:4" s="66" customFormat="1" x14ac:dyDescent="0.25">
      <c r="C6619" s="67"/>
      <c r="D6619" s="67"/>
    </row>
    <row r="6620" spans="3:4" s="66" customFormat="1" x14ac:dyDescent="0.25">
      <c r="C6620" s="67"/>
      <c r="D6620" s="67"/>
    </row>
    <row r="6621" spans="3:4" s="66" customFormat="1" x14ac:dyDescent="0.25">
      <c r="C6621" s="67"/>
      <c r="D6621" s="67"/>
    </row>
    <row r="6622" spans="3:4" s="66" customFormat="1" x14ac:dyDescent="0.25">
      <c r="C6622" s="67"/>
      <c r="D6622" s="67"/>
    </row>
    <row r="6623" spans="3:4" s="66" customFormat="1" x14ac:dyDescent="0.25">
      <c r="C6623" s="67"/>
      <c r="D6623" s="67"/>
    </row>
    <row r="6624" spans="3:4" s="66" customFormat="1" x14ac:dyDescent="0.25">
      <c r="C6624" s="67"/>
      <c r="D6624" s="67"/>
    </row>
    <row r="6625" spans="3:4" s="66" customFormat="1" x14ac:dyDescent="0.25">
      <c r="C6625" s="67"/>
      <c r="D6625" s="67"/>
    </row>
    <row r="6626" spans="3:4" s="66" customFormat="1" x14ac:dyDescent="0.25">
      <c r="C6626" s="67"/>
      <c r="D6626" s="67"/>
    </row>
    <row r="6627" spans="3:4" s="66" customFormat="1" x14ac:dyDescent="0.25">
      <c r="C6627" s="67"/>
      <c r="D6627" s="67"/>
    </row>
    <row r="6628" spans="3:4" s="66" customFormat="1" x14ac:dyDescent="0.25">
      <c r="C6628" s="67"/>
      <c r="D6628" s="67"/>
    </row>
    <row r="6629" spans="3:4" s="66" customFormat="1" x14ac:dyDescent="0.25">
      <c r="C6629" s="67"/>
      <c r="D6629" s="67"/>
    </row>
    <row r="6630" spans="3:4" s="66" customFormat="1" x14ac:dyDescent="0.25">
      <c r="C6630" s="67"/>
      <c r="D6630" s="67"/>
    </row>
    <row r="6631" spans="3:4" s="66" customFormat="1" x14ac:dyDescent="0.25">
      <c r="C6631" s="67"/>
      <c r="D6631" s="67"/>
    </row>
    <row r="6632" spans="3:4" s="66" customFormat="1" x14ac:dyDescent="0.25">
      <c r="C6632" s="67"/>
      <c r="D6632" s="67"/>
    </row>
    <row r="6633" spans="3:4" s="66" customFormat="1" x14ac:dyDescent="0.25">
      <c r="C6633" s="67"/>
      <c r="D6633" s="67"/>
    </row>
    <row r="6634" spans="3:4" s="66" customFormat="1" x14ac:dyDescent="0.25">
      <c r="C6634" s="67"/>
      <c r="D6634" s="67"/>
    </row>
    <row r="6635" spans="3:4" s="66" customFormat="1" x14ac:dyDescent="0.25">
      <c r="C6635" s="67"/>
      <c r="D6635" s="67"/>
    </row>
    <row r="6636" spans="3:4" s="66" customFormat="1" x14ac:dyDescent="0.25">
      <c r="C6636" s="67"/>
      <c r="D6636" s="67"/>
    </row>
    <row r="6637" spans="3:4" s="66" customFormat="1" x14ac:dyDescent="0.25">
      <c r="C6637" s="67"/>
      <c r="D6637" s="67"/>
    </row>
    <row r="6638" spans="3:4" s="66" customFormat="1" x14ac:dyDescent="0.25">
      <c r="C6638" s="67"/>
      <c r="D6638" s="67"/>
    </row>
    <row r="6639" spans="3:4" s="66" customFormat="1" x14ac:dyDescent="0.25">
      <c r="C6639" s="67"/>
      <c r="D6639" s="67"/>
    </row>
    <row r="6640" spans="3:4" s="66" customFormat="1" x14ac:dyDescent="0.25">
      <c r="C6640" s="67"/>
      <c r="D6640" s="67"/>
    </row>
    <row r="6641" spans="3:4" s="66" customFormat="1" x14ac:dyDescent="0.25">
      <c r="C6641" s="67"/>
      <c r="D6641" s="67"/>
    </row>
    <row r="6642" spans="3:4" s="66" customFormat="1" x14ac:dyDescent="0.25">
      <c r="C6642" s="67"/>
      <c r="D6642" s="67"/>
    </row>
    <row r="6643" spans="3:4" s="66" customFormat="1" x14ac:dyDescent="0.25">
      <c r="C6643" s="67"/>
      <c r="D6643" s="67"/>
    </row>
    <row r="6644" spans="3:4" s="66" customFormat="1" x14ac:dyDescent="0.25">
      <c r="C6644" s="67"/>
      <c r="D6644" s="67"/>
    </row>
    <row r="6645" spans="3:4" s="66" customFormat="1" x14ac:dyDescent="0.25">
      <c r="C6645" s="67"/>
      <c r="D6645" s="67"/>
    </row>
    <row r="6646" spans="3:4" s="66" customFormat="1" x14ac:dyDescent="0.25">
      <c r="C6646" s="67"/>
      <c r="D6646" s="67"/>
    </row>
    <row r="6647" spans="3:4" s="66" customFormat="1" x14ac:dyDescent="0.25">
      <c r="C6647" s="67"/>
      <c r="D6647" s="67"/>
    </row>
    <row r="6648" spans="3:4" s="66" customFormat="1" x14ac:dyDescent="0.25">
      <c r="C6648" s="67"/>
      <c r="D6648" s="67"/>
    </row>
    <row r="6649" spans="3:4" s="66" customFormat="1" x14ac:dyDescent="0.25">
      <c r="C6649" s="67"/>
      <c r="D6649" s="67"/>
    </row>
    <row r="6650" spans="3:4" s="66" customFormat="1" x14ac:dyDescent="0.25">
      <c r="C6650" s="67"/>
      <c r="D6650" s="67"/>
    </row>
    <row r="6651" spans="3:4" s="66" customFormat="1" x14ac:dyDescent="0.25">
      <c r="C6651" s="67"/>
      <c r="D6651" s="67"/>
    </row>
    <row r="6652" spans="3:4" s="66" customFormat="1" x14ac:dyDescent="0.25">
      <c r="C6652" s="67"/>
      <c r="D6652" s="67"/>
    </row>
    <row r="6653" spans="3:4" s="66" customFormat="1" x14ac:dyDescent="0.25">
      <c r="C6653" s="67"/>
      <c r="D6653" s="67"/>
    </row>
    <row r="6654" spans="3:4" s="66" customFormat="1" x14ac:dyDescent="0.25">
      <c r="C6654" s="67"/>
      <c r="D6654" s="67"/>
    </row>
    <row r="6655" spans="3:4" s="66" customFormat="1" x14ac:dyDescent="0.25">
      <c r="C6655" s="67"/>
      <c r="D6655" s="67"/>
    </row>
    <row r="6656" spans="3:4" s="66" customFormat="1" x14ac:dyDescent="0.25">
      <c r="C6656" s="67"/>
      <c r="D6656" s="67"/>
    </row>
    <row r="6657" spans="3:4" s="66" customFormat="1" x14ac:dyDescent="0.25">
      <c r="C6657" s="67"/>
      <c r="D6657" s="67"/>
    </row>
    <row r="6658" spans="3:4" s="66" customFormat="1" x14ac:dyDescent="0.25">
      <c r="C6658" s="67"/>
      <c r="D6658" s="67"/>
    </row>
    <row r="6659" spans="3:4" s="66" customFormat="1" x14ac:dyDescent="0.25">
      <c r="C6659" s="67"/>
      <c r="D6659" s="67"/>
    </row>
    <row r="6660" spans="3:4" s="66" customFormat="1" x14ac:dyDescent="0.25">
      <c r="C6660" s="67"/>
      <c r="D6660" s="67"/>
    </row>
    <row r="6661" spans="3:4" s="66" customFormat="1" x14ac:dyDescent="0.25">
      <c r="C6661" s="67"/>
      <c r="D6661" s="67"/>
    </row>
    <row r="6662" spans="3:4" s="66" customFormat="1" x14ac:dyDescent="0.25">
      <c r="C6662" s="67"/>
      <c r="D6662" s="67"/>
    </row>
    <row r="6663" spans="3:4" s="66" customFormat="1" x14ac:dyDescent="0.25">
      <c r="C6663" s="67"/>
      <c r="D6663" s="67"/>
    </row>
    <row r="6664" spans="3:4" s="66" customFormat="1" x14ac:dyDescent="0.25">
      <c r="C6664" s="67"/>
      <c r="D6664" s="67"/>
    </row>
    <row r="6665" spans="3:4" s="66" customFormat="1" x14ac:dyDescent="0.25">
      <c r="C6665" s="67"/>
      <c r="D6665" s="67"/>
    </row>
    <row r="6666" spans="3:4" s="66" customFormat="1" x14ac:dyDescent="0.25">
      <c r="C6666" s="67"/>
      <c r="D6666" s="67"/>
    </row>
    <row r="6667" spans="3:4" s="66" customFormat="1" x14ac:dyDescent="0.25">
      <c r="C6667" s="67"/>
      <c r="D6667" s="67"/>
    </row>
    <row r="6668" spans="3:4" s="66" customFormat="1" x14ac:dyDescent="0.25">
      <c r="C6668" s="67"/>
      <c r="D6668" s="67"/>
    </row>
    <row r="6669" spans="3:4" s="66" customFormat="1" x14ac:dyDescent="0.25">
      <c r="C6669" s="67"/>
      <c r="D6669" s="67"/>
    </row>
    <row r="6670" spans="3:4" s="66" customFormat="1" x14ac:dyDescent="0.25">
      <c r="C6670" s="67"/>
      <c r="D6670" s="67"/>
    </row>
    <row r="6671" spans="3:4" s="66" customFormat="1" x14ac:dyDescent="0.25">
      <c r="C6671" s="67"/>
      <c r="D6671" s="67"/>
    </row>
    <row r="6672" spans="3:4" s="66" customFormat="1" x14ac:dyDescent="0.25">
      <c r="C6672" s="67"/>
      <c r="D6672" s="67"/>
    </row>
    <row r="6673" spans="3:4" s="66" customFormat="1" x14ac:dyDescent="0.25">
      <c r="C6673" s="67"/>
      <c r="D6673" s="67"/>
    </row>
    <row r="6674" spans="3:4" s="66" customFormat="1" x14ac:dyDescent="0.25">
      <c r="C6674" s="67"/>
      <c r="D6674" s="67"/>
    </row>
    <row r="6675" spans="3:4" s="66" customFormat="1" x14ac:dyDescent="0.25">
      <c r="C6675" s="67"/>
      <c r="D6675" s="67"/>
    </row>
    <row r="6676" spans="3:4" s="66" customFormat="1" x14ac:dyDescent="0.25">
      <c r="C6676" s="67"/>
      <c r="D6676" s="67"/>
    </row>
    <row r="6677" spans="3:4" s="66" customFormat="1" x14ac:dyDescent="0.25">
      <c r="C6677" s="67"/>
      <c r="D6677" s="67"/>
    </row>
    <row r="6678" spans="3:4" s="66" customFormat="1" x14ac:dyDescent="0.25">
      <c r="C6678" s="67"/>
      <c r="D6678" s="67"/>
    </row>
    <row r="6679" spans="3:4" s="66" customFormat="1" x14ac:dyDescent="0.25">
      <c r="C6679" s="67"/>
      <c r="D6679" s="67"/>
    </row>
    <row r="6680" spans="3:4" s="66" customFormat="1" x14ac:dyDescent="0.25">
      <c r="C6680" s="67"/>
      <c r="D6680" s="67"/>
    </row>
    <row r="6681" spans="3:4" s="66" customFormat="1" x14ac:dyDescent="0.25">
      <c r="C6681" s="67"/>
      <c r="D6681" s="67"/>
    </row>
    <row r="6682" spans="3:4" s="66" customFormat="1" x14ac:dyDescent="0.25">
      <c r="C6682" s="67"/>
      <c r="D6682" s="67"/>
    </row>
    <row r="6683" spans="3:4" s="66" customFormat="1" x14ac:dyDescent="0.25">
      <c r="C6683" s="67"/>
      <c r="D6683" s="67"/>
    </row>
    <row r="6684" spans="3:4" s="66" customFormat="1" x14ac:dyDescent="0.25">
      <c r="C6684" s="67"/>
      <c r="D6684" s="67"/>
    </row>
    <row r="6685" spans="3:4" s="66" customFormat="1" x14ac:dyDescent="0.25">
      <c r="C6685" s="67"/>
      <c r="D6685" s="67"/>
    </row>
    <row r="6686" spans="3:4" s="66" customFormat="1" x14ac:dyDescent="0.25">
      <c r="C6686" s="67"/>
      <c r="D6686" s="67"/>
    </row>
    <row r="6687" spans="3:4" s="66" customFormat="1" x14ac:dyDescent="0.25">
      <c r="C6687" s="67"/>
      <c r="D6687" s="67"/>
    </row>
    <row r="6688" spans="3:4" s="66" customFormat="1" x14ac:dyDescent="0.25">
      <c r="C6688" s="67"/>
      <c r="D6688" s="67"/>
    </row>
    <row r="6689" spans="3:4" s="66" customFormat="1" x14ac:dyDescent="0.25">
      <c r="C6689" s="67"/>
      <c r="D6689" s="67"/>
    </row>
    <row r="6690" spans="3:4" s="66" customFormat="1" x14ac:dyDescent="0.25">
      <c r="C6690" s="67"/>
      <c r="D6690" s="67"/>
    </row>
    <row r="6691" spans="3:4" s="66" customFormat="1" x14ac:dyDescent="0.25">
      <c r="C6691" s="67"/>
      <c r="D6691" s="67"/>
    </row>
    <row r="6692" spans="3:4" s="66" customFormat="1" x14ac:dyDescent="0.25">
      <c r="C6692" s="67"/>
      <c r="D6692" s="67"/>
    </row>
    <row r="6693" spans="3:4" s="66" customFormat="1" x14ac:dyDescent="0.25">
      <c r="C6693" s="67"/>
      <c r="D6693" s="67"/>
    </row>
    <row r="6694" spans="3:4" s="66" customFormat="1" x14ac:dyDescent="0.25">
      <c r="C6694" s="67"/>
      <c r="D6694" s="67"/>
    </row>
    <row r="6695" spans="3:4" s="66" customFormat="1" x14ac:dyDescent="0.25">
      <c r="C6695" s="67"/>
      <c r="D6695" s="67"/>
    </row>
    <row r="6696" spans="3:4" s="66" customFormat="1" x14ac:dyDescent="0.25">
      <c r="C6696" s="67"/>
      <c r="D6696" s="67"/>
    </row>
    <row r="6697" spans="3:4" s="66" customFormat="1" x14ac:dyDescent="0.25">
      <c r="C6697" s="67"/>
      <c r="D6697" s="67"/>
    </row>
    <row r="6698" spans="3:4" s="66" customFormat="1" x14ac:dyDescent="0.25">
      <c r="C6698" s="67"/>
      <c r="D6698" s="67"/>
    </row>
    <row r="6699" spans="3:4" s="66" customFormat="1" x14ac:dyDescent="0.25">
      <c r="C6699" s="67"/>
      <c r="D6699" s="67"/>
    </row>
    <row r="6700" spans="3:4" s="66" customFormat="1" x14ac:dyDescent="0.25">
      <c r="C6700" s="67"/>
      <c r="D6700" s="67"/>
    </row>
    <row r="6701" spans="3:4" s="66" customFormat="1" x14ac:dyDescent="0.25">
      <c r="C6701" s="67"/>
      <c r="D6701" s="67"/>
    </row>
    <row r="6702" spans="3:4" s="66" customFormat="1" x14ac:dyDescent="0.25">
      <c r="C6702" s="67"/>
      <c r="D6702" s="67"/>
    </row>
    <row r="6703" spans="3:4" s="66" customFormat="1" x14ac:dyDescent="0.25">
      <c r="C6703" s="67"/>
      <c r="D6703" s="67"/>
    </row>
    <row r="6704" spans="3:4" s="66" customFormat="1" x14ac:dyDescent="0.25">
      <c r="C6704" s="67"/>
      <c r="D6704" s="67"/>
    </row>
    <row r="6705" spans="3:4" s="66" customFormat="1" x14ac:dyDescent="0.25">
      <c r="C6705" s="67"/>
      <c r="D6705" s="67"/>
    </row>
    <row r="6706" spans="3:4" s="66" customFormat="1" x14ac:dyDescent="0.25">
      <c r="C6706" s="67"/>
      <c r="D6706" s="67"/>
    </row>
    <row r="6707" spans="3:4" s="66" customFormat="1" x14ac:dyDescent="0.25">
      <c r="C6707" s="67"/>
      <c r="D6707" s="67"/>
    </row>
    <row r="6708" spans="3:4" s="66" customFormat="1" x14ac:dyDescent="0.25">
      <c r="C6708" s="67"/>
      <c r="D6708" s="67"/>
    </row>
    <row r="6709" spans="3:4" s="66" customFormat="1" x14ac:dyDescent="0.25">
      <c r="C6709" s="67"/>
      <c r="D6709" s="67"/>
    </row>
    <row r="6710" spans="3:4" s="66" customFormat="1" x14ac:dyDescent="0.25">
      <c r="C6710" s="67"/>
      <c r="D6710" s="67"/>
    </row>
    <row r="6711" spans="3:4" s="66" customFormat="1" x14ac:dyDescent="0.25">
      <c r="C6711" s="67"/>
      <c r="D6711" s="67"/>
    </row>
    <row r="6712" spans="3:4" s="66" customFormat="1" x14ac:dyDescent="0.25">
      <c r="C6712" s="67"/>
      <c r="D6712" s="67"/>
    </row>
    <row r="6713" spans="3:4" s="66" customFormat="1" x14ac:dyDescent="0.25">
      <c r="C6713" s="67"/>
      <c r="D6713" s="67"/>
    </row>
    <row r="6714" spans="3:4" s="66" customFormat="1" x14ac:dyDescent="0.25">
      <c r="C6714" s="67"/>
      <c r="D6714" s="67"/>
    </row>
    <row r="6715" spans="3:4" s="66" customFormat="1" x14ac:dyDescent="0.25">
      <c r="C6715" s="67"/>
      <c r="D6715" s="67"/>
    </row>
    <row r="6716" spans="3:4" s="66" customFormat="1" x14ac:dyDescent="0.25">
      <c r="C6716" s="67"/>
      <c r="D6716" s="67"/>
    </row>
    <row r="6717" spans="3:4" s="66" customFormat="1" x14ac:dyDescent="0.25">
      <c r="C6717" s="67"/>
      <c r="D6717" s="67"/>
    </row>
    <row r="6718" spans="3:4" s="66" customFormat="1" x14ac:dyDescent="0.25">
      <c r="C6718" s="67"/>
      <c r="D6718" s="67"/>
    </row>
    <row r="6719" spans="3:4" s="66" customFormat="1" x14ac:dyDescent="0.25">
      <c r="C6719" s="67"/>
      <c r="D6719" s="67"/>
    </row>
    <row r="6720" spans="3:4" s="66" customFormat="1" x14ac:dyDescent="0.25">
      <c r="C6720" s="67"/>
      <c r="D6720" s="67"/>
    </row>
    <row r="6721" spans="3:4" s="66" customFormat="1" x14ac:dyDescent="0.25">
      <c r="C6721" s="67"/>
      <c r="D6721" s="67"/>
    </row>
    <row r="6722" spans="3:4" s="66" customFormat="1" x14ac:dyDescent="0.25">
      <c r="C6722" s="67"/>
      <c r="D6722" s="67"/>
    </row>
    <row r="6723" spans="3:4" s="66" customFormat="1" x14ac:dyDescent="0.25">
      <c r="C6723" s="67"/>
      <c r="D6723" s="67"/>
    </row>
    <row r="6724" spans="3:4" s="66" customFormat="1" x14ac:dyDescent="0.25">
      <c r="C6724" s="67"/>
      <c r="D6724" s="67"/>
    </row>
    <row r="6725" spans="3:4" s="66" customFormat="1" x14ac:dyDescent="0.25">
      <c r="C6725" s="67"/>
      <c r="D6725" s="67"/>
    </row>
    <row r="6726" spans="3:4" s="66" customFormat="1" x14ac:dyDescent="0.25">
      <c r="C6726" s="67"/>
      <c r="D6726" s="67"/>
    </row>
    <row r="6727" spans="3:4" s="66" customFormat="1" x14ac:dyDescent="0.25">
      <c r="C6727" s="67"/>
      <c r="D6727" s="67"/>
    </row>
    <row r="6728" spans="3:4" s="66" customFormat="1" x14ac:dyDescent="0.25">
      <c r="C6728" s="67"/>
      <c r="D6728" s="67"/>
    </row>
    <row r="6729" spans="3:4" s="66" customFormat="1" x14ac:dyDescent="0.25">
      <c r="C6729" s="67"/>
      <c r="D6729" s="67"/>
    </row>
    <row r="6730" spans="3:4" s="66" customFormat="1" x14ac:dyDescent="0.25">
      <c r="C6730" s="67"/>
      <c r="D6730" s="67"/>
    </row>
    <row r="6731" spans="3:4" s="66" customFormat="1" x14ac:dyDescent="0.25">
      <c r="C6731" s="67"/>
      <c r="D6731" s="67"/>
    </row>
    <row r="6732" spans="3:4" s="66" customFormat="1" x14ac:dyDescent="0.25">
      <c r="C6732" s="67"/>
      <c r="D6732" s="67"/>
    </row>
    <row r="6733" spans="3:4" s="66" customFormat="1" x14ac:dyDescent="0.25">
      <c r="C6733" s="67"/>
      <c r="D6733" s="67"/>
    </row>
    <row r="6734" spans="3:4" s="66" customFormat="1" x14ac:dyDescent="0.25">
      <c r="C6734" s="67"/>
      <c r="D6734" s="67"/>
    </row>
    <row r="6735" spans="3:4" s="66" customFormat="1" x14ac:dyDescent="0.25">
      <c r="C6735" s="67"/>
      <c r="D6735" s="67"/>
    </row>
    <row r="6736" spans="3:4" s="66" customFormat="1" x14ac:dyDescent="0.25">
      <c r="C6736" s="67"/>
      <c r="D6736" s="67"/>
    </row>
    <row r="6737" spans="3:4" s="66" customFormat="1" x14ac:dyDescent="0.25">
      <c r="C6737" s="67"/>
      <c r="D6737" s="67"/>
    </row>
    <row r="6738" spans="3:4" s="66" customFormat="1" x14ac:dyDescent="0.25">
      <c r="C6738" s="67"/>
      <c r="D6738" s="67"/>
    </row>
    <row r="6739" spans="3:4" s="66" customFormat="1" x14ac:dyDescent="0.25">
      <c r="C6739" s="67"/>
      <c r="D6739" s="67"/>
    </row>
    <row r="6740" spans="3:4" s="66" customFormat="1" x14ac:dyDescent="0.25">
      <c r="C6740" s="67"/>
      <c r="D6740" s="67"/>
    </row>
    <row r="6741" spans="3:4" s="66" customFormat="1" x14ac:dyDescent="0.25">
      <c r="C6741" s="67"/>
      <c r="D6741" s="67"/>
    </row>
    <row r="6742" spans="3:4" s="66" customFormat="1" x14ac:dyDescent="0.25">
      <c r="C6742" s="67"/>
      <c r="D6742" s="67"/>
    </row>
    <row r="6743" spans="3:4" s="66" customFormat="1" x14ac:dyDescent="0.25">
      <c r="C6743" s="67"/>
      <c r="D6743" s="67"/>
    </row>
    <row r="6744" spans="3:4" s="66" customFormat="1" x14ac:dyDescent="0.25">
      <c r="C6744" s="67"/>
      <c r="D6744" s="67"/>
    </row>
    <row r="6745" spans="3:4" s="66" customFormat="1" x14ac:dyDescent="0.25">
      <c r="C6745" s="67"/>
      <c r="D6745" s="67"/>
    </row>
    <row r="6746" spans="3:4" s="66" customFormat="1" x14ac:dyDescent="0.25">
      <c r="C6746" s="67"/>
      <c r="D6746" s="67"/>
    </row>
    <row r="6747" spans="3:4" s="66" customFormat="1" x14ac:dyDescent="0.25">
      <c r="C6747" s="67"/>
      <c r="D6747" s="67"/>
    </row>
    <row r="6748" spans="3:4" s="66" customFormat="1" x14ac:dyDescent="0.25">
      <c r="C6748" s="67"/>
      <c r="D6748" s="67"/>
    </row>
    <row r="6749" spans="3:4" s="66" customFormat="1" x14ac:dyDescent="0.25">
      <c r="C6749" s="67"/>
      <c r="D6749" s="67"/>
    </row>
    <row r="6750" spans="3:4" s="66" customFormat="1" x14ac:dyDescent="0.25">
      <c r="C6750" s="67"/>
      <c r="D6750" s="67"/>
    </row>
    <row r="6751" spans="3:4" s="66" customFormat="1" x14ac:dyDescent="0.25">
      <c r="C6751" s="67"/>
      <c r="D6751" s="67"/>
    </row>
    <row r="6752" spans="3:4" s="66" customFormat="1" x14ac:dyDescent="0.25">
      <c r="C6752" s="67"/>
      <c r="D6752" s="67"/>
    </row>
    <row r="6753" spans="3:4" s="66" customFormat="1" x14ac:dyDescent="0.25">
      <c r="C6753" s="67"/>
      <c r="D6753" s="67"/>
    </row>
    <row r="6754" spans="3:4" s="66" customFormat="1" x14ac:dyDescent="0.25">
      <c r="C6754" s="67"/>
      <c r="D6754" s="67"/>
    </row>
    <row r="6755" spans="3:4" s="66" customFormat="1" x14ac:dyDescent="0.25">
      <c r="C6755" s="67"/>
      <c r="D6755" s="67"/>
    </row>
    <row r="6756" spans="3:4" s="66" customFormat="1" x14ac:dyDescent="0.25">
      <c r="C6756" s="67"/>
      <c r="D6756" s="67"/>
    </row>
    <row r="6757" spans="3:4" s="66" customFormat="1" x14ac:dyDescent="0.25">
      <c r="C6757" s="67"/>
      <c r="D6757" s="67"/>
    </row>
    <row r="6758" spans="3:4" s="66" customFormat="1" x14ac:dyDescent="0.25">
      <c r="C6758" s="67"/>
      <c r="D6758" s="67"/>
    </row>
    <row r="6759" spans="3:4" s="66" customFormat="1" x14ac:dyDescent="0.25">
      <c r="C6759" s="67"/>
      <c r="D6759" s="67"/>
    </row>
    <row r="6760" spans="3:4" s="66" customFormat="1" x14ac:dyDescent="0.25">
      <c r="C6760" s="67"/>
      <c r="D6760" s="67"/>
    </row>
    <row r="6761" spans="3:4" s="66" customFormat="1" x14ac:dyDescent="0.25">
      <c r="C6761" s="67"/>
      <c r="D6761" s="67"/>
    </row>
    <row r="6762" spans="3:4" s="66" customFormat="1" x14ac:dyDescent="0.25">
      <c r="C6762" s="67"/>
      <c r="D6762" s="67"/>
    </row>
    <row r="6763" spans="3:4" s="66" customFormat="1" x14ac:dyDescent="0.25">
      <c r="C6763" s="67"/>
      <c r="D6763" s="67"/>
    </row>
    <row r="6764" spans="3:4" s="66" customFormat="1" x14ac:dyDescent="0.25">
      <c r="C6764" s="67"/>
      <c r="D6764" s="67"/>
    </row>
    <row r="6765" spans="3:4" s="66" customFormat="1" x14ac:dyDescent="0.25">
      <c r="C6765" s="67"/>
      <c r="D6765" s="67"/>
    </row>
    <row r="6766" spans="3:4" s="66" customFormat="1" x14ac:dyDescent="0.25">
      <c r="C6766" s="67"/>
      <c r="D6766" s="67"/>
    </row>
    <row r="6767" spans="3:4" s="66" customFormat="1" x14ac:dyDescent="0.25">
      <c r="C6767" s="67"/>
      <c r="D6767" s="67"/>
    </row>
    <row r="6768" spans="3:4" s="66" customFormat="1" x14ac:dyDescent="0.25">
      <c r="C6768" s="67"/>
      <c r="D6768" s="67"/>
    </row>
    <row r="6769" spans="3:4" s="66" customFormat="1" x14ac:dyDescent="0.25">
      <c r="C6769" s="67"/>
      <c r="D6769" s="67"/>
    </row>
    <row r="6770" spans="3:4" s="66" customFormat="1" x14ac:dyDescent="0.25">
      <c r="C6770" s="67"/>
      <c r="D6770" s="67"/>
    </row>
    <row r="6771" spans="3:4" s="66" customFormat="1" x14ac:dyDescent="0.25">
      <c r="C6771" s="67"/>
      <c r="D6771" s="67"/>
    </row>
    <row r="6772" spans="3:4" s="66" customFormat="1" x14ac:dyDescent="0.25">
      <c r="C6772" s="67"/>
      <c r="D6772" s="67"/>
    </row>
    <row r="6773" spans="3:4" s="66" customFormat="1" x14ac:dyDescent="0.25">
      <c r="C6773" s="67"/>
      <c r="D6773" s="67"/>
    </row>
    <row r="6774" spans="3:4" s="66" customFormat="1" x14ac:dyDescent="0.25">
      <c r="C6774" s="67"/>
      <c r="D6774" s="67"/>
    </row>
    <row r="6775" spans="3:4" s="66" customFormat="1" x14ac:dyDescent="0.25">
      <c r="C6775" s="67"/>
      <c r="D6775" s="67"/>
    </row>
    <row r="6776" spans="3:4" s="66" customFormat="1" x14ac:dyDescent="0.25">
      <c r="C6776" s="67"/>
      <c r="D6776" s="67"/>
    </row>
    <row r="6777" spans="3:4" s="66" customFormat="1" x14ac:dyDescent="0.25">
      <c r="C6777" s="67"/>
      <c r="D6777" s="67"/>
    </row>
    <row r="6778" spans="3:4" s="66" customFormat="1" x14ac:dyDescent="0.25">
      <c r="C6778" s="67"/>
      <c r="D6778" s="67"/>
    </row>
    <row r="6779" spans="3:4" s="66" customFormat="1" x14ac:dyDescent="0.25">
      <c r="C6779" s="67"/>
      <c r="D6779" s="67"/>
    </row>
    <row r="6780" spans="3:4" s="66" customFormat="1" x14ac:dyDescent="0.25">
      <c r="C6780" s="67"/>
      <c r="D6780" s="67"/>
    </row>
    <row r="6781" spans="3:4" s="66" customFormat="1" x14ac:dyDescent="0.25">
      <c r="C6781" s="67"/>
      <c r="D6781" s="67"/>
    </row>
    <row r="6782" spans="3:4" s="66" customFormat="1" x14ac:dyDescent="0.25">
      <c r="C6782" s="67"/>
      <c r="D6782" s="67"/>
    </row>
    <row r="6783" spans="3:4" s="66" customFormat="1" x14ac:dyDescent="0.25">
      <c r="C6783" s="67"/>
      <c r="D6783" s="67"/>
    </row>
    <row r="6784" spans="3:4" s="66" customFormat="1" x14ac:dyDescent="0.25">
      <c r="C6784" s="67"/>
      <c r="D6784" s="67"/>
    </row>
    <row r="6785" spans="3:4" s="66" customFormat="1" x14ac:dyDescent="0.25">
      <c r="C6785" s="67"/>
      <c r="D6785" s="67"/>
    </row>
    <row r="6786" spans="3:4" s="66" customFormat="1" x14ac:dyDescent="0.25">
      <c r="C6786" s="67"/>
      <c r="D6786" s="67"/>
    </row>
    <row r="6787" spans="3:4" s="66" customFormat="1" x14ac:dyDescent="0.25">
      <c r="C6787" s="67"/>
      <c r="D6787" s="67"/>
    </row>
    <row r="6788" spans="3:4" s="66" customFormat="1" x14ac:dyDescent="0.25">
      <c r="C6788" s="67"/>
      <c r="D6788" s="67"/>
    </row>
    <row r="6789" spans="3:4" s="66" customFormat="1" x14ac:dyDescent="0.25">
      <c r="C6789" s="67"/>
      <c r="D6789" s="67"/>
    </row>
    <row r="6790" spans="3:4" s="66" customFormat="1" x14ac:dyDescent="0.25">
      <c r="C6790" s="67"/>
      <c r="D6790" s="67"/>
    </row>
    <row r="6791" spans="3:4" s="66" customFormat="1" x14ac:dyDescent="0.25">
      <c r="C6791" s="67"/>
      <c r="D6791" s="67"/>
    </row>
    <row r="6792" spans="3:4" s="66" customFormat="1" x14ac:dyDescent="0.25">
      <c r="C6792" s="67"/>
      <c r="D6792" s="67"/>
    </row>
    <row r="6793" spans="3:4" s="66" customFormat="1" x14ac:dyDescent="0.25">
      <c r="C6793" s="67"/>
      <c r="D6793" s="67"/>
    </row>
    <row r="6794" spans="3:4" s="66" customFormat="1" x14ac:dyDescent="0.25">
      <c r="C6794" s="67"/>
      <c r="D6794" s="67"/>
    </row>
    <row r="6795" spans="3:4" s="66" customFormat="1" x14ac:dyDescent="0.25">
      <c r="C6795" s="67"/>
      <c r="D6795" s="67"/>
    </row>
    <row r="6796" spans="3:4" s="66" customFormat="1" x14ac:dyDescent="0.25">
      <c r="C6796" s="67"/>
      <c r="D6796" s="67"/>
    </row>
    <row r="6797" spans="3:4" s="66" customFormat="1" x14ac:dyDescent="0.25">
      <c r="C6797" s="67"/>
      <c r="D6797" s="67"/>
    </row>
    <row r="6798" spans="3:4" s="66" customFormat="1" x14ac:dyDescent="0.25">
      <c r="C6798" s="67"/>
      <c r="D6798" s="67"/>
    </row>
    <row r="6799" spans="3:4" s="66" customFormat="1" x14ac:dyDescent="0.25">
      <c r="C6799" s="67"/>
      <c r="D6799" s="67"/>
    </row>
    <row r="6800" spans="3:4" s="66" customFormat="1" x14ac:dyDescent="0.25">
      <c r="C6800" s="67"/>
      <c r="D6800" s="67"/>
    </row>
    <row r="6801" spans="3:4" s="66" customFormat="1" x14ac:dyDescent="0.25">
      <c r="C6801" s="67"/>
      <c r="D6801" s="67"/>
    </row>
    <row r="6802" spans="3:4" s="66" customFormat="1" x14ac:dyDescent="0.25">
      <c r="C6802" s="67"/>
      <c r="D6802" s="67"/>
    </row>
    <row r="6803" spans="3:4" s="66" customFormat="1" x14ac:dyDescent="0.25">
      <c r="C6803" s="67"/>
      <c r="D6803" s="67"/>
    </row>
    <row r="6804" spans="3:4" s="66" customFormat="1" x14ac:dyDescent="0.25">
      <c r="C6804" s="67"/>
      <c r="D6804" s="67"/>
    </row>
    <row r="6805" spans="3:4" s="66" customFormat="1" x14ac:dyDescent="0.25">
      <c r="C6805" s="67"/>
      <c r="D6805" s="67"/>
    </row>
    <row r="6806" spans="3:4" s="66" customFormat="1" x14ac:dyDescent="0.25">
      <c r="C6806" s="67"/>
      <c r="D6806" s="67"/>
    </row>
    <row r="6807" spans="3:4" s="66" customFormat="1" x14ac:dyDescent="0.25">
      <c r="C6807" s="67"/>
      <c r="D6807" s="67"/>
    </row>
    <row r="6808" spans="3:4" s="66" customFormat="1" x14ac:dyDescent="0.25">
      <c r="C6808" s="67"/>
      <c r="D6808" s="67"/>
    </row>
    <row r="6809" spans="3:4" s="66" customFormat="1" x14ac:dyDescent="0.25">
      <c r="C6809" s="67"/>
      <c r="D6809" s="67"/>
    </row>
    <row r="6810" spans="3:4" s="66" customFormat="1" x14ac:dyDescent="0.25">
      <c r="C6810" s="67"/>
      <c r="D6810" s="67"/>
    </row>
    <row r="6811" spans="3:4" s="66" customFormat="1" x14ac:dyDescent="0.25">
      <c r="C6811" s="67"/>
      <c r="D6811" s="67"/>
    </row>
    <row r="6812" spans="3:4" s="66" customFormat="1" x14ac:dyDescent="0.25">
      <c r="C6812" s="67"/>
      <c r="D6812" s="67"/>
    </row>
    <row r="6813" spans="3:4" s="66" customFormat="1" x14ac:dyDescent="0.25">
      <c r="C6813" s="67"/>
      <c r="D6813" s="67"/>
    </row>
    <row r="6814" spans="3:4" s="66" customFormat="1" x14ac:dyDescent="0.25">
      <c r="C6814" s="67"/>
      <c r="D6814" s="67"/>
    </row>
    <row r="6815" spans="3:4" s="66" customFormat="1" x14ac:dyDescent="0.25">
      <c r="C6815" s="67"/>
      <c r="D6815" s="67"/>
    </row>
    <row r="6816" spans="3:4" s="66" customFormat="1" x14ac:dyDescent="0.25">
      <c r="C6816" s="67"/>
      <c r="D6816" s="67"/>
    </row>
    <row r="6817" spans="3:4" s="66" customFormat="1" x14ac:dyDescent="0.25">
      <c r="C6817" s="67"/>
      <c r="D6817" s="67"/>
    </row>
    <row r="6818" spans="3:4" s="66" customFormat="1" x14ac:dyDescent="0.25">
      <c r="C6818" s="67"/>
      <c r="D6818" s="67"/>
    </row>
    <row r="6819" spans="3:4" s="66" customFormat="1" x14ac:dyDescent="0.25">
      <c r="C6819" s="67"/>
      <c r="D6819" s="67"/>
    </row>
    <row r="6820" spans="3:4" s="66" customFormat="1" x14ac:dyDescent="0.25">
      <c r="C6820" s="67"/>
      <c r="D6820" s="67"/>
    </row>
    <row r="6821" spans="3:4" s="66" customFormat="1" x14ac:dyDescent="0.25">
      <c r="C6821" s="67"/>
      <c r="D6821" s="67"/>
    </row>
    <row r="6822" spans="3:4" s="66" customFormat="1" x14ac:dyDescent="0.25">
      <c r="C6822" s="67"/>
      <c r="D6822" s="67"/>
    </row>
    <row r="6823" spans="3:4" s="66" customFormat="1" x14ac:dyDescent="0.25">
      <c r="C6823" s="67"/>
      <c r="D6823" s="67"/>
    </row>
    <row r="6824" spans="3:4" s="66" customFormat="1" x14ac:dyDescent="0.25">
      <c r="C6824" s="67"/>
      <c r="D6824" s="67"/>
    </row>
    <row r="6825" spans="3:4" s="66" customFormat="1" x14ac:dyDescent="0.25">
      <c r="C6825" s="67"/>
      <c r="D6825" s="67"/>
    </row>
    <row r="6826" spans="3:4" s="66" customFormat="1" x14ac:dyDescent="0.25">
      <c r="C6826" s="67"/>
      <c r="D6826" s="67"/>
    </row>
    <row r="6827" spans="3:4" s="66" customFormat="1" x14ac:dyDescent="0.25">
      <c r="C6827" s="67"/>
      <c r="D6827" s="67"/>
    </row>
    <row r="6828" spans="3:4" s="66" customFormat="1" x14ac:dyDescent="0.25">
      <c r="C6828" s="67"/>
      <c r="D6828" s="67"/>
    </row>
    <row r="6829" spans="3:4" s="66" customFormat="1" x14ac:dyDescent="0.25">
      <c r="C6829" s="67"/>
      <c r="D6829" s="67"/>
    </row>
    <row r="6830" spans="3:4" s="66" customFormat="1" x14ac:dyDescent="0.25">
      <c r="C6830" s="67"/>
      <c r="D6830" s="67"/>
    </row>
    <row r="6831" spans="3:4" s="66" customFormat="1" x14ac:dyDescent="0.25">
      <c r="C6831" s="67"/>
      <c r="D6831" s="67"/>
    </row>
    <row r="6832" spans="3:4" s="66" customFormat="1" x14ac:dyDescent="0.25">
      <c r="C6832" s="67"/>
      <c r="D6832" s="67"/>
    </row>
    <row r="6833" spans="3:4" s="66" customFormat="1" x14ac:dyDescent="0.25">
      <c r="C6833" s="67"/>
      <c r="D6833" s="67"/>
    </row>
    <row r="6834" spans="3:4" s="66" customFormat="1" x14ac:dyDescent="0.25">
      <c r="C6834" s="67"/>
      <c r="D6834" s="67"/>
    </row>
    <row r="6835" spans="3:4" s="66" customFormat="1" x14ac:dyDescent="0.25">
      <c r="C6835" s="67"/>
      <c r="D6835" s="67"/>
    </row>
    <row r="6836" spans="3:4" s="66" customFormat="1" x14ac:dyDescent="0.25">
      <c r="C6836" s="67"/>
      <c r="D6836" s="67"/>
    </row>
    <row r="6837" spans="3:4" s="66" customFormat="1" x14ac:dyDescent="0.25">
      <c r="C6837" s="67"/>
      <c r="D6837" s="67"/>
    </row>
    <row r="6838" spans="3:4" s="66" customFormat="1" x14ac:dyDescent="0.25">
      <c r="C6838" s="67"/>
      <c r="D6838" s="67"/>
    </row>
    <row r="6839" spans="3:4" s="66" customFormat="1" x14ac:dyDescent="0.25">
      <c r="C6839" s="67"/>
      <c r="D6839" s="67"/>
    </row>
    <row r="6840" spans="3:4" s="66" customFormat="1" x14ac:dyDescent="0.25">
      <c r="C6840" s="67"/>
      <c r="D6840" s="67"/>
    </row>
    <row r="6841" spans="3:4" s="66" customFormat="1" x14ac:dyDescent="0.25">
      <c r="C6841" s="67"/>
      <c r="D6841" s="67"/>
    </row>
    <row r="6842" spans="3:4" s="66" customFormat="1" x14ac:dyDescent="0.25">
      <c r="C6842" s="67"/>
      <c r="D6842" s="67"/>
    </row>
    <row r="6843" spans="3:4" s="66" customFormat="1" x14ac:dyDescent="0.25">
      <c r="C6843" s="67"/>
      <c r="D6843" s="67"/>
    </row>
    <row r="6844" spans="3:4" s="66" customFormat="1" x14ac:dyDescent="0.25">
      <c r="C6844" s="67"/>
      <c r="D6844" s="67"/>
    </row>
    <row r="6845" spans="3:4" s="66" customFormat="1" x14ac:dyDescent="0.25">
      <c r="C6845" s="67"/>
      <c r="D6845" s="67"/>
    </row>
    <row r="6846" spans="3:4" s="66" customFormat="1" x14ac:dyDescent="0.25">
      <c r="C6846" s="67"/>
      <c r="D6846" s="67"/>
    </row>
    <row r="6847" spans="3:4" s="66" customFormat="1" x14ac:dyDescent="0.25">
      <c r="C6847" s="67"/>
      <c r="D6847" s="67"/>
    </row>
    <row r="6848" spans="3:4" s="66" customFormat="1" x14ac:dyDescent="0.25">
      <c r="C6848" s="67"/>
      <c r="D6848" s="67"/>
    </row>
    <row r="6849" spans="3:4" s="66" customFormat="1" x14ac:dyDescent="0.25">
      <c r="C6849" s="67"/>
      <c r="D6849" s="67"/>
    </row>
    <row r="6850" spans="3:4" s="66" customFormat="1" x14ac:dyDescent="0.25">
      <c r="C6850" s="67"/>
      <c r="D6850" s="67"/>
    </row>
    <row r="6851" spans="3:4" s="66" customFormat="1" x14ac:dyDescent="0.25">
      <c r="C6851" s="67"/>
      <c r="D6851" s="67"/>
    </row>
    <row r="6852" spans="3:4" s="66" customFormat="1" x14ac:dyDescent="0.25">
      <c r="C6852" s="67"/>
      <c r="D6852" s="67"/>
    </row>
    <row r="6853" spans="3:4" s="66" customFormat="1" x14ac:dyDescent="0.25">
      <c r="C6853" s="67"/>
      <c r="D6853" s="67"/>
    </row>
    <row r="6854" spans="3:4" s="66" customFormat="1" x14ac:dyDescent="0.25">
      <c r="C6854" s="67"/>
      <c r="D6854" s="67"/>
    </row>
    <row r="6855" spans="3:4" s="66" customFormat="1" x14ac:dyDescent="0.25">
      <c r="C6855" s="67"/>
      <c r="D6855" s="67"/>
    </row>
    <row r="6856" spans="3:4" s="66" customFormat="1" x14ac:dyDescent="0.25">
      <c r="C6856" s="67"/>
      <c r="D6856" s="67"/>
    </row>
    <row r="6857" spans="3:4" s="66" customFormat="1" x14ac:dyDescent="0.25">
      <c r="C6857" s="67"/>
      <c r="D6857" s="67"/>
    </row>
    <row r="6858" spans="3:4" s="66" customFormat="1" x14ac:dyDescent="0.25">
      <c r="C6858" s="67"/>
      <c r="D6858" s="67"/>
    </row>
    <row r="6859" spans="3:4" s="66" customFormat="1" x14ac:dyDescent="0.25">
      <c r="C6859" s="67"/>
      <c r="D6859" s="67"/>
    </row>
    <row r="6860" spans="3:4" s="66" customFormat="1" x14ac:dyDescent="0.25">
      <c r="C6860" s="67"/>
      <c r="D6860" s="67"/>
    </row>
    <row r="6861" spans="3:4" s="66" customFormat="1" x14ac:dyDescent="0.25">
      <c r="C6861" s="67"/>
      <c r="D6861" s="67"/>
    </row>
    <row r="6862" spans="3:4" s="66" customFormat="1" x14ac:dyDescent="0.25">
      <c r="C6862" s="67"/>
      <c r="D6862" s="67"/>
    </row>
    <row r="6863" spans="3:4" s="66" customFormat="1" x14ac:dyDescent="0.25">
      <c r="C6863" s="67"/>
      <c r="D6863" s="67"/>
    </row>
    <row r="6864" spans="3:4" s="66" customFormat="1" x14ac:dyDescent="0.25">
      <c r="C6864" s="67"/>
      <c r="D6864" s="67"/>
    </row>
    <row r="6865" spans="3:4" s="66" customFormat="1" x14ac:dyDescent="0.25">
      <c r="C6865" s="67"/>
      <c r="D6865" s="67"/>
    </row>
    <row r="6866" spans="3:4" s="66" customFormat="1" x14ac:dyDescent="0.25">
      <c r="C6866" s="67"/>
      <c r="D6866" s="67"/>
    </row>
    <row r="6867" spans="3:4" s="66" customFormat="1" x14ac:dyDescent="0.25">
      <c r="C6867" s="67"/>
      <c r="D6867" s="67"/>
    </row>
    <row r="6868" spans="3:4" s="66" customFormat="1" x14ac:dyDescent="0.25">
      <c r="C6868" s="67"/>
      <c r="D6868" s="67"/>
    </row>
    <row r="6869" spans="3:4" s="66" customFormat="1" x14ac:dyDescent="0.25">
      <c r="C6869" s="67"/>
      <c r="D6869" s="67"/>
    </row>
    <row r="6870" spans="3:4" s="66" customFormat="1" x14ac:dyDescent="0.25">
      <c r="C6870" s="67"/>
      <c r="D6870" s="67"/>
    </row>
    <row r="6871" spans="3:4" s="66" customFormat="1" x14ac:dyDescent="0.25">
      <c r="C6871" s="67"/>
      <c r="D6871" s="67"/>
    </row>
    <row r="6872" spans="3:4" s="66" customFormat="1" x14ac:dyDescent="0.25">
      <c r="C6872" s="67"/>
      <c r="D6872" s="67"/>
    </row>
    <row r="6873" spans="3:4" s="66" customFormat="1" x14ac:dyDescent="0.25">
      <c r="C6873" s="67"/>
      <c r="D6873" s="67"/>
    </row>
    <row r="6874" spans="3:4" s="66" customFormat="1" x14ac:dyDescent="0.25">
      <c r="C6874" s="67"/>
      <c r="D6874" s="67"/>
    </row>
    <row r="6875" spans="3:4" s="66" customFormat="1" x14ac:dyDescent="0.25">
      <c r="C6875" s="67"/>
      <c r="D6875" s="67"/>
    </row>
    <row r="6876" spans="3:4" s="66" customFormat="1" x14ac:dyDescent="0.25">
      <c r="C6876" s="67"/>
      <c r="D6876" s="67"/>
    </row>
    <row r="6877" spans="3:4" s="66" customFormat="1" x14ac:dyDescent="0.25">
      <c r="C6877" s="67"/>
      <c r="D6877" s="67"/>
    </row>
    <row r="6878" spans="3:4" s="66" customFormat="1" x14ac:dyDescent="0.25">
      <c r="C6878" s="67"/>
      <c r="D6878" s="67"/>
    </row>
    <row r="6879" spans="3:4" s="66" customFormat="1" x14ac:dyDescent="0.25">
      <c r="C6879" s="67"/>
      <c r="D6879" s="67"/>
    </row>
    <row r="6880" spans="3:4" s="66" customFormat="1" x14ac:dyDescent="0.25">
      <c r="C6880" s="67"/>
      <c r="D6880" s="67"/>
    </row>
    <row r="6881" spans="3:4" s="66" customFormat="1" x14ac:dyDescent="0.25">
      <c r="C6881" s="67"/>
      <c r="D6881" s="67"/>
    </row>
    <row r="6882" spans="3:4" s="66" customFormat="1" x14ac:dyDescent="0.25">
      <c r="C6882" s="67"/>
      <c r="D6882" s="67"/>
    </row>
    <row r="6883" spans="3:4" s="66" customFormat="1" x14ac:dyDescent="0.25">
      <c r="C6883" s="67"/>
      <c r="D6883" s="67"/>
    </row>
    <row r="6884" spans="3:4" s="66" customFormat="1" x14ac:dyDescent="0.25">
      <c r="C6884" s="67"/>
      <c r="D6884" s="67"/>
    </row>
    <row r="6885" spans="3:4" s="66" customFormat="1" x14ac:dyDescent="0.25">
      <c r="C6885" s="67"/>
      <c r="D6885" s="67"/>
    </row>
    <row r="6886" spans="3:4" s="66" customFormat="1" x14ac:dyDescent="0.25">
      <c r="C6886" s="67"/>
      <c r="D6886" s="67"/>
    </row>
    <row r="6887" spans="3:4" s="66" customFormat="1" x14ac:dyDescent="0.25">
      <c r="C6887" s="67"/>
      <c r="D6887" s="67"/>
    </row>
    <row r="6888" spans="3:4" s="66" customFormat="1" x14ac:dyDescent="0.25">
      <c r="C6888" s="67"/>
      <c r="D6888" s="67"/>
    </row>
    <row r="6889" spans="3:4" s="66" customFormat="1" x14ac:dyDescent="0.25">
      <c r="C6889" s="67"/>
      <c r="D6889" s="67"/>
    </row>
    <row r="6890" spans="3:4" s="66" customFormat="1" x14ac:dyDescent="0.25">
      <c r="C6890" s="67"/>
      <c r="D6890" s="67"/>
    </row>
    <row r="6891" spans="3:4" s="66" customFormat="1" x14ac:dyDescent="0.25">
      <c r="C6891" s="67"/>
      <c r="D6891" s="67"/>
    </row>
    <row r="6892" spans="3:4" s="66" customFormat="1" x14ac:dyDescent="0.25">
      <c r="C6892" s="67"/>
      <c r="D6892" s="67"/>
    </row>
    <row r="6893" spans="3:4" s="66" customFormat="1" x14ac:dyDescent="0.25">
      <c r="C6893" s="67"/>
      <c r="D6893" s="67"/>
    </row>
    <row r="6894" spans="3:4" s="66" customFormat="1" x14ac:dyDescent="0.25">
      <c r="C6894" s="67"/>
      <c r="D6894" s="67"/>
    </row>
    <row r="6895" spans="3:4" s="66" customFormat="1" x14ac:dyDescent="0.25">
      <c r="C6895" s="67"/>
      <c r="D6895" s="67"/>
    </row>
    <row r="6896" spans="3:4" s="66" customFormat="1" x14ac:dyDescent="0.25">
      <c r="C6896" s="67"/>
      <c r="D6896" s="67"/>
    </row>
    <row r="6897" spans="3:4" s="66" customFormat="1" x14ac:dyDescent="0.25">
      <c r="C6897" s="67"/>
      <c r="D6897" s="67"/>
    </row>
    <row r="6898" spans="3:4" s="66" customFormat="1" x14ac:dyDescent="0.25">
      <c r="C6898" s="67"/>
      <c r="D6898" s="67"/>
    </row>
    <row r="6899" spans="3:4" s="66" customFormat="1" x14ac:dyDescent="0.25">
      <c r="C6899" s="67"/>
      <c r="D6899" s="67"/>
    </row>
    <row r="6900" spans="3:4" s="66" customFormat="1" x14ac:dyDescent="0.25">
      <c r="C6900" s="67"/>
      <c r="D6900" s="67"/>
    </row>
    <row r="6901" spans="3:4" s="66" customFormat="1" x14ac:dyDescent="0.25">
      <c r="C6901" s="67"/>
      <c r="D6901" s="67"/>
    </row>
    <row r="6902" spans="3:4" s="66" customFormat="1" x14ac:dyDescent="0.25">
      <c r="C6902" s="67"/>
      <c r="D6902" s="67"/>
    </row>
    <row r="6903" spans="3:4" s="66" customFormat="1" x14ac:dyDescent="0.25">
      <c r="C6903" s="67"/>
      <c r="D6903" s="67"/>
    </row>
    <row r="6904" spans="3:4" s="66" customFormat="1" x14ac:dyDescent="0.25">
      <c r="C6904" s="67"/>
      <c r="D6904" s="67"/>
    </row>
    <row r="6905" spans="3:4" s="66" customFormat="1" x14ac:dyDescent="0.25">
      <c r="C6905" s="67"/>
      <c r="D6905" s="67"/>
    </row>
    <row r="6906" spans="3:4" s="66" customFormat="1" x14ac:dyDescent="0.25">
      <c r="C6906" s="67"/>
      <c r="D6906" s="67"/>
    </row>
    <row r="6907" spans="3:4" s="66" customFormat="1" x14ac:dyDescent="0.25">
      <c r="C6907" s="67"/>
      <c r="D6907" s="67"/>
    </row>
    <row r="6908" spans="3:4" s="66" customFormat="1" x14ac:dyDescent="0.25">
      <c r="C6908" s="67"/>
      <c r="D6908" s="67"/>
    </row>
    <row r="6909" spans="3:4" s="66" customFormat="1" x14ac:dyDescent="0.25">
      <c r="C6909" s="67"/>
      <c r="D6909" s="67"/>
    </row>
    <row r="6910" spans="3:4" s="66" customFormat="1" x14ac:dyDescent="0.25">
      <c r="C6910" s="67"/>
      <c r="D6910" s="67"/>
    </row>
    <row r="6911" spans="3:4" s="66" customFormat="1" x14ac:dyDescent="0.25">
      <c r="C6911" s="67"/>
      <c r="D6911" s="67"/>
    </row>
    <row r="6912" spans="3:4" s="66" customFormat="1" x14ac:dyDescent="0.25">
      <c r="C6912" s="67"/>
      <c r="D6912" s="67"/>
    </row>
    <row r="6913" spans="3:4" s="66" customFormat="1" x14ac:dyDescent="0.25">
      <c r="C6913" s="67"/>
      <c r="D6913" s="67"/>
    </row>
    <row r="6914" spans="3:4" s="66" customFormat="1" x14ac:dyDescent="0.25">
      <c r="C6914" s="67"/>
      <c r="D6914" s="67"/>
    </row>
    <row r="6915" spans="3:4" s="66" customFormat="1" x14ac:dyDescent="0.25">
      <c r="C6915" s="67"/>
      <c r="D6915" s="67"/>
    </row>
    <row r="6916" spans="3:4" s="66" customFormat="1" x14ac:dyDescent="0.25">
      <c r="C6916" s="67"/>
      <c r="D6916" s="67"/>
    </row>
    <row r="6917" spans="3:4" s="66" customFormat="1" x14ac:dyDescent="0.25">
      <c r="C6917" s="67"/>
      <c r="D6917" s="67"/>
    </row>
    <row r="6918" spans="3:4" s="66" customFormat="1" x14ac:dyDescent="0.25">
      <c r="C6918" s="67"/>
      <c r="D6918" s="67"/>
    </row>
    <row r="6919" spans="3:4" s="66" customFormat="1" x14ac:dyDescent="0.25">
      <c r="C6919" s="67"/>
      <c r="D6919" s="67"/>
    </row>
    <row r="6920" spans="3:4" s="66" customFormat="1" x14ac:dyDescent="0.25">
      <c r="C6920" s="67"/>
      <c r="D6920" s="67"/>
    </row>
    <row r="6921" spans="3:4" s="66" customFormat="1" x14ac:dyDescent="0.25">
      <c r="C6921" s="67"/>
      <c r="D6921" s="67"/>
    </row>
    <row r="6922" spans="3:4" s="66" customFormat="1" x14ac:dyDescent="0.25">
      <c r="C6922" s="67"/>
      <c r="D6922" s="67"/>
    </row>
    <row r="6923" spans="3:4" s="66" customFormat="1" x14ac:dyDescent="0.25">
      <c r="C6923" s="67"/>
      <c r="D6923" s="67"/>
    </row>
    <row r="6924" spans="3:4" s="66" customFormat="1" x14ac:dyDescent="0.25">
      <c r="C6924" s="67"/>
      <c r="D6924" s="67"/>
    </row>
    <row r="6925" spans="3:4" s="66" customFormat="1" x14ac:dyDescent="0.25">
      <c r="C6925" s="67"/>
      <c r="D6925" s="67"/>
    </row>
    <row r="6926" spans="3:4" s="66" customFormat="1" x14ac:dyDescent="0.25">
      <c r="C6926" s="67"/>
      <c r="D6926" s="67"/>
    </row>
    <row r="6927" spans="3:4" s="66" customFormat="1" x14ac:dyDescent="0.25">
      <c r="C6927" s="67"/>
      <c r="D6927" s="67"/>
    </row>
    <row r="6928" spans="3:4" s="66" customFormat="1" x14ac:dyDescent="0.25">
      <c r="C6928" s="67"/>
      <c r="D6928" s="67"/>
    </row>
    <row r="6929" spans="3:4" s="66" customFormat="1" x14ac:dyDescent="0.25">
      <c r="C6929" s="67"/>
      <c r="D6929" s="67"/>
    </row>
    <row r="6930" spans="3:4" s="66" customFormat="1" x14ac:dyDescent="0.25">
      <c r="C6930" s="67"/>
      <c r="D6930" s="67"/>
    </row>
    <row r="6931" spans="3:4" s="66" customFormat="1" x14ac:dyDescent="0.25">
      <c r="C6931" s="67"/>
      <c r="D6931" s="67"/>
    </row>
    <row r="6932" spans="3:4" s="66" customFormat="1" x14ac:dyDescent="0.25">
      <c r="C6932" s="67"/>
      <c r="D6932" s="67"/>
    </row>
    <row r="6933" spans="3:4" s="66" customFormat="1" x14ac:dyDescent="0.25">
      <c r="C6933" s="67"/>
      <c r="D6933" s="67"/>
    </row>
    <row r="6934" spans="3:4" s="66" customFormat="1" x14ac:dyDescent="0.25">
      <c r="C6934" s="67"/>
      <c r="D6934" s="67"/>
    </row>
    <row r="6935" spans="3:4" s="66" customFormat="1" x14ac:dyDescent="0.25">
      <c r="C6935" s="67"/>
      <c r="D6935" s="67"/>
    </row>
    <row r="6936" spans="3:4" s="66" customFormat="1" x14ac:dyDescent="0.25">
      <c r="C6936" s="67"/>
      <c r="D6936" s="67"/>
    </row>
    <row r="6937" spans="3:4" s="66" customFormat="1" x14ac:dyDescent="0.25">
      <c r="C6937" s="67"/>
      <c r="D6937" s="67"/>
    </row>
    <row r="6938" spans="3:4" s="66" customFormat="1" x14ac:dyDescent="0.25">
      <c r="C6938" s="67"/>
      <c r="D6938" s="67"/>
    </row>
    <row r="6939" spans="3:4" s="66" customFormat="1" x14ac:dyDescent="0.25">
      <c r="C6939" s="67"/>
      <c r="D6939" s="67"/>
    </row>
    <row r="6940" spans="3:4" s="66" customFormat="1" x14ac:dyDescent="0.25">
      <c r="C6940" s="67"/>
      <c r="D6940" s="67"/>
    </row>
    <row r="6941" spans="3:4" s="66" customFormat="1" x14ac:dyDescent="0.25">
      <c r="C6941" s="67"/>
      <c r="D6941" s="67"/>
    </row>
    <row r="6942" spans="3:4" s="66" customFormat="1" x14ac:dyDescent="0.25">
      <c r="C6942" s="67"/>
      <c r="D6942" s="67"/>
    </row>
    <row r="6943" spans="3:4" s="66" customFormat="1" x14ac:dyDescent="0.25">
      <c r="C6943" s="67"/>
      <c r="D6943" s="67"/>
    </row>
    <row r="6944" spans="3:4" s="66" customFormat="1" x14ac:dyDescent="0.25">
      <c r="C6944" s="67"/>
      <c r="D6944" s="67"/>
    </row>
    <row r="6945" spans="3:4" s="66" customFormat="1" x14ac:dyDescent="0.25">
      <c r="C6945" s="67"/>
      <c r="D6945" s="67"/>
    </row>
    <row r="6946" spans="3:4" s="66" customFormat="1" x14ac:dyDescent="0.25">
      <c r="C6946" s="67"/>
      <c r="D6946" s="67"/>
    </row>
    <row r="6947" spans="3:4" s="66" customFormat="1" x14ac:dyDescent="0.25">
      <c r="C6947" s="67"/>
      <c r="D6947" s="67"/>
    </row>
    <row r="6948" spans="3:4" s="66" customFormat="1" x14ac:dyDescent="0.25">
      <c r="C6948" s="67"/>
      <c r="D6948" s="67"/>
    </row>
    <row r="6949" spans="3:4" s="66" customFormat="1" x14ac:dyDescent="0.25">
      <c r="C6949" s="67"/>
      <c r="D6949" s="67"/>
    </row>
    <row r="6950" spans="3:4" s="66" customFormat="1" x14ac:dyDescent="0.25">
      <c r="C6950" s="67"/>
      <c r="D6950" s="67"/>
    </row>
    <row r="6951" spans="3:4" s="66" customFormat="1" x14ac:dyDescent="0.25">
      <c r="C6951" s="67"/>
      <c r="D6951" s="67"/>
    </row>
    <row r="6952" spans="3:4" s="66" customFormat="1" x14ac:dyDescent="0.25">
      <c r="C6952" s="67"/>
      <c r="D6952" s="67"/>
    </row>
    <row r="6953" spans="3:4" s="66" customFormat="1" x14ac:dyDescent="0.25">
      <c r="C6953" s="67"/>
      <c r="D6953" s="67"/>
    </row>
    <row r="6954" spans="3:4" s="66" customFormat="1" x14ac:dyDescent="0.25">
      <c r="C6954" s="67"/>
      <c r="D6954" s="67"/>
    </row>
    <row r="6955" spans="3:4" s="66" customFormat="1" x14ac:dyDescent="0.25">
      <c r="C6955" s="67"/>
      <c r="D6955" s="67"/>
    </row>
    <row r="6956" spans="3:4" s="66" customFormat="1" x14ac:dyDescent="0.25">
      <c r="C6956" s="67"/>
      <c r="D6956" s="67"/>
    </row>
    <row r="6957" spans="3:4" s="66" customFormat="1" x14ac:dyDescent="0.25">
      <c r="C6957" s="67"/>
      <c r="D6957" s="67"/>
    </row>
    <row r="6958" spans="3:4" s="66" customFormat="1" x14ac:dyDescent="0.25">
      <c r="C6958" s="67"/>
      <c r="D6958" s="67"/>
    </row>
    <row r="6959" spans="3:4" s="66" customFormat="1" x14ac:dyDescent="0.25">
      <c r="C6959" s="67"/>
      <c r="D6959" s="67"/>
    </row>
    <row r="6960" spans="3:4" s="66" customFormat="1" x14ac:dyDescent="0.25">
      <c r="C6960" s="67"/>
      <c r="D6960" s="67"/>
    </row>
    <row r="6961" spans="3:4" s="66" customFormat="1" x14ac:dyDescent="0.25">
      <c r="C6961" s="67"/>
      <c r="D6961" s="67"/>
    </row>
    <row r="6962" spans="3:4" s="66" customFormat="1" x14ac:dyDescent="0.25">
      <c r="C6962" s="67"/>
      <c r="D6962" s="67"/>
    </row>
    <row r="6963" spans="3:4" s="66" customFormat="1" x14ac:dyDescent="0.25">
      <c r="C6963" s="67"/>
      <c r="D6963" s="67"/>
    </row>
    <row r="6964" spans="3:4" s="66" customFormat="1" x14ac:dyDescent="0.25">
      <c r="C6964" s="67"/>
      <c r="D6964" s="67"/>
    </row>
    <row r="6965" spans="3:4" s="66" customFormat="1" x14ac:dyDescent="0.25">
      <c r="C6965" s="67"/>
      <c r="D6965" s="67"/>
    </row>
    <row r="6966" spans="3:4" s="66" customFormat="1" x14ac:dyDescent="0.25">
      <c r="C6966" s="67"/>
      <c r="D6966" s="67"/>
    </row>
    <row r="6967" spans="3:4" s="66" customFormat="1" x14ac:dyDescent="0.25">
      <c r="C6967" s="67"/>
      <c r="D6967" s="67"/>
    </row>
    <row r="6968" spans="3:4" s="66" customFormat="1" x14ac:dyDescent="0.25">
      <c r="C6968" s="67"/>
      <c r="D6968" s="67"/>
    </row>
    <row r="6969" spans="3:4" s="66" customFormat="1" x14ac:dyDescent="0.25">
      <c r="C6969" s="67"/>
      <c r="D6969" s="67"/>
    </row>
    <row r="6970" spans="3:4" s="66" customFormat="1" x14ac:dyDescent="0.25">
      <c r="C6970" s="67"/>
      <c r="D6970" s="67"/>
    </row>
    <row r="6971" spans="3:4" s="66" customFormat="1" x14ac:dyDescent="0.25">
      <c r="C6971" s="67"/>
      <c r="D6971" s="67"/>
    </row>
    <row r="6972" spans="3:4" s="66" customFormat="1" x14ac:dyDescent="0.25">
      <c r="C6972" s="67"/>
      <c r="D6972" s="67"/>
    </row>
    <row r="6973" spans="3:4" s="66" customFormat="1" x14ac:dyDescent="0.25">
      <c r="C6973" s="67"/>
      <c r="D6973" s="67"/>
    </row>
    <row r="6974" spans="3:4" s="66" customFormat="1" x14ac:dyDescent="0.25">
      <c r="C6974" s="67"/>
      <c r="D6974" s="67"/>
    </row>
    <row r="6975" spans="3:4" s="66" customFormat="1" x14ac:dyDescent="0.25">
      <c r="C6975" s="67"/>
      <c r="D6975" s="67"/>
    </row>
    <row r="6976" spans="3:4" s="66" customFormat="1" x14ac:dyDescent="0.25">
      <c r="C6976" s="67"/>
      <c r="D6976" s="67"/>
    </row>
    <row r="6977" spans="3:4" s="66" customFormat="1" x14ac:dyDescent="0.25">
      <c r="C6977" s="67"/>
      <c r="D6977" s="67"/>
    </row>
    <row r="6978" spans="3:4" s="66" customFormat="1" x14ac:dyDescent="0.25">
      <c r="C6978" s="67"/>
      <c r="D6978" s="67"/>
    </row>
    <row r="6979" spans="3:4" s="66" customFormat="1" x14ac:dyDescent="0.25">
      <c r="C6979" s="67"/>
      <c r="D6979" s="67"/>
    </row>
    <row r="6980" spans="3:4" s="66" customFormat="1" x14ac:dyDescent="0.25">
      <c r="C6980" s="67"/>
      <c r="D6980" s="67"/>
    </row>
    <row r="6981" spans="3:4" s="66" customFormat="1" x14ac:dyDescent="0.25">
      <c r="C6981" s="67"/>
      <c r="D6981" s="67"/>
    </row>
    <row r="6982" spans="3:4" s="66" customFormat="1" x14ac:dyDescent="0.25">
      <c r="C6982" s="67"/>
      <c r="D6982" s="67"/>
    </row>
    <row r="6983" spans="3:4" s="66" customFormat="1" x14ac:dyDescent="0.25">
      <c r="C6983" s="67"/>
      <c r="D6983" s="67"/>
    </row>
    <row r="6984" spans="3:4" s="66" customFormat="1" x14ac:dyDescent="0.25">
      <c r="C6984" s="67"/>
      <c r="D6984" s="67"/>
    </row>
    <row r="6985" spans="3:4" s="66" customFormat="1" x14ac:dyDescent="0.25">
      <c r="C6985" s="67"/>
      <c r="D6985" s="67"/>
    </row>
    <row r="6986" spans="3:4" s="66" customFormat="1" x14ac:dyDescent="0.25">
      <c r="C6986" s="67"/>
      <c r="D6986" s="67"/>
    </row>
    <row r="6987" spans="3:4" s="66" customFormat="1" x14ac:dyDescent="0.25">
      <c r="C6987" s="67"/>
      <c r="D6987" s="67"/>
    </row>
    <row r="6988" spans="3:4" s="66" customFormat="1" x14ac:dyDescent="0.25">
      <c r="C6988" s="67"/>
      <c r="D6988" s="67"/>
    </row>
    <row r="6989" spans="3:4" s="66" customFormat="1" x14ac:dyDescent="0.25">
      <c r="C6989" s="67"/>
      <c r="D6989" s="67"/>
    </row>
    <row r="6990" spans="3:4" s="66" customFormat="1" x14ac:dyDescent="0.25">
      <c r="C6990" s="67"/>
      <c r="D6990" s="67"/>
    </row>
    <row r="6991" spans="3:4" s="66" customFormat="1" x14ac:dyDescent="0.25">
      <c r="C6991" s="67"/>
      <c r="D6991" s="67"/>
    </row>
    <row r="6992" spans="3:4" s="66" customFormat="1" x14ac:dyDescent="0.25">
      <c r="C6992" s="67"/>
      <c r="D6992" s="67"/>
    </row>
    <row r="6993" spans="3:4" s="66" customFormat="1" x14ac:dyDescent="0.25">
      <c r="C6993" s="67"/>
      <c r="D6993" s="67"/>
    </row>
    <row r="6994" spans="3:4" s="66" customFormat="1" x14ac:dyDescent="0.25">
      <c r="C6994" s="67"/>
      <c r="D6994" s="67"/>
    </row>
    <row r="6995" spans="3:4" s="66" customFormat="1" x14ac:dyDescent="0.25">
      <c r="C6995" s="67"/>
      <c r="D6995" s="67"/>
    </row>
    <row r="6996" spans="3:4" s="66" customFormat="1" x14ac:dyDescent="0.25">
      <c r="C6996" s="67"/>
      <c r="D6996" s="67"/>
    </row>
    <row r="6997" spans="3:4" s="66" customFormat="1" x14ac:dyDescent="0.25">
      <c r="C6997" s="67"/>
      <c r="D6997" s="67"/>
    </row>
    <row r="6998" spans="3:4" s="66" customFormat="1" x14ac:dyDescent="0.25">
      <c r="C6998" s="67"/>
      <c r="D6998" s="67"/>
    </row>
    <row r="6999" spans="3:4" s="66" customFormat="1" x14ac:dyDescent="0.25">
      <c r="C6999" s="67"/>
      <c r="D6999" s="67"/>
    </row>
    <row r="7000" spans="3:4" s="66" customFormat="1" x14ac:dyDescent="0.25">
      <c r="C7000" s="67"/>
      <c r="D7000" s="67"/>
    </row>
    <row r="7001" spans="3:4" s="66" customFormat="1" x14ac:dyDescent="0.25">
      <c r="C7001" s="67"/>
      <c r="D7001" s="67"/>
    </row>
    <row r="7002" spans="3:4" s="66" customFormat="1" x14ac:dyDescent="0.25">
      <c r="C7002" s="67"/>
      <c r="D7002" s="67"/>
    </row>
    <row r="7003" spans="3:4" s="66" customFormat="1" x14ac:dyDescent="0.25">
      <c r="C7003" s="67"/>
      <c r="D7003" s="67"/>
    </row>
    <row r="7004" spans="3:4" s="66" customFormat="1" x14ac:dyDescent="0.25">
      <c r="C7004" s="67"/>
      <c r="D7004" s="67"/>
    </row>
    <row r="7005" spans="3:4" s="66" customFormat="1" x14ac:dyDescent="0.25">
      <c r="C7005" s="67"/>
      <c r="D7005" s="67"/>
    </row>
    <row r="7006" spans="3:4" s="66" customFormat="1" x14ac:dyDescent="0.25">
      <c r="C7006" s="67"/>
      <c r="D7006" s="67"/>
    </row>
    <row r="7007" spans="3:4" s="66" customFormat="1" x14ac:dyDescent="0.25">
      <c r="C7007" s="67"/>
      <c r="D7007" s="67"/>
    </row>
    <row r="7008" spans="3:4" s="66" customFormat="1" x14ac:dyDescent="0.25">
      <c r="C7008" s="67"/>
      <c r="D7008" s="67"/>
    </row>
    <row r="7009" spans="3:4" s="66" customFormat="1" x14ac:dyDescent="0.25">
      <c r="C7009" s="67"/>
      <c r="D7009" s="67"/>
    </row>
    <row r="7010" spans="3:4" s="66" customFormat="1" x14ac:dyDescent="0.25">
      <c r="C7010" s="67"/>
      <c r="D7010" s="67"/>
    </row>
    <row r="7011" spans="3:4" s="66" customFormat="1" x14ac:dyDescent="0.25">
      <c r="C7011" s="67"/>
      <c r="D7011" s="67"/>
    </row>
    <row r="7012" spans="3:4" s="66" customFormat="1" x14ac:dyDescent="0.25">
      <c r="C7012" s="67"/>
      <c r="D7012" s="67"/>
    </row>
    <row r="7013" spans="3:4" s="66" customFormat="1" x14ac:dyDescent="0.25">
      <c r="C7013" s="67"/>
      <c r="D7013" s="67"/>
    </row>
    <row r="7014" spans="3:4" s="66" customFormat="1" x14ac:dyDescent="0.25">
      <c r="C7014" s="67"/>
      <c r="D7014" s="67"/>
    </row>
    <row r="7015" spans="3:4" s="66" customFormat="1" x14ac:dyDescent="0.25">
      <c r="C7015" s="67"/>
      <c r="D7015" s="67"/>
    </row>
    <row r="7016" spans="3:4" s="66" customFormat="1" x14ac:dyDescent="0.25">
      <c r="C7016" s="67"/>
      <c r="D7016" s="67"/>
    </row>
    <row r="7017" spans="3:4" s="66" customFormat="1" x14ac:dyDescent="0.25">
      <c r="C7017" s="67"/>
      <c r="D7017" s="67"/>
    </row>
    <row r="7018" spans="3:4" s="66" customFormat="1" x14ac:dyDescent="0.25">
      <c r="C7018" s="67"/>
      <c r="D7018" s="67"/>
    </row>
    <row r="7019" spans="3:4" s="66" customFormat="1" x14ac:dyDescent="0.25">
      <c r="C7019" s="67"/>
      <c r="D7019" s="67"/>
    </row>
    <row r="7020" spans="3:4" s="66" customFormat="1" x14ac:dyDescent="0.25">
      <c r="C7020" s="67"/>
      <c r="D7020" s="67"/>
    </row>
    <row r="7021" spans="3:4" s="66" customFormat="1" x14ac:dyDescent="0.25">
      <c r="C7021" s="67"/>
      <c r="D7021" s="67"/>
    </row>
    <row r="7022" spans="3:4" s="66" customFormat="1" x14ac:dyDescent="0.25">
      <c r="C7022" s="67"/>
      <c r="D7022" s="67"/>
    </row>
    <row r="7023" spans="3:4" s="66" customFormat="1" x14ac:dyDescent="0.25">
      <c r="C7023" s="67"/>
      <c r="D7023" s="67"/>
    </row>
    <row r="7024" spans="3:4" s="66" customFormat="1" x14ac:dyDescent="0.25">
      <c r="C7024" s="67"/>
      <c r="D7024" s="67"/>
    </row>
    <row r="7025" spans="3:4" s="66" customFormat="1" x14ac:dyDescent="0.25">
      <c r="C7025" s="67"/>
      <c r="D7025" s="67"/>
    </row>
    <row r="7026" spans="3:4" s="66" customFormat="1" x14ac:dyDescent="0.25">
      <c r="C7026" s="67"/>
      <c r="D7026" s="67"/>
    </row>
    <row r="7027" spans="3:4" s="66" customFormat="1" x14ac:dyDescent="0.25">
      <c r="C7027" s="67"/>
      <c r="D7027" s="67"/>
    </row>
    <row r="7028" spans="3:4" s="66" customFormat="1" x14ac:dyDescent="0.25">
      <c r="C7028" s="67"/>
      <c r="D7028" s="67"/>
    </row>
    <row r="7029" spans="3:4" s="66" customFormat="1" x14ac:dyDescent="0.25">
      <c r="C7029" s="67"/>
      <c r="D7029" s="67"/>
    </row>
    <row r="7030" spans="3:4" s="66" customFormat="1" x14ac:dyDescent="0.25">
      <c r="C7030" s="67"/>
      <c r="D7030" s="67"/>
    </row>
    <row r="7031" spans="3:4" s="66" customFormat="1" x14ac:dyDescent="0.25">
      <c r="C7031" s="67"/>
      <c r="D7031" s="67"/>
    </row>
    <row r="7032" spans="3:4" s="66" customFormat="1" x14ac:dyDescent="0.25">
      <c r="C7032" s="67"/>
      <c r="D7032" s="67"/>
    </row>
    <row r="7033" spans="3:4" s="66" customFormat="1" x14ac:dyDescent="0.25">
      <c r="C7033" s="67"/>
      <c r="D7033" s="67"/>
    </row>
    <row r="7034" spans="3:4" s="66" customFormat="1" x14ac:dyDescent="0.25">
      <c r="C7034" s="67"/>
      <c r="D7034" s="67"/>
    </row>
    <row r="7035" spans="3:4" s="66" customFormat="1" x14ac:dyDescent="0.25">
      <c r="C7035" s="67"/>
      <c r="D7035" s="67"/>
    </row>
    <row r="7036" spans="3:4" s="66" customFormat="1" x14ac:dyDescent="0.25">
      <c r="C7036" s="67"/>
      <c r="D7036" s="67"/>
    </row>
    <row r="7037" spans="3:4" s="66" customFormat="1" x14ac:dyDescent="0.25">
      <c r="C7037" s="67"/>
      <c r="D7037" s="67"/>
    </row>
    <row r="7038" spans="3:4" s="66" customFormat="1" x14ac:dyDescent="0.25">
      <c r="C7038" s="67"/>
      <c r="D7038" s="67"/>
    </row>
    <row r="7039" spans="3:4" s="66" customFormat="1" x14ac:dyDescent="0.25">
      <c r="C7039" s="67"/>
      <c r="D7039" s="67"/>
    </row>
    <row r="7040" spans="3:4" s="66" customFormat="1" x14ac:dyDescent="0.25">
      <c r="C7040" s="67"/>
      <c r="D7040" s="67"/>
    </row>
    <row r="7041" spans="3:4" s="66" customFormat="1" x14ac:dyDescent="0.25">
      <c r="C7041" s="67"/>
      <c r="D7041" s="67"/>
    </row>
    <row r="7042" spans="3:4" s="66" customFormat="1" x14ac:dyDescent="0.25">
      <c r="C7042" s="67"/>
      <c r="D7042" s="67"/>
    </row>
    <row r="7043" spans="3:4" s="66" customFormat="1" x14ac:dyDescent="0.25">
      <c r="C7043" s="67"/>
      <c r="D7043" s="67"/>
    </row>
    <row r="7044" spans="3:4" s="66" customFormat="1" x14ac:dyDescent="0.25">
      <c r="C7044" s="67"/>
      <c r="D7044" s="67"/>
    </row>
    <row r="7045" spans="3:4" s="66" customFormat="1" x14ac:dyDescent="0.25">
      <c r="C7045" s="67"/>
      <c r="D7045" s="67"/>
    </row>
    <row r="7046" spans="3:4" s="66" customFormat="1" x14ac:dyDescent="0.25">
      <c r="C7046" s="67"/>
      <c r="D7046" s="67"/>
    </row>
    <row r="7047" spans="3:4" s="66" customFormat="1" x14ac:dyDescent="0.25">
      <c r="C7047" s="67"/>
      <c r="D7047" s="67"/>
    </row>
    <row r="7048" spans="3:4" s="66" customFormat="1" x14ac:dyDescent="0.25">
      <c r="C7048" s="67"/>
      <c r="D7048" s="67"/>
    </row>
    <row r="7049" spans="3:4" s="66" customFormat="1" x14ac:dyDescent="0.25">
      <c r="C7049" s="67"/>
      <c r="D7049" s="67"/>
    </row>
    <row r="7050" spans="3:4" s="66" customFormat="1" x14ac:dyDescent="0.25">
      <c r="C7050" s="67"/>
      <c r="D7050" s="67"/>
    </row>
    <row r="7051" spans="3:4" s="66" customFormat="1" x14ac:dyDescent="0.25">
      <c r="C7051" s="67"/>
      <c r="D7051" s="67"/>
    </row>
    <row r="7052" spans="3:4" s="66" customFormat="1" x14ac:dyDescent="0.25">
      <c r="C7052" s="67"/>
      <c r="D7052" s="67"/>
    </row>
    <row r="7053" spans="3:4" s="66" customFormat="1" x14ac:dyDescent="0.25">
      <c r="C7053" s="67"/>
      <c r="D7053" s="67"/>
    </row>
    <row r="7054" spans="3:4" s="66" customFormat="1" x14ac:dyDescent="0.25">
      <c r="C7054" s="67"/>
      <c r="D7054" s="67"/>
    </row>
    <row r="7055" spans="3:4" s="66" customFormat="1" x14ac:dyDescent="0.25">
      <c r="C7055" s="67"/>
      <c r="D7055" s="67"/>
    </row>
    <row r="7056" spans="3:4" s="66" customFormat="1" x14ac:dyDescent="0.25">
      <c r="C7056" s="67"/>
      <c r="D7056" s="67"/>
    </row>
    <row r="7057" spans="3:4" s="66" customFormat="1" x14ac:dyDescent="0.25">
      <c r="C7057" s="67"/>
      <c r="D7057" s="67"/>
    </row>
    <row r="7058" spans="3:4" s="66" customFormat="1" x14ac:dyDescent="0.25">
      <c r="C7058" s="67"/>
      <c r="D7058" s="67"/>
    </row>
    <row r="7059" spans="3:4" s="66" customFormat="1" x14ac:dyDescent="0.25">
      <c r="C7059" s="67"/>
      <c r="D7059" s="67"/>
    </row>
    <row r="7060" spans="3:4" s="66" customFormat="1" x14ac:dyDescent="0.25">
      <c r="C7060" s="67"/>
      <c r="D7060" s="67"/>
    </row>
    <row r="7061" spans="3:4" s="66" customFormat="1" x14ac:dyDescent="0.25">
      <c r="C7061" s="67"/>
      <c r="D7061" s="67"/>
    </row>
    <row r="7062" spans="3:4" s="66" customFormat="1" x14ac:dyDescent="0.25">
      <c r="C7062" s="67"/>
      <c r="D7062" s="67"/>
    </row>
    <row r="7063" spans="3:4" s="66" customFormat="1" x14ac:dyDescent="0.25">
      <c r="C7063" s="67"/>
      <c r="D7063" s="67"/>
    </row>
    <row r="7064" spans="3:4" s="66" customFormat="1" x14ac:dyDescent="0.25">
      <c r="C7064" s="67"/>
      <c r="D7064" s="67"/>
    </row>
    <row r="7065" spans="3:4" s="66" customFormat="1" x14ac:dyDescent="0.25">
      <c r="C7065" s="67"/>
      <c r="D7065" s="67"/>
    </row>
    <row r="7066" spans="3:4" s="66" customFormat="1" x14ac:dyDescent="0.25">
      <c r="C7066" s="67"/>
      <c r="D7066" s="67"/>
    </row>
    <row r="7067" spans="3:4" s="66" customFormat="1" x14ac:dyDescent="0.25">
      <c r="C7067" s="67"/>
      <c r="D7067" s="67"/>
    </row>
    <row r="7068" spans="3:4" s="66" customFormat="1" x14ac:dyDescent="0.25">
      <c r="C7068" s="67"/>
      <c r="D7068" s="67"/>
    </row>
    <row r="7069" spans="3:4" s="66" customFormat="1" x14ac:dyDescent="0.25">
      <c r="C7069" s="67"/>
      <c r="D7069" s="67"/>
    </row>
    <row r="7070" spans="3:4" s="66" customFormat="1" x14ac:dyDescent="0.25">
      <c r="C7070" s="67"/>
      <c r="D7070" s="67"/>
    </row>
    <row r="7071" spans="3:4" s="66" customFormat="1" x14ac:dyDescent="0.25">
      <c r="C7071" s="67"/>
      <c r="D7071" s="67"/>
    </row>
    <row r="7072" spans="3:4" s="66" customFormat="1" x14ac:dyDescent="0.25">
      <c r="C7072" s="67"/>
      <c r="D7072" s="67"/>
    </row>
    <row r="7073" spans="3:4" s="66" customFormat="1" x14ac:dyDescent="0.25">
      <c r="C7073" s="67"/>
      <c r="D7073" s="67"/>
    </row>
    <row r="7074" spans="3:4" s="66" customFormat="1" x14ac:dyDescent="0.25">
      <c r="C7074" s="67"/>
      <c r="D7074" s="67"/>
    </row>
    <row r="7075" spans="3:4" s="66" customFormat="1" x14ac:dyDescent="0.25">
      <c r="C7075" s="67"/>
      <c r="D7075" s="67"/>
    </row>
    <row r="7076" spans="3:4" s="66" customFormat="1" x14ac:dyDescent="0.25">
      <c r="C7076" s="67"/>
      <c r="D7076" s="67"/>
    </row>
    <row r="7077" spans="3:4" s="66" customFormat="1" x14ac:dyDescent="0.25">
      <c r="C7077" s="67"/>
      <c r="D7077" s="67"/>
    </row>
    <row r="7078" spans="3:4" s="66" customFormat="1" x14ac:dyDescent="0.25">
      <c r="C7078" s="67"/>
      <c r="D7078" s="67"/>
    </row>
    <row r="7079" spans="3:4" s="66" customFormat="1" x14ac:dyDescent="0.25">
      <c r="C7079" s="67"/>
      <c r="D7079" s="67"/>
    </row>
    <row r="7080" spans="3:4" s="66" customFormat="1" x14ac:dyDescent="0.25">
      <c r="C7080" s="67"/>
      <c r="D7080" s="67"/>
    </row>
    <row r="7081" spans="3:4" s="66" customFormat="1" x14ac:dyDescent="0.25">
      <c r="C7081" s="67"/>
      <c r="D7081" s="67"/>
    </row>
    <row r="7082" spans="3:4" s="66" customFormat="1" x14ac:dyDescent="0.25">
      <c r="C7082" s="67"/>
      <c r="D7082" s="67"/>
    </row>
    <row r="7083" spans="3:4" s="66" customFormat="1" x14ac:dyDescent="0.25">
      <c r="C7083" s="67"/>
      <c r="D7083" s="67"/>
    </row>
    <row r="7084" spans="3:4" s="66" customFormat="1" x14ac:dyDescent="0.25">
      <c r="C7084" s="67"/>
      <c r="D7084" s="67"/>
    </row>
    <row r="7085" spans="3:4" s="66" customFormat="1" x14ac:dyDescent="0.25">
      <c r="C7085" s="67"/>
      <c r="D7085" s="67"/>
    </row>
    <row r="7086" spans="3:4" s="66" customFormat="1" x14ac:dyDescent="0.25">
      <c r="C7086" s="67"/>
      <c r="D7086" s="67"/>
    </row>
    <row r="7087" spans="3:4" s="66" customFormat="1" x14ac:dyDescent="0.25">
      <c r="C7087" s="67"/>
      <c r="D7087" s="67"/>
    </row>
    <row r="7088" spans="3:4" s="66" customFormat="1" x14ac:dyDescent="0.25">
      <c r="C7088" s="67"/>
      <c r="D7088" s="67"/>
    </row>
    <row r="7089" spans="3:4" s="66" customFormat="1" x14ac:dyDescent="0.25">
      <c r="C7089" s="67"/>
      <c r="D7089" s="67"/>
    </row>
    <row r="7090" spans="3:4" s="66" customFormat="1" x14ac:dyDescent="0.25">
      <c r="C7090" s="67"/>
      <c r="D7090" s="67"/>
    </row>
    <row r="7091" spans="3:4" s="66" customFormat="1" x14ac:dyDescent="0.25">
      <c r="C7091" s="67"/>
      <c r="D7091" s="67"/>
    </row>
    <row r="7092" spans="3:4" s="66" customFormat="1" x14ac:dyDescent="0.25">
      <c r="C7092" s="67"/>
      <c r="D7092" s="67"/>
    </row>
    <row r="7093" spans="3:4" s="66" customFormat="1" x14ac:dyDescent="0.25">
      <c r="C7093" s="67"/>
      <c r="D7093" s="67"/>
    </row>
    <row r="7094" spans="3:4" s="66" customFormat="1" x14ac:dyDescent="0.25">
      <c r="C7094" s="67"/>
      <c r="D7094" s="67"/>
    </row>
    <row r="7095" spans="3:4" s="66" customFormat="1" x14ac:dyDescent="0.25">
      <c r="C7095" s="67"/>
      <c r="D7095" s="67"/>
    </row>
    <row r="7096" spans="3:4" s="66" customFormat="1" x14ac:dyDescent="0.25">
      <c r="C7096" s="67"/>
      <c r="D7096" s="67"/>
    </row>
    <row r="7097" spans="3:4" s="66" customFormat="1" x14ac:dyDescent="0.25">
      <c r="C7097" s="67"/>
      <c r="D7097" s="67"/>
    </row>
    <row r="7098" spans="3:4" s="66" customFormat="1" x14ac:dyDescent="0.25">
      <c r="C7098" s="67"/>
      <c r="D7098" s="67"/>
    </row>
    <row r="7099" spans="3:4" s="66" customFormat="1" x14ac:dyDescent="0.25">
      <c r="C7099" s="67"/>
      <c r="D7099" s="67"/>
    </row>
    <row r="7100" spans="3:4" s="66" customFormat="1" x14ac:dyDescent="0.25">
      <c r="C7100" s="67"/>
      <c r="D7100" s="67"/>
    </row>
    <row r="7101" spans="3:4" s="66" customFormat="1" x14ac:dyDescent="0.25">
      <c r="C7101" s="67"/>
      <c r="D7101" s="67"/>
    </row>
    <row r="7102" spans="3:4" s="66" customFormat="1" x14ac:dyDescent="0.25">
      <c r="C7102" s="67"/>
      <c r="D7102" s="67"/>
    </row>
    <row r="7103" spans="3:4" s="66" customFormat="1" x14ac:dyDescent="0.25">
      <c r="C7103" s="67"/>
      <c r="D7103" s="67"/>
    </row>
    <row r="7104" spans="3:4" s="66" customFormat="1" x14ac:dyDescent="0.25">
      <c r="C7104" s="67"/>
      <c r="D7104" s="67"/>
    </row>
    <row r="7105" spans="3:4" s="66" customFormat="1" x14ac:dyDescent="0.25">
      <c r="C7105" s="67"/>
      <c r="D7105" s="67"/>
    </row>
    <row r="7106" spans="3:4" s="66" customFormat="1" x14ac:dyDescent="0.25">
      <c r="C7106" s="67"/>
      <c r="D7106" s="67"/>
    </row>
    <row r="7107" spans="3:4" s="66" customFormat="1" x14ac:dyDescent="0.25">
      <c r="C7107" s="67"/>
      <c r="D7107" s="67"/>
    </row>
    <row r="7108" spans="3:4" s="66" customFormat="1" x14ac:dyDescent="0.25">
      <c r="C7108" s="67"/>
      <c r="D7108" s="67"/>
    </row>
    <row r="7109" spans="3:4" s="66" customFormat="1" x14ac:dyDescent="0.25">
      <c r="C7109" s="67"/>
      <c r="D7109" s="67"/>
    </row>
    <row r="7110" spans="3:4" s="66" customFormat="1" x14ac:dyDescent="0.25">
      <c r="C7110" s="67"/>
      <c r="D7110" s="67"/>
    </row>
    <row r="7111" spans="3:4" s="66" customFormat="1" x14ac:dyDescent="0.25">
      <c r="C7111" s="67"/>
      <c r="D7111" s="67"/>
    </row>
    <row r="7112" spans="3:4" s="66" customFormat="1" x14ac:dyDescent="0.25">
      <c r="C7112" s="67"/>
      <c r="D7112" s="67"/>
    </row>
    <row r="7113" spans="3:4" s="66" customFormat="1" x14ac:dyDescent="0.25">
      <c r="C7113" s="67"/>
      <c r="D7113" s="67"/>
    </row>
    <row r="7114" spans="3:4" s="66" customFormat="1" x14ac:dyDescent="0.25">
      <c r="C7114" s="67"/>
      <c r="D7114" s="67"/>
    </row>
    <row r="7115" spans="3:4" s="66" customFormat="1" x14ac:dyDescent="0.25">
      <c r="C7115" s="67"/>
      <c r="D7115" s="67"/>
    </row>
    <row r="7116" spans="3:4" s="66" customFormat="1" x14ac:dyDescent="0.25">
      <c r="C7116" s="67"/>
      <c r="D7116" s="67"/>
    </row>
    <row r="7117" spans="3:4" s="66" customFormat="1" x14ac:dyDescent="0.25">
      <c r="C7117" s="67"/>
      <c r="D7117" s="67"/>
    </row>
    <row r="7118" spans="3:4" s="66" customFormat="1" x14ac:dyDescent="0.25">
      <c r="C7118" s="67"/>
      <c r="D7118" s="67"/>
    </row>
    <row r="7119" spans="3:4" s="66" customFormat="1" x14ac:dyDescent="0.25">
      <c r="C7119" s="67"/>
      <c r="D7119" s="67"/>
    </row>
    <row r="7120" spans="3:4" s="66" customFormat="1" x14ac:dyDescent="0.25">
      <c r="C7120" s="67"/>
      <c r="D7120" s="67"/>
    </row>
    <row r="7121" spans="3:4" s="66" customFormat="1" x14ac:dyDescent="0.25">
      <c r="C7121" s="67"/>
      <c r="D7121" s="67"/>
    </row>
    <row r="7122" spans="3:4" s="66" customFormat="1" x14ac:dyDescent="0.25">
      <c r="C7122" s="67"/>
      <c r="D7122" s="67"/>
    </row>
    <row r="7123" spans="3:4" s="66" customFormat="1" x14ac:dyDescent="0.25">
      <c r="C7123" s="67"/>
      <c r="D7123" s="67"/>
    </row>
    <row r="7124" spans="3:4" s="66" customFormat="1" x14ac:dyDescent="0.25">
      <c r="C7124" s="67"/>
      <c r="D7124" s="67"/>
    </row>
    <row r="7125" spans="3:4" s="66" customFormat="1" x14ac:dyDescent="0.25">
      <c r="C7125" s="67"/>
      <c r="D7125" s="67"/>
    </row>
    <row r="7126" spans="3:4" s="66" customFormat="1" x14ac:dyDescent="0.25">
      <c r="C7126" s="67"/>
      <c r="D7126" s="67"/>
    </row>
    <row r="7127" spans="3:4" s="66" customFormat="1" x14ac:dyDescent="0.25">
      <c r="C7127" s="67"/>
      <c r="D7127" s="67"/>
    </row>
    <row r="7128" spans="3:4" s="66" customFormat="1" x14ac:dyDescent="0.25">
      <c r="C7128" s="67"/>
      <c r="D7128" s="67"/>
    </row>
    <row r="7129" spans="3:4" s="66" customFormat="1" x14ac:dyDescent="0.25">
      <c r="C7129" s="67"/>
      <c r="D7129" s="67"/>
    </row>
    <row r="7130" spans="3:4" s="66" customFormat="1" x14ac:dyDescent="0.25">
      <c r="C7130" s="67"/>
      <c r="D7130" s="67"/>
    </row>
    <row r="7131" spans="3:4" s="66" customFormat="1" x14ac:dyDescent="0.25">
      <c r="C7131" s="67"/>
      <c r="D7131" s="67"/>
    </row>
    <row r="7132" spans="3:4" s="66" customFormat="1" x14ac:dyDescent="0.25">
      <c r="C7132" s="67"/>
      <c r="D7132" s="67"/>
    </row>
    <row r="7133" spans="3:4" s="66" customFormat="1" x14ac:dyDescent="0.25">
      <c r="C7133" s="67"/>
      <c r="D7133" s="67"/>
    </row>
    <row r="7134" spans="3:4" s="66" customFormat="1" x14ac:dyDescent="0.25">
      <c r="C7134" s="67"/>
      <c r="D7134" s="67"/>
    </row>
    <row r="7135" spans="3:4" s="66" customFormat="1" x14ac:dyDescent="0.25">
      <c r="C7135" s="67"/>
      <c r="D7135" s="67"/>
    </row>
    <row r="7136" spans="3:4" s="66" customFormat="1" x14ac:dyDescent="0.25">
      <c r="C7136" s="67"/>
      <c r="D7136" s="67"/>
    </row>
    <row r="7137" spans="3:4" s="66" customFormat="1" x14ac:dyDescent="0.25">
      <c r="C7137" s="67"/>
      <c r="D7137" s="67"/>
    </row>
    <row r="7138" spans="3:4" s="66" customFormat="1" x14ac:dyDescent="0.25">
      <c r="C7138" s="67"/>
      <c r="D7138" s="67"/>
    </row>
    <row r="7139" spans="3:4" s="66" customFormat="1" x14ac:dyDescent="0.25">
      <c r="C7139" s="67"/>
      <c r="D7139" s="67"/>
    </row>
    <row r="7140" spans="3:4" s="66" customFormat="1" x14ac:dyDescent="0.25">
      <c r="C7140" s="67"/>
      <c r="D7140" s="67"/>
    </row>
    <row r="7141" spans="3:4" s="66" customFormat="1" x14ac:dyDescent="0.25">
      <c r="C7141" s="67"/>
      <c r="D7141" s="67"/>
    </row>
    <row r="7142" spans="3:4" s="66" customFormat="1" x14ac:dyDescent="0.25">
      <c r="C7142" s="67"/>
      <c r="D7142" s="67"/>
    </row>
    <row r="7143" spans="3:4" s="66" customFormat="1" x14ac:dyDescent="0.25">
      <c r="C7143" s="67"/>
      <c r="D7143" s="67"/>
    </row>
    <row r="7144" spans="3:4" s="66" customFormat="1" x14ac:dyDescent="0.25">
      <c r="C7144" s="67"/>
      <c r="D7144" s="67"/>
    </row>
    <row r="7145" spans="3:4" s="66" customFormat="1" x14ac:dyDescent="0.25">
      <c r="C7145" s="67"/>
      <c r="D7145" s="67"/>
    </row>
    <row r="7146" spans="3:4" s="66" customFormat="1" x14ac:dyDescent="0.25">
      <c r="C7146" s="67"/>
      <c r="D7146" s="67"/>
    </row>
    <row r="7147" spans="3:4" s="66" customFormat="1" x14ac:dyDescent="0.25">
      <c r="C7147" s="67"/>
      <c r="D7147" s="67"/>
    </row>
    <row r="7148" spans="3:4" s="66" customFormat="1" x14ac:dyDescent="0.25">
      <c r="C7148" s="67"/>
      <c r="D7148" s="67"/>
    </row>
    <row r="7149" spans="3:4" s="66" customFormat="1" x14ac:dyDescent="0.25">
      <c r="C7149" s="67"/>
      <c r="D7149" s="67"/>
    </row>
    <row r="7150" spans="3:4" s="66" customFormat="1" x14ac:dyDescent="0.25">
      <c r="C7150" s="67"/>
      <c r="D7150" s="67"/>
    </row>
    <row r="7151" spans="3:4" s="66" customFormat="1" x14ac:dyDescent="0.25">
      <c r="C7151" s="67"/>
      <c r="D7151" s="67"/>
    </row>
    <row r="7152" spans="3:4" s="66" customFormat="1" x14ac:dyDescent="0.25">
      <c r="C7152" s="67"/>
      <c r="D7152" s="67"/>
    </row>
    <row r="7153" spans="3:4" s="66" customFormat="1" x14ac:dyDescent="0.25">
      <c r="C7153" s="67"/>
      <c r="D7153" s="67"/>
    </row>
    <row r="7154" spans="3:4" s="66" customFormat="1" x14ac:dyDescent="0.25">
      <c r="C7154" s="67"/>
      <c r="D7154" s="67"/>
    </row>
    <row r="7155" spans="3:4" s="66" customFormat="1" x14ac:dyDescent="0.25">
      <c r="C7155" s="67"/>
      <c r="D7155" s="67"/>
    </row>
    <row r="7156" spans="3:4" s="66" customFormat="1" x14ac:dyDescent="0.25">
      <c r="C7156" s="67"/>
      <c r="D7156" s="67"/>
    </row>
    <row r="7157" spans="3:4" s="66" customFormat="1" x14ac:dyDescent="0.25">
      <c r="C7157" s="67"/>
      <c r="D7157" s="67"/>
    </row>
    <row r="7158" spans="3:4" s="66" customFormat="1" x14ac:dyDescent="0.25">
      <c r="C7158" s="67"/>
      <c r="D7158" s="67"/>
    </row>
    <row r="7159" spans="3:4" s="66" customFormat="1" x14ac:dyDescent="0.25">
      <c r="C7159" s="67"/>
      <c r="D7159" s="67"/>
    </row>
    <row r="7160" spans="3:4" s="66" customFormat="1" x14ac:dyDescent="0.25">
      <c r="C7160" s="67"/>
      <c r="D7160" s="67"/>
    </row>
    <row r="7161" spans="3:4" s="66" customFormat="1" x14ac:dyDescent="0.25">
      <c r="C7161" s="67"/>
      <c r="D7161" s="67"/>
    </row>
    <row r="7162" spans="3:4" s="66" customFormat="1" x14ac:dyDescent="0.25">
      <c r="C7162" s="67"/>
      <c r="D7162" s="67"/>
    </row>
    <row r="7163" spans="3:4" s="66" customFormat="1" x14ac:dyDescent="0.25">
      <c r="C7163" s="67"/>
      <c r="D7163" s="67"/>
    </row>
    <row r="7164" spans="3:4" s="66" customFormat="1" x14ac:dyDescent="0.25">
      <c r="C7164" s="67"/>
      <c r="D7164" s="67"/>
    </row>
    <row r="7165" spans="3:4" s="66" customFormat="1" x14ac:dyDescent="0.25">
      <c r="C7165" s="67"/>
      <c r="D7165" s="67"/>
    </row>
    <row r="7166" spans="3:4" s="66" customFormat="1" x14ac:dyDescent="0.25">
      <c r="C7166" s="67"/>
      <c r="D7166" s="67"/>
    </row>
    <row r="7167" spans="3:4" s="66" customFormat="1" x14ac:dyDescent="0.25">
      <c r="C7167" s="67"/>
      <c r="D7167" s="67"/>
    </row>
    <row r="7168" spans="3:4" s="66" customFormat="1" x14ac:dyDescent="0.25">
      <c r="C7168" s="67"/>
      <c r="D7168" s="67"/>
    </row>
    <row r="7169" spans="3:4" s="66" customFormat="1" x14ac:dyDescent="0.25">
      <c r="C7169" s="67"/>
      <c r="D7169" s="67"/>
    </row>
    <row r="7170" spans="3:4" s="66" customFormat="1" x14ac:dyDescent="0.25">
      <c r="C7170" s="67"/>
      <c r="D7170" s="67"/>
    </row>
    <row r="7171" spans="3:4" s="66" customFormat="1" x14ac:dyDescent="0.25">
      <c r="C7171" s="67"/>
      <c r="D7171" s="67"/>
    </row>
    <row r="7172" spans="3:4" s="66" customFormat="1" x14ac:dyDescent="0.25">
      <c r="C7172" s="67"/>
      <c r="D7172" s="67"/>
    </row>
    <row r="7173" spans="3:4" s="66" customFormat="1" x14ac:dyDescent="0.25">
      <c r="C7173" s="67"/>
      <c r="D7173" s="67"/>
    </row>
    <row r="7174" spans="3:4" s="66" customFormat="1" x14ac:dyDescent="0.25">
      <c r="C7174" s="67"/>
      <c r="D7174" s="67"/>
    </row>
    <row r="7175" spans="3:4" s="66" customFormat="1" x14ac:dyDescent="0.25">
      <c r="C7175" s="67"/>
      <c r="D7175" s="67"/>
    </row>
    <row r="7176" spans="3:4" s="66" customFormat="1" x14ac:dyDescent="0.25">
      <c r="C7176" s="67"/>
      <c r="D7176" s="67"/>
    </row>
    <row r="7177" spans="3:4" s="66" customFormat="1" x14ac:dyDescent="0.25">
      <c r="C7177" s="67"/>
      <c r="D7177" s="67"/>
    </row>
    <row r="7178" spans="3:4" s="66" customFormat="1" x14ac:dyDescent="0.25">
      <c r="C7178" s="67"/>
      <c r="D7178" s="67"/>
    </row>
    <row r="7179" spans="3:4" s="66" customFormat="1" x14ac:dyDescent="0.25">
      <c r="C7179" s="67"/>
      <c r="D7179" s="67"/>
    </row>
    <row r="7180" spans="3:4" s="66" customFormat="1" x14ac:dyDescent="0.25">
      <c r="C7180" s="67"/>
      <c r="D7180" s="67"/>
    </row>
    <row r="7181" spans="3:4" s="66" customFormat="1" x14ac:dyDescent="0.25">
      <c r="C7181" s="67"/>
      <c r="D7181" s="67"/>
    </row>
    <row r="7182" spans="3:4" s="66" customFormat="1" x14ac:dyDescent="0.25">
      <c r="C7182" s="67"/>
      <c r="D7182" s="67"/>
    </row>
    <row r="7183" spans="3:4" s="66" customFormat="1" x14ac:dyDescent="0.25">
      <c r="C7183" s="67"/>
      <c r="D7183" s="67"/>
    </row>
    <row r="7184" spans="3:4" s="66" customFormat="1" x14ac:dyDescent="0.25">
      <c r="C7184" s="67"/>
      <c r="D7184" s="67"/>
    </row>
    <row r="7185" spans="3:4" s="66" customFormat="1" x14ac:dyDescent="0.25">
      <c r="C7185" s="67"/>
      <c r="D7185" s="67"/>
    </row>
    <row r="7186" spans="3:4" s="66" customFormat="1" x14ac:dyDescent="0.25">
      <c r="C7186" s="67"/>
      <c r="D7186" s="67"/>
    </row>
    <row r="7187" spans="3:4" s="66" customFormat="1" x14ac:dyDescent="0.25">
      <c r="C7187" s="67"/>
      <c r="D7187" s="67"/>
    </row>
    <row r="7188" spans="3:4" s="66" customFormat="1" x14ac:dyDescent="0.25">
      <c r="C7188" s="67"/>
      <c r="D7188" s="67"/>
    </row>
    <row r="7189" spans="3:4" s="66" customFormat="1" x14ac:dyDescent="0.25">
      <c r="C7189" s="67"/>
      <c r="D7189" s="67"/>
    </row>
    <row r="7190" spans="3:4" s="66" customFormat="1" x14ac:dyDescent="0.25">
      <c r="C7190" s="67"/>
      <c r="D7190" s="67"/>
    </row>
    <row r="7191" spans="3:4" s="66" customFormat="1" x14ac:dyDescent="0.25">
      <c r="C7191" s="67"/>
      <c r="D7191" s="67"/>
    </row>
    <row r="7192" spans="3:4" s="66" customFormat="1" x14ac:dyDescent="0.25">
      <c r="C7192" s="67"/>
      <c r="D7192" s="67"/>
    </row>
    <row r="7193" spans="3:4" s="66" customFormat="1" x14ac:dyDescent="0.25">
      <c r="C7193" s="67"/>
      <c r="D7193" s="67"/>
    </row>
    <row r="7194" spans="3:4" s="66" customFormat="1" x14ac:dyDescent="0.25">
      <c r="C7194" s="67"/>
      <c r="D7194" s="67"/>
    </row>
    <row r="7195" spans="3:4" s="66" customFormat="1" x14ac:dyDescent="0.25">
      <c r="C7195" s="67"/>
      <c r="D7195" s="67"/>
    </row>
    <row r="7196" spans="3:4" s="66" customFormat="1" x14ac:dyDescent="0.25">
      <c r="C7196" s="67"/>
      <c r="D7196" s="67"/>
    </row>
    <row r="7197" spans="3:4" s="66" customFormat="1" x14ac:dyDescent="0.25">
      <c r="C7197" s="67"/>
      <c r="D7197" s="67"/>
    </row>
    <row r="7198" spans="3:4" s="66" customFormat="1" x14ac:dyDescent="0.25">
      <c r="C7198" s="67"/>
      <c r="D7198" s="67"/>
    </row>
    <row r="7199" spans="3:4" s="66" customFormat="1" x14ac:dyDescent="0.25">
      <c r="C7199" s="67"/>
      <c r="D7199" s="67"/>
    </row>
    <row r="7200" spans="3:4" s="66" customFormat="1" x14ac:dyDescent="0.25">
      <c r="C7200" s="67"/>
      <c r="D7200" s="67"/>
    </row>
    <row r="7201" spans="3:4" s="66" customFormat="1" x14ac:dyDescent="0.25">
      <c r="C7201" s="67"/>
      <c r="D7201" s="67"/>
    </row>
    <row r="7202" spans="3:4" s="66" customFormat="1" x14ac:dyDescent="0.25">
      <c r="C7202" s="67"/>
      <c r="D7202" s="67"/>
    </row>
    <row r="7203" spans="3:4" s="66" customFormat="1" x14ac:dyDescent="0.25">
      <c r="C7203" s="67"/>
      <c r="D7203" s="67"/>
    </row>
    <row r="7204" spans="3:4" s="66" customFormat="1" x14ac:dyDescent="0.25">
      <c r="C7204" s="67"/>
      <c r="D7204" s="67"/>
    </row>
    <row r="7205" spans="3:4" s="66" customFormat="1" x14ac:dyDescent="0.25">
      <c r="C7205" s="67"/>
      <c r="D7205" s="67"/>
    </row>
    <row r="7206" spans="3:4" s="66" customFormat="1" x14ac:dyDescent="0.25">
      <c r="C7206" s="67"/>
      <c r="D7206" s="67"/>
    </row>
    <row r="7207" spans="3:4" s="66" customFormat="1" x14ac:dyDescent="0.25">
      <c r="C7207" s="67"/>
      <c r="D7207" s="67"/>
    </row>
    <row r="7208" spans="3:4" s="66" customFormat="1" x14ac:dyDescent="0.25">
      <c r="C7208" s="67"/>
      <c r="D7208" s="67"/>
    </row>
    <row r="7209" spans="3:4" s="66" customFormat="1" x14ac:dyDescent="0.25">
      <c r="C7209" s="67"/>
      <c r="D7209" s="67"/>
    </row>
    <row r="7210" spans="3:4" s="66" customFormat="1" x14ac:dyDescent="0.25">
      <c r="C7210" s="67"/>
      <c r="D7210" s="67"/>
    </row>
    <row r="7211" spans="3:4" s="66" customFormat="1" x14ac:dyDescent="0.25">
      <c r="C7211" s="67"/>
      <c r="D7211" s="67"/>
    </row>
    <row r="7212" spans="3:4" s="66" customFormat="1" x14ac:dyDescent="0.25">
      <c r="C7212" s="67"/>
      <c r="D7212" s="67"/>
    </row>
    <row r="7213" spans="3:4" s="66" customFormat="1" x14ac:dyDescent="0.25">
      <c r="C7213" s="67"/>
      <c r="D7213" s="67"/>
    </row>
    <row r="7214" spans="3:4" s="66" customFormat="1" x14ac:dyDescent="0.25">
      <c r="C7214" s="67"/>
      <c r="D7214" s="67"/>
    </row>
    <row r="7215" spans="3:4" s="66" customFormat="1" x14ac:dyDescent="0.25">
      <c r="C7215" s="67"/>
      <c r="D7215" s="67"/>
    </row>
    <row r="7216" spans="3:4" s="66" customFormat="1" x14ac:dyDescent="0.25">
      <c r="C7216" s="67"/>
      <c r="D7216" s="67"/>
    </row>
    <row r="7217" spans="3:4" s="66" customFormat="1" x14ac:dyDescent="0.25">
      <c r="C7217" s="67"/>
      <c r="D7217" s="67"/>
    </row>
    <row r="7218" spans="3:4" s="66" customFormat="1" x14ac:dyDescent="0.25">
      <c r="C7218" s="67"/>
      <c r="D7218" s="67"/>
    </row>
    <row r="7219" spans="3:4" s="66" customFormat="1" x14ac:dyDescent="0.25">
      <c r="C7219" s="67"/>
      <c r="D7219" s="67"/>
    </row>
    <row r="7220" spans="3:4" s="66" customFormat="1" x14ac:dyDescent="0.25">
      <c r="C7220" s="67"/>
      <c r="D7220" s="67"/>
    </row>
    <row r="7221" spans="3:4" s="66" customFormat="1" x14ac:dyDescent="0.25">
      <c r="C7221" s="67"/>
      <c r="D7221" s="67"/>
    </row>
    <row r="7222" spans="3:4" s="66" customFormat="1" x14ac:dyDescent="0.25">
      <c r="C7222" s="67"/>
      <c r="D7222" s="67"/>
    </row>
    <row r="7223" spans="3:4" s="66" customFormat="1" x14ac:dyDescent="0.25">
      <c r="C7223" s="67"/>
      <c r="D7223" s="67"/>
    </row>
    <row r="7224" spans="3:4" s="66" customFormat="1" x14ac:dyDescent="0.25">
      <c r="C7224" s="67"/>
      <c r="D7224" s="67"/>
    </row>
    <row r="7225" spans="3:4" s="66" customFormat="1" x14ac:dyDescent="0.25">
      <c r="C7225" s="67"/>
      <c r="D7225" s="67"/>
    </row>
    <row r="7226" spans="3:4" s="66" customFormat="1" x14ac:dyDescent="0.25">
      <c r="C7226" s="67"/>
      <c r="D7226" s="67"/>
    </row>
    <row r="7227" spans="3:4" s="66" customFormat="1" x14ac:dyDescent="0.25">
      <c r="C7227" s="67"/>
      <c r="D7227" s="67"/>
    </row>
    <row r="7228" spans="3:4" s="66" customFormat="1" x14ac:dyDescent="0.25">
      <c r="C7228" s="67"/>
      <c r="D7228" s="67"/>
    </row>
    <row r="7229" spans="3:4" s="66" customFormat="1" x14ac:dyDescent="0.25">
      <c r="C7229" s="67"/>
      <c r="D7229" s="67"/>
    </row>
    <row r="7230" spans="3:4" s="66" customFormat="1" x14ac:dyDescent="0.25">
      <c r="C7230" s="67"/>
      <c r="D7230" s="67"/>
    </row>
    <row r="7231" spans="3:4" s="66" customFormat="1" x14ac:dyDescent="0.25">
      <c r="C7231" s="67"/>
      <c r="D7231" s="67"/>
    </row>
    <row r="7232" spans="3:4" s="66" customFormat="1" x14ac:dyDescent="0.25">
      <c r="C7232" s="67"/>
      <c r="D7232" s="67"/>
    </row>
    <row r="7233" spans="3:4" s="66" customFormat="1" x14ac:dyDescent="0.25">
      <c r="C7233" s="67"/>
      <c r="D7233" s="67"/>
    </row>
    <row r="7234" spans="3:4" s="66" customFormat="1" x14ac:dyDescent="0.25">
      <c r="C7234" s="67"/>
      <c r="D7234" s="67"/>
    </row>
    <row r="7235" spans="3:4" s="66" customFormat="1" x14ac:dyDescent="0.25">
      <c r="C7235" s="67"/>
      <c r="D7235" s="67"/>
    </row>
    <row r="7236" spans="3:4" s="66" customFormat="1" x14ac:dyDescent="0.25">
      <c r="C7236" s="67"/>
      <c r="D7236" s="67"/>
    </row>
    <row r="7237" spans="3:4" s="66" customFormat="1" x14ac:dyDescent="0.25">
      <c r="C7237" s="67"/>
      <c r="D7237" s="67"/>
    </row>
    <row r="7238" spans="3:4" s="66" customFormat="1" x14ac:dyDescent="0.25">
      <c r="C7238" s="67"/>
      <c r="D7238" s="67"/>
    </row>
    <row r="7239" spans="3:4" s="66" customFormat="1" x14ac:dyDescent="0.25">
      <c r="C7239" s="67"/>
      <c r="D7239" s="67"/>
    </row>
    <row r="7240" spans="3:4" s="66" customFormat="1" x14ac:dyDescent="0.25">
      <c r="C7240" s="67"/>
      <c r="D7240" s="67"/>
    </row>
    <row r="7241" spans="3:4" s="66" customFormat="1" x14ac:dyDescent="0.25">
      <c r="C7241" s="67"/>
      <c r="D7241" s="67"/>
    </row>
    <row r="7242" spans="3:4" s="66" customFormat="1" x14ac:dyDescent="0.25">
      <c r="C7242" s="67"/>
      <c r="D7242" s="67"/>
    </row>
    <row r="7243" spans="3:4" s="66" customFormat="1" x14ac:dyDescent="0.25">
      <c r="C7243" s="67"/>
      <c r="D7243" s="67"/>
    </row>
    <row r="7244" spans="3:4" s="66" customFormat="1" x14ac:dyDescent="0.25">
      <c r="C7244" s="67"/>
      <c r="D7244" s="67"/>
    </row>
    <row r="7245" spans="3:4" s="66" customFormat="1" x14ac:dyDescent="0.25">
      <c r="C7245" s="67"/>
      <c r="D7245" s="67"/>
    </row>
    <row r="7246" spans="3:4" s="66" customFormat="1" x14ac:dyDescent="0.25">
      <c r="C7246" s="67"/>
      <c r="D7246" s="67"/>
    </row>
    <row r="7247" spans="3:4" s="66" customFormat="1" x14ac:dyDescent="0.25">
      <c r="C7247" s="67"/>
      <c r="D7247" s="67"/>
    </row>
    <row r="7248" spans="3:4" s="66" customFormat="1" x14ac:dyDescent="0.25">
      <c r="C7248" s="67"/>
      <c r="D7248" s="67"/>
    </row>
    <row r="7249" spans="3:4" s="66" customFormat="1" x14ac:dyDescent="0.25">
      <c r="C7249" s="67"/>
      <c r="D7249" s="67"/>
    </row>
    <row r="7250" spans="3:4" s="66" customFormat="1" x14ac:dyDescent="0.25">
      <c r="C7250" s="67"/>
      <c r="D7250" s="67"/>
    </row>
    <row r="7251" spans="3:4" s="66" customFormat="1" x14ac:dyDescent="0.25">
      <c r="C7251" s="67"/>
      <c r="D7251" s="67"/>
    </row>
    <row r="7252" spans="3:4" s="66" customFormat="1" x14ac:dyDescent="0.25">
      <c r="C7252" s="67"/>
      <c r="D7252" s="67"/>
    </row>
    <row r="7253" spans="3:4" s="66" customFormat="1" x14ac:dyDescent="0.25">
      <c r="C7253" s="67"/>
      <c r="D7253" s="67"/>
    </row>
    <row r="7254" spans="3:4" s="66" customFormat="1" x14ac:dyDescent="0.25">
      <c r="C7254" s="67"/>
      <c r="D7254" s="67"/>
    </row>
    <row r="7255" spans="3:4" s="66" customFormat="1" x14ac:dyDescent="0.25">
      <c r="C7255" s="67"/>
      <c r="D7255" s="67"/>
    </row>
    <row r="7256" spans="3:4" s="66" customFormat="1" x14ac:dyDescent="0.25">
      <c r="C7256" s="67"/>
      <c r="D7256" s="67"/>
    </row>
    <row r="7257" spans="3:4" s="66" customFormat="1" x14ac:dyDescent="0.25">
      <c r="C7257" s="67"/>
      <c r="D7257" s="67"/>
    </row>
    <row r="7258" spans="3:4" s="66" customFormat="1" x14ac:dyDescent="0.25">
      <c r="C7258" s="67"/>
      <c r="D7258" s="67"/>
    </row>
    <row r="7259" spans="3:4" s="66" customFormat="1" x14ac:dyDescent="0.25">
      <c r="C7259" s="67"/>
      <c r="D7259" s="67"/>
    </row>
    <row r="7260" spans="3:4" s="66" customFormat="1" x14ac:dyDescent="0.25">
      <c r="C7260" s="67"/>
      <c r="D7260" s="67"/>
    </row>
    <row r="7261" spans="3:4" s="66" customFormat="1" x14ac:dyDescent="0.25">
      <c r="C7261" s="67"/>
      <c r="D7261" s="67"/>
    </row>
    <row r="7262" spans="3:4" s="66" customFormat="1" x14ac:dyDescent="0.25">
      <c r="C7262" s="67"/>
      <c r="D7262" s="67"/>
    </row>
    <row r="7263" spans="3:4" s="66" customFormat="1" x14ac:dyDescent="0.25">
      <c r="C7263" s="67"/>
      <c r="D7263" s="67"/>
    </row>
    <row r="7264" spans="3:4" s="66" customFormat="1" x14ac:dyDescent="0.25">
      <c r="C7264" s="67"/>
      <c r="D7264" s="67"/>
    </row>
    <row r="7265" spans="3:4" s="66" customFormat="1" x14ac:dyDescent="0.25">
      <c r="C7265" s="67"/>
      <c r="D7265" s="67"/>
    </row>
    <row r="7266" spans="3:4" s="66" customFormat="1" x14ac:dyDescent="0.25">
      <c r="C7266" s="67"/>
      <c r="D7266" s="67"/>
    </row>
    <row r="7267" spans="3:4" s="66" customFormat="1" x14ac:dyDescent="0.25">
      <c r="C7267" s="67"/>
      <c r="D7267" s="67"/>
    </row>
    <row r="7268" spans="3:4" s="66" customFormat="1" x14ac:dyDescent="0.25">
      <c r="C7268" s="67"/>
      <c r="D7268" s="67"/>
    </row>
    <row r="7269" spans="3:4" s="66" customFormat="1" x14ac:dyDescent="0.25">
      <c r="C7269" s="67"/>
      <c r="D7269" s="67"/>
    </row>
    <row r="7270" spans="3:4" s="66" customFormat="1" x14ac:dyDescent="0.25">
      <c r="C7270" s="67"/>
      <c r="D7270" s="67"/>
    </row>
    <row r="7271" spans="3:4" s="66" customFormat="1" x14ac:dyDescent="0.25">
      <c r="C7271" s="67"/>
      <c r="D7271" s="67"/>
    </row>
    <row r="7272" spans="3:4" s="66" customFormat="1" x14ac:dyDescent="0.25">
      <c r="C7272" s="67"/>
      <c r="D7272" s="67"/>
    </row>
    <row r="7273" spans="3:4" s="66" customFormat="1" x14ac:dyDescent="0.25">
      <c r="C7273" s="67"/>
      <c r="D7273" s="67"/>
    </row>
    <row r="7274" spans="3:4" s="66" customFormat="1" x14ac:dyDescent="0.25">
      <c r="C7274" s="67"/>
      <c r="D7274" s="67"/>
    </row>
    <row r="7275" spans="3:4" s="66" customFormat="1" x14ac:dyDescent="0.25">
      <c r="C7275" s="67"/>
      <c r="D7275" s="67"/>
    </row>
    <row r="7276" spans="3:4" s="66" customFormat="1" x14ac:dyDescent="0.25">
      <c r="C7276" s="67"/>
      <c r="D7276" s="67"/>
    </row>
    <row r="7277" spans="3:4" s="66" customFormat="1" x14ac:dyDescent="0.25">
      <c r="C7277" s="67"/>
      <c r="D7277" s="67"/>
    </row>
    <row r="7278" spans="3:4" s="66" customFormat="1" x14ac:dyDescent="0.25">
      <c r="C7278" s="67"/>
      <c r="D7278" s="67"/>
    </row>
    <row r="7279" spans="3:4" s="66" customFormat="1" x14ac:dyDescent="0.25">
      <c r="C7279" s="67"/>
      <c r="D7279" s="67"/>
    </row>
    <row r="7280" spans="3:4" s="66" customFormat="1" x14ac:dyDescent="0.25">
      <c r="C7280" s="67"/>
      <c r="D7280" s="67"/>
    </row>
    <row r="7281" spans="3:4" s="66" customFormat="1" x14ac:dyDescent="0.25">
      <c r="C7281" s="67"/>
      <c r="D7281" s="67"/>
    </row>
    <row r="7282" spans="3:4" s="66" customFormat="1" x14ac:dyDescent="0.25">
      <c r="C7282" s="67"/>
      <c r="D7282" s="67"/>
    </row>
    <row r="7283" spans="3:4" s="66" customFormat="1" x14ac:dyDescent="0.25">
      <c r="C7283" s="67"/>
      <c r="D7283" s="67"/>
    </row>
    <row r="7284" spans="3:4" s="66" customFormat="1" x14ac:dyDescent="0.25">
      <c r="C7284" s="67"/>
      <c r="D7284" s="67"/>
    </row>
    <row r="7285" spans="3:4" s="66" customFormat="1" x14ac:dyDescent="0.25">
      <c r="C7285" s="67"/>
      <c r="D7285" s="67"/>
    </row>
    <row r="7286" spans="3:4" s="66" customFormat="1" x14ac:dyDescent="0.25">
      <c r="C7286" s="67"/>
      <c r="D7286" s="67"/>
    </row>
    <row r="7287" spans="3:4" s="66" customFormat="1" x14ac:dyDescent="0.25">
      <c r="C7287" s="67"/>
      <c r="D7287" s="67"/>
    </row>
    <row r="7288" spans="3:4" s="66" customFormat="1" x14ac:dyDescent="0.25">
      <c r="C7288" s="67"/>
      <c r="D7288" s="67"/>
    </row>
    <row r="7289" spans="3:4" s="66" customFormat="1" x14ac:dyDescent="0.25">
      <c r="C7289" s="67"/>
      <c r="D7289" s="67"/>
    </row>
    <row r="7290" spans="3:4" s="66" customFormat="1" x14ac:dyDescent="0.25">
      <c r="C7290" s="67"/>
      <c r="D7290" s="67"/>
    </row>
    <row r="7291" spans="3:4" s="66" customFormat="1" x14ac:dyDescent="0.25">
      <c r="C7291" s="67"/>
      <c r="D7291" s="67"/>
    </row>
    <row r="7292" spans="3:4" s="66" customFormat="1" x14ac:dyDescent="0.25">
      <c r="C7292" s="67"/>
      <c r="D7292" s="67"/>
    </row>
    <row r="7293" spans="3:4" s="66" customFormat="1" x14ac:dyDescent="0.25">
      <c r="C7293" s="67"/>
      <c r="D7293" s="67"/>
    </row>
    <row r="7294" spans="3:4" s="66" customFormat="1" x14ac:dyDescent="0.25">
      <c r="C7294" s="67"/>
      <c r="D7294" s="67"/>
    </row>
    <row r="7295" spans="3:4" s="66" customFormat="1" x14ac:dyDescent="0.25">
      <c r="C7295" s="67"/>
      <c r="D7295" s="67"/>
    </row>
    <row r="7296" spans="3:4" s="66" customFormat="1" x14ac:dyDescent="0.25">
      <c r="C7296" s="67"/>
      <c r="D7296" s="67"/>
    </row>
    <row r="7297" spans="3:4" s="66" customFormat="1" x14ac:dyDescent="0.25">
      <c r="C7297" s="67"/>
      <c r="D7297" s="67"/>
    </row>
    <row r="7298" spans="3:4" s="66" customFormat="1" x14ac:dyDescent="0.25">
      <c r="C7298" s="67"/>
      <c r="D7298" s="67"/>
    </row>
    <row r="7299" spans="3:4" s="66" customFormat="1" x14ac:dyDescent="0.25">
      <c r="C7299" s="67"/>
      <c r="D7299" s="67"/>
    </row>
    <row r="7300" spans="3:4" s="66" customFormat="1" x14ac:dyDescent="0.25">
      <c r="C7300" s="67"/>
      <c r="D7300" s="67"/>
    </row>
    <row r="7301" spans="3:4" s="66" customFormat="1" x14ac:dyDescent="0.25">
      <c r="C7301" s="67"/>
      <c r="D7301" s="67"/>
    </row>
    <row r="7302" spans="3:4" s="66" customFormat="1" x14ac:dyDescent="0.25">
      <c r="C7302" s="67"/>
      <c r="D7302" s="67"/>
    </row>
    <row r="7303" spans="3:4" s="66" customFormat="1" x14ac:dyDescent="0.25">
      <c r="C7303" s="67"/>
      <c r="D7303" s="67"/>
    </row>
    <row r="7304" spans="3:4" s="66" customFormat="1" x14ac:dyDescent="0.25">
      <c r="C7304" s="67"/>
      <c r="D7304" s="67"/>
    </row>
    <row r="7305" spans="3:4" s="66" customFormat="1" x14ac:dyDescent="0.25">
      <c r="C7305" s="67"/>
      <c r="D7305" s="67"/>
    </row>
    <row r="7306" spans="3:4" s="66" customFormat="1" x14ac:dyDescent="0.25">
      <c r="C7306" s="67"/>
      <c r="D7306" s="67"/>
    </row>
    <row r="7307" spans="3:4" s="66" customFormat="1" x14ac:dyDescent="0.25">
      <c r="C7307" s="67"/>
      <c r="D7307" s="67"/>
    </row>
    <row r="7308" spans="3:4" s="66" customFormat="1" x14ac:dyDescent="0.25">
      <c r="C7308" s="67"/>
      <c r="D7308" s="67"/>
    </row>
    <row r="7309" spans="3:4" s="66" customFormat="1" x14ac:dyDescent="0.25">
      <c r="C7309" s="67"/>
      <c r="D7309" s="67"/>
    </row>
    <row r="7310" spans="3:4" s="66" customFormat="1" x14ac:dyDescent="0.25">
      <c r="C7310" s="67"/>
      <c r="D7310" s="67"/>
    </row>
    <row r="7311" spans="3:4" s="66" customFormat="1" x14ac:dyDescent="0.25">
      <c r="C7311" s="67"/>
      <c r="D7311" s="67"/>
    </row>
    <row r="7312" spans="3:4" s="66" customFormat="1" x14ac:dyDescent="0.25">
      <c r="C7312" s="67"/>
      <c r="D7312" s="67"/>
    </row>
    <row r="7313" spans="3:4" s="66" customFormat="1" x14ac:dyDescent="0.25">
      <c r="C7313" s="67"/>
      <c r="D7313" s="67"/>
    </row>
    <row r="7314" spans="3:4" s="66" customFormat="1" x14ac:dyDescent="0.25">
      <c r="C7314" s="67"/>
      <c r="D7314" s="67"/>
    </row>
    <row r="7315" spans="3:4" s="66" customFormat="1" x14ac:dyDescent="0.25">
      <c r="C7315" s="67"/>
      <c r="D7315" s="67"/>
    </row>
    <row r="7316" spans="3:4" s="66" customFormat="1" x14ac:dyDescent="0.25">
      <c r="C7316" s="67"/>
      <c r="D7316" s="67"/>
    </row>
    <row r="7317" spans="3:4" s="66" customFormat="1" x14ac:dyDescent="0.25">
      <c r="C7317" s="67"/>
      <c r="D7317" s="67"/>
    </row>
    <row r="7318" spans="3:4" s="66" customFormat="1" x14ac:dyDescent="0.25">
      <c r="C7318" s="67"/>
      <c r="D7318" s="67"/>
    </row>
    <row r="7319" spans="3:4" s="66" customFormat="1" x14ac:dyDescent="0.25">
      <c r="C7319" s="67"/>
      <c r="D7319" s="67"/>
    </row>
    <row r="7320" spans="3:4" s="66" customFormat="1" x14ac:dyDescent="0.25">
      <c r="C7320" s="67"/>
      <c r="D7320" s="67"/>
    </row>
    <row r="7321" spans="3:4" s="66" customFormat="1" x14ac:dyDescent="0.25">
      <c r="C7321" s="67"/>
      <c r="D7321" s="67"/>
    </row>
    <row r="7322" spans="3:4" s="66" customFormat="1" x14ac:dyDescent="0.25">
      <c r="C7322" s="67"/>
      <c r="D7322" s="67"/>
    </row>
    <row r="7323" spans="3:4" s="66" customFormat="1" x14ac:dyDescent="0.25">
      <c r="C7323" s="67"/>
      <c r="D7323" s="67"/>
    </row>
    <row r="7324" spans="3:4" s="66" customFormat="1" x14ac:dyDescent="0.25">
      <c r="C7324" s="67"/>
      <c r="D7324" s="67"/>
    </row>
    <row r="7325" spans="3:4" s="66" customFormat="1" x14ac:dyDescent="0.25">
      <c r="C7325" s="67"/>
      <c r="D7325" s="67"/>
    </row>
    <row r="7326" spans="3:4" s="66" customFormat="1" x14ac:dyDescent="0.25">
      <c r="C7326" s="67"/>
      <c r="D7326" s="67"/>
    </row>
    <row r="7327" spans="3:4" s="66" customFormat="1" x14ac:dyDescent="0.25">
      <c r="C7327" s="67"/>
      <c r="D7327" s="67"/>
    </row>
    <row r="7328" spans="3:4" s="66" customFormat="1" x14ac:dyDescent="0.25">
      <c r="C7328" s="67"/>
      <c r="D7328" s="67"/>
    </row>
    <row r="7329" spans="3:4" s="66" customFormat="1" x14ac:dyDescent="0.25">
      <c r="C7329" s="67"/>
      <c r="D7329" s="67"/>
    </row>
    <row r="7330" spans="3:4" s="66" customFormat="1" x14ac:dyDescent="0.25">
      <c r="C7330" s="67"/>
      <c r="D7330" s="67"/>
    </row>
    <row r="7331" spans="3:4" s="66" customFormat="1" x14ac:dyDescent="0.25">
      <c r="C7331" s="67"/>
      <c r="D7331" s="67"/>
    </row>
    <row r="7332" spans="3:4" s="66" customFormat="1" x14ac:dyDescent="0.25">
      <c r="C7332" s="67"/>
      <c r="D7332" s="67"/>
    </row>
    <row r="7333" spans="3:4" s="66" customFormat="1" x14ac:dyDescent="0.25">
      <c r="C7333" s="67"/>
      <c r="D7333" s="67"/>
    </row>
    <row r="7334" spans="3:4" s="66" customFormat="1" x14ac:dyDescent="0.25">
      <c r="C7334" s="67"/>
      <c r="D7334" s="67"/>
    </row>
    <row r="7335" spans="3:4" s="66" customFormat="1" x14ac:dyDescent="0.25">
      <c r="C7335" s="67"/>
      <c r="D7335" s="67"/>
    </row>
    <row r="7336" spans="3:4" s="66" customFormat="1" x14ac:dyDescent="0.25">
      <c r="C7336" s="67"/>
      <c r="D7336" s="67"/>
    </row>
    <row r="7337" spans="3:4" s="66" customFormat="1" x14ac:dyDescent="0.25">
      <c r="C7337" s="67"/>
      <c r="D7337" s="67"/>
    </row>
    <row r="7338" spans="3:4" s="66" customFormat="1" x14ac:dyDescent="0.25">
      <c r="C7338" s="67"/>
      <c r="D7338" s="67"/>
    </row>
    <row r="7339" spans="3:4" s="66" customFormat="1" x14ac:dyDescent="0.25">
      <c r="C7339" s="67"/>
      <c r="D7339" s="67"/>
    </row>
    <row r="7340" spans="3:4" s="66" customFormat="1" x14ac:dyDescent="0.25">
      <c r="C7340" s="67"/>
      <c r="D7340" s="67"/>
    </row>
    <row r="7341" spans="3:4" s="66" customFormat="1" x14ac:dyDescent="0.25">
      <c r="C7341" s="67"/>
      <c r="D7341" s="67"/>
    </row>
    <row r="7342" spans="3:4" s="66" customFormat="1" x14ac:dyDescent="0.25">
      <c r="C7342" s="67"/>
      <c r="D7342" s="67"/>
    </row>
    <row r="7343" spans="3:4" s="66" customFormat="1" x14ac:dyDescent="0.25">
      <c r="C7343" s="67"/>
      <c r="D7343" s="67"/>
    </row>
    <row r="7344" spans="3:4" s="66" customFormat="1" x14ac:dyDescent="0.25">
      <c r="C7344" s="67"/>
      <c r="D7344" s="67"/>
    </row>
    <row r="7345" spans="3:4" s="66" customFormat="1" x14ac:dyDescent="0.25">
      <c r="C7345" s="67"/>
      <c r="D7345" s="67"/>
    </row>
    <row r="7346" spans="3:4" s="66" customFormat="1" x14ac:dyDescent="0.25">
      <c r="C7346" s="67"/>
      <c r="D7346" s="67"/>
    </row>
    <row r="7347" spans="3:4" s="66" customFormat="1" x14ac:dyDescent="0.25">
      <c r="C7347" s="67"/>
      <c r="D7347" s="67"/>
    </row>
    <row r="7348" spans="3:4" s="66" customFormat="1" x14ac:dyDescent="0.25">
      <c r="C7348" s="67"/>
      <c r="D7348" s="67"/>
    </row>
    <row r="7349" spans="3:4" s="66" customFormat="1" x14ac:dyDescent="0.25">
      <c r="C7349" s="67"/>
      <c r="D7349" s="67"/>
    </row>
    <row r="7350" spans="3:4" s="66" customFormat="1" x14ac:dyDescent="0.25">
      <c r="C7350" s="67"/>
      <c r="D7350" s="67"/>
    </row>
    <row r="7351" spans="3:4" s="66" customFormat="1" x14ac:dyDescent="0.25">
      <c r="C7351" s="67"/>
      <c r="D7351" s="67"/>
    </row>
    <row r="7352" spans="3:4" s="66" customFormat="1" x14ac:dyDescent="0.25">
      <c r="C7352" s="67"/>
      <c r="D7352" s="67"/>
    </row>
    <row r="7353" spans="3:4" s="66" customFormat="1" x14ac:dyDescent="0.25">
      <c r="C7353" s="67"/>
      <c r="D7353" s="67"/>
    </row>
    <row r="7354" spans="3:4" s="66" customFormat="1" x14ac:dyDescent="0.25">
      <c r="C7354" s="67"/>
      <c r="D7354" s="67"/>
    </row>
    <row r="7355" spans="3:4" s="66" customFormat="1" x14ac:dyDescent="0.25">
      <c r="C7355" s="67"/>
      <c r="D7355" s="67"/>
    </row>
    <row r="7356" spans="3:4" s="66" customFormat="1" x14ac:dyDescent="0.25">
      <c r="C7356" s="67"/>
      <c r="D7356" s="67"/>
    </row>
    <row r="7357" spans="3:4" s="66" customFormat="1" x14ac:dyDescent="0.25">
      <c r="C7357" s="67"/>
      <c r="D7357" s="67"/>
    </row>
    <row r="7358" spans="3:4" s="66" customFormat="1" x14ac:dyDescent="0.25">
      <c r="C7358" s="67"/>
      <c r="D7358" s="67"/>
    </row>
    <row r="7359" spans="3:4" s="66" customFormat="1" x14ac:dyDescent="0.25">
      <c r="C7359" s="67"/>
      <c r="D7359" s="67"/>
    </row>
    <row r="7360" spans="3:4" s="66" customFormat="1" x14ac:dyDescent="0.25">
      <c r="C7360" s="67"/>
      <c r="D7360" s="67"/>
    </row>
    <row r="7361" spans="3:4" s="66" customFormat="1" x14ac:dyDescent="0.25">
      <c r="C7361" s="67"/>
      <c r="D7361" s="67"/>
    </row>
    <row r="7362" spans="3:4" s="66" customFormat="1" x14ac:dyDescent="0.25">
      <c r="C7362" s="67"/>
      <c r="D7362" s="67"/>
    </row>
    <row r="7363" spans="3:4" s="66" customFormat="1" x14ac:dyDescent="0.25">
      <c r="C7363" s="67"/>
      <c r="D7363" s="67"/>
    </row>
    <row r="7364" spans="3:4" s="66" customFormat="1" x14ac:dyDescent="0.25">
      <c r="C7364" s="67"/>
      <c r="D7364" s="67"/>
    </row>
    <row r="7365" spans="3:4" s="66" customFormat="1" x14ac:dyDescent="0.25">
      <c r="C7365" s="67"/>
      <c r="D7365" s="67"/>
    </row>
    <row r="7366" spans="3:4" s="66" customFormat="1" x14ac:dyDescent="0.25">
      <c r="C7366" s="67"/>
      <c r="D7366" s="67"/>
    </row>
    <row r="7367" spans="3:4" s="66" customFormat="1" x14ac:dyDescent="0.25">
      <c r="C7367" s="67"/>
      <c r="D7367" s="67"/>
    </row>
    <row r="7368" spans="3:4" s="66" customFormat="1" x14ac:dyDescent="0.25">
      <c r="C7368" s="67"/>
      <c r="D7368" s="67"/>
    </row>
    <row r="7369" spans="3:4" s="66" customFormat="1" x14ac:dyDescent="0.25">
      <c r="C7369" s="67"/>
      <c r="D7369" s="67"/>
    </row>
    <row r="7370" spans="3:4" s="66" customFormat="1" x14ac:dyDescent="0.25">
      <c r="C7370" s="67"/>
      <c r="D7370" s="67"/>
    </row>
    <row r="7371" spans="3:4" s="66" customFormat="1" x14ac:dyDescent="0.25">
      <c r="C7371" s="67"/>
      <c r="D7371" s="67"/>
    </row>
    <row r="7372" spans="3:4" s="66" customFormat="1" x14ac:dyDescent="0.25">
      <c r="C7372" s="67"/>
      <c r="D7372" s="67"/>
    </row>
    <row r="7373" spans="3:4" s="66" customFormat="1" x14ac:dyDescent="0.25">
      <c r="C7373" s="67"/>
      <c r="D7373" s="67"/>
    </row>
    <row r="7374" spans="3:4" s="66" customFormat="1" x14ac:dyDescent="0.25">
      <c r="C7374" s="67"/>
      <c r="D7374" s="67"/>
    </row>
    <row r="7375" spans="3:4" s="66" customFormat="1" x14ac:dyDescent="0.25">
      <c r="C7375" s="67"/>
      <c r="D7375" s="67"/>
    </row>
    <row r="7376" spans="3:4" s="66" customFormat="1" x14ac:dyDescent="0.25">
      <c r="C7376" s="67"/>
      <c r="D7376" s="67"/>
    </row>
    <row r="7377" spans="3:4" s="66" customFormat="1" x14ac:dyDescent="0.25">
      <c r="C7377" s="67"/>
      <c r="D7377" s="67"/>
    </row>
    <row r="7378" spans="3:4" s="66" customFormat="1" x14ac:dyDescent="0.25">
      <c r="C7378" s="67"/>
      <c r="D7378" s="67"/>
    </row>
    <row r="7379" spans="3:4" s="66" customFormat="1" x14ac:dyDescent="0.25">
      <c r="C7379" s="67"/>
      <c r="D7379" s="67"/>
    </row>
    <row r="7380" spans="3:4" s="66" customFormat="1" x14ac:dyDescent="0.25">
      <c r="C7380" s="67"/>
      <c r="D7380" s="67"/>
    </row>
    <row r="7381" spans="3:4" s="66" customFormat="1" x14ac:dyDescent="0.25">
      <c r="C7381" s="67"/>
      <c r="D7381" s="67"/>
    </row>
    <row r="7382" spans="3:4" s="66" customFormat="1" x14ac:dyDescent="0.25">
      <c r="C7382" s="67"/>
      <c r="D7382" s="67"/>
    </row>
    <row r="7383" spans="3:4" s="66" customFormat="1" x14ac:dyDescent="0.25">
      <c r="C7383" s="67"/>
      <c r="D7383" s="67"/>
    </row>
    <row r="7384" spans="3:4" s="66" customFormat="1" x14ac:dyDescent="0.25">
      <c r="C7384" s="67"/>
      <c r="D7384" s="67"/>
    </row>
    <row r="7385" spans="3:4" s="66" customFormat="1" x14ac:dyDescent="0.25">
      <c r="C7385" s="67"/>
      <c r="D7385" s="67"/>
    </row>
    <row r="7386" spans="3:4" s="66" customFormat="1" x14ac:dyDescent="0.25">
      <c r="C7386" s="67"/>
      <c r="D7386" s="67"/>
    </row>
    <row r="7387" spans="3:4" s="66" customFormat="1" x14ac:dyDescent="0.25">
      <c r="C7387" s="67"/>
      <c r="D7387" s="67"/>
    </row>
    <row r="7388" spans="3:4" s="66" customFormat="1" x14ac:dyDescent="0.25">
      <c r="C7388" s="67"/>
      <c r="D7388" s="67"/>
    </row>
    <row r="7389" spans="3:4" s="66" customFormat="1" x14ac:dyDescent="0.25">
      <c r="C7389" s="67"/>
      <c r="D7389" s="67"/>
    </row>
    <row r="7390" spans="3:4" s="66" customFormat="1" x14ac:dyDescent="0.25">
      <c r="C7390" s="67"/>
      <c r="D7390" s="67"/>
    </row>
    <row r="7391" spans="3:4" s="66" customFormat="1" x14ac:dyDescent="0.25">
      <c r="C7391" s="67"/>
      <c r="D7391" s="67"/>
    </row>
    <row r="7392" spans="3:4" s="66" customFormat="1" x14ac:dyDescent="0.25">
      <c r="C7392" s="67"/>
      <c r="D7392" s="67"/>
    </row>
    <row r="7393" spans="3:4" s="66" customFormat="1" x14ac:dyDescent="0.25">
      <c r="C7393" s="67"/>
      <c r="D7393" s="67"/>
    </row>
    <row r="7394" spans="3:4" s="66" customFormat="1" x14ac:dyDescent="0.25">
      <c r="C7394" s="67"/>
      <c r="D7394" s="67"/>
    </row>
    <row r="7395" spans="3:4" s="66" customFormat="1" x14ac:dyDescent="0.25">
      <c r="C7395" s="67"/>
      <c r="D7395" s="67"/>
    </row>
    <row r="7396" spans="3:4" s="66" customFormat="1" x14ac:dyDescent="0.25">
      <c r="C7396" s="67"/>
      <c r="D7396" s="67"/>
    </row>
    <row r="7397" spans="3:4" s="66" customFormat="1" x14ac:dyDescent="0.25">
      <c r="C7397" s="67"/>
      <c r="D7397" s="67"/>
    </row>
    <row r="7398" spans="3:4" s="66" customFormat="1" x14ac:dyDescent="0.25">
      <c r="C7398" s="67"/>
      <c r="D7398" s="67"/>
    </row>
    <row r="7399" spans="3:4" s="66" customFormat="1" x14ac:dyDescent="0.25">
      <c r="C7399" s="67"/>
      <c r="D7399" s="67"/>
    </row>
    <row r="7400" spans="3:4" s="66" customFormat="1" x14ac:dyDescent="0.25">
      <c r="C7400" s="67"/>
      <c r="D7400" s="67"/>
    </row>
    <row r="7401" spans="3:4" s="66" customFormat="1" x14ac:dyDescent="0.25">
      <c r="C7401" s="67"/>
      <c r="D7401" s="67"/>
    </row>
    <row r="7402" spans="3:4" s="66" customFormat="1" x14ac:dyDescent="0.25">
      <c r="C7402" s="67"/>
      <c r="D7402" s="67"/>
    </row>
    <row r="7403" spans="3:4" s="66" customFormat="1" x14ac:dyDescent="0.25">
      <c r="C7403" s="67"/>
      <c r="D7403" s="67"/>
    </row>
    <row r="7404" spans="3:4" s="66" customFormat="1" x14ac:dyDescent="0.25">
      <c r="C7404" s="67"/>
      <c r="D7404" s="67"/>
    </row>
    <row r="7405" spans="3:4" s="66" customFormat="1" x14ac:dyDescent="0.25">
      <c r="C7405" s="67"/>
      <c r="D7405" s="67"/>
    </row>
    <row r="7406" spans="3:4" s="66" customFormat="1" x14ac:dyDescent="0.25">
      <c r="C7406" s="67"/>
      <c r="D7406" s="67"/>
    </row>
    <row r="7407" spans="3:4" s="66" customFormat="1" x14ac:dyDescent="0.25">
      <c r="C7407" s="67"/>
      <c r="D7407" s="67"/>
    </row>
    <row r="7408" spans="3:4" s="66" customFormat="1" x14ac:dyDescent="0.25">
      <c r="C7408" s="67"/>
      <c r="D7408" s="67"/>
    </row>
    <row r="7409" spans="3:4" s="66" customFormat="1" x14ac:dyDescent="0.25">
      <c r="C7409" s="67"/>
      <c r="D7409" s="67"/>
    </row>
    <row r="7410" spans="3:4" s="66" customFormat="1" x14ac:dyDescent="0.25">
      <c r="C7410" s="67"/>
      <c r="D7410" s="67"/>
    </row>
    <row r="7411" spans="3:4" s="66" customFormat="1" x14ac:dyDescent="0.25">
      <c r="C7411" s="67"/>
      <c r="D7411" s="67"/>
    </row>
    <row r="7412" spans="3:4" s="66" customFormat="1" x14ac:dyDescent="0.25">
      <c r="C7412" s="67"/>
      <c r="D7412" s="67"/>
    </row>
    <row r="7413" spans="3:4" s="66" customFormat="1" x14ac:dyDescent="0.25">
      <c r="C7413" s="67"/>
      <c r="D7413" s="67"/>
    </row>
    <row r="7414" spans="3:4" s="66" customFormat="1" x14ac:dyDescent="0.25">
      <c r="C7414" s="67"/>
      <c r="D7414" s="67"/>
    </row>
    <row r="7415" spans="3:4" s="66" customFormat="1" x14ac:dyDescent="0.25">
      <c r="C7415" s="67"/>
      <c r="D7415" s="67"/>
    </row>
    <row r="7416" spans="3:4" s="66" customFormat="1" x14ac:dyDescent="0.25">
      <c r="C7416" s="67"/>
      <c r="D7416" s="67"/>
    </row>
    <row r="7417" spans="3:4" s="66" customFormat="1" x14ac:dyDescent="0.25">
      <c r="C7417" s="67"/>
      <c r="D7417" s="67"/>
    </row>
    <row r="7418" spans="3:4" s="66" customFormat="1" x14ac:dyDescent="0.25">
      <c r="C7418" s="67"/>
      <c r="D7418" s="67"/>
    </row>
    <row r="7419" spans="3:4" s="66" customFormat="1" x14ac:dyDescent="0.25">
      <c r="C7419" s="67"/>
      <c r="D7419" s="67"/>
    </row>
    <row r="7420" spans="3:4" s="66" customFormat="1" x14ac:dyDescent="0.25">
      <c r="C7420" s="67"/>
      <c r="D7420" s="67"/>
    </row>
    <row r="7421" spans="3:4" s="66" customFormat="1" x14ac:dyDescent="0.25">
      <c r="C7421" s="67"/>
      <c r="D7421" s="67"/>
    </row>
    <row r="7422" spans="3:4" s="66" customFormat="1" x14ac:dyDescent="0.25">
      <c r="C7422" s="67"/>
      <c r="D7422" s="67"/>
    </row>
    <row r="7423" spans="3:4" s="66" customFormat="1" x14ac:dyDescent="0.25">
      <c r="C7423" s="67"/>
      <c r="D7423" s="67"/>
    </row>
    <row r="7424" spans="3:4" s="66" customFormat="1" x14ac:dyDescent="0.25">
      <c r="C7424" s="67"/>
      <c r="D7424" s="67"/>
    </row>
    <row r="7425" spans="3:4" s="66" customFormat="1" x14ac:dyDescent="0.25">
      <c r="C7425" s="67"/>
      <c r="D7425" s="67"/>
    </row>
    <row r="7426" spans="3:4" s="66" customFormat="1" x14ac:dyDescent="0.25">
      <c r="C7426" s="67"/>
      <c r="D7426" s="67"/>
    </row>
    <row r="7427" spans="3:4" s="66" customFormat="1" x14ac:dyDescent="0.25">
      <c r="C7427" s="67"/>
      <c r="D7427" s="67"/>
    </row>
    <row r="7428" spans="3:4" s="66" customFormat="1" x14ac:dyDescent="0.25">
      <c r="C7428" s="67"/>
      <c r="D7428" s="67"/>
    </row>
    <row r="7429" spans="3:4" s="66" customFormat="1" x14ac:dyDescent="0.25">
      <c r="C7429" s="67"/>
      <c r="D7429" s="67"/>
    </row>
    <row r="7430" spans="3:4" s="66" customFormat="1" x14ac:dyDescent="0.25">
      <c r="C7430" s="67"/>
      <c r="D7430" s="67"/>
    </row>
    <row r="7431" spans="3:4" s="66" customFormat="1" x14ac:dyDescent="0.25">
      <c r="C7431" s="67"/>
      <c r="D7431" s="67"/>
    </row>
    <row r="7432" spans="3:4" s="66" customFormat="1" x14ac:dyDescent="0.25">
      <c r="C7432" s="67"/>
      <c r="D7432" s="67"/>
    </row>
    <row r="7433" spans="3:4" s="66" customFormat="1" x14ac:dyDescent="0.25">
      <c r="C7433" s="67"/>
      <c r="D7433" s="67"/>
    </row>
    <row r="7434" spans="3:4" s="66" customFormat="1" x14ac:dyDescent="0.25">
      <c r="C7434" s="67"/>
      <c r="D7434" s="67"/>
    </row>
    <row r="7435" spans="3:4" s="66" customFormat="1" x14ac:dyDescent="0.25">
      <c r="C7435" s="67"/>
      <c r="D7435" s="67"/>
    </row>
    <row r="7436" spans="3:4" s="66" customFormat="1" x14ac:dyDescent="0.25">
      <c r="C7436" s="67"/>
      <c r="D7436" s="67"/>
    </row>
    <row r="7437" spans="3:4" s="66" customFormat="1" x14ac:dyDescent="0.25">
      <c r="C7437" s="67"/>
      <c r="D7437" s="67"/>
    </row>
    <row r="7438" spans="3:4" s="66" customFormat="1" x14ac:dyDescent="0.25">
      <c r="C7438" s="67"/>
      <c r="D7438" s="67"/>
    </row>
    <row r="7439" spans="3:4" s="66" customFormat="1" x14ac:dyDescent="0.25">
      <c r="C7439" s="67"/>
      <c r="D7439" s="67"/>
    </row>
    <row r="7440" spans="3:4" s="66" customFormat="1" x14ac:dyDescent="0.25">
      <c r="C7440" s="67"/>
      <c r="D7440" s="67"/>
    </row>
    <row r="7441" spans="3:4" s="66" customFormat="1" x14ac:dyDescent="0.25">
      <c r="C7441" s="67"/>
      <c r="D7441" s="67"/>
    </row>
    <row r="7442" spans="3:4" s="66" customFormat="1" x14ac:dyDescent="0.25">
      <c r="C7442" s="67"/>
      <c r="D7442" s="67"/>
    </row>
    <row r="7443" spans="3:4" s="66" customFormat="1" x14ac:dyDescent="0.25">
      <c r="C7443" s="67"/>
      <c r="D7443" s="67"/>
    </row>
    <row r="7444" spans="3:4" s="66" customFormat="1" x14ac:dyDescent="0.25">
      <c r="C7444" s="67"/>
      <c r="D7444" s="67"/>
    </row>
    <row r="7445" spans="3:4" s="66" customFormat="1" x14ac:dyDescent="0.25">
      <c r="C7445" s="67"/>
      <c r="D7445" s="67"/>
    </row>
    <row r="7446" spans="3:4" s="66" customFormat="1" x14ac:dyDescent="0.25">
      <c r="C7446" s="67"/>
      <c r="D7446" s="67"/>
    </row>
    <row r="7447" spans="3:4" s="66" customFormat="1" x14ac:dyDescent="0.25">
      <c r="C7447" s="67"/>
      <c r="D7447" s="67"/>
    </row>
    <row r="7448" spans="3:4" s="66" customFormat="1" x14ac:dyDescent="0.25">
      <c r="C7448" s="67"/>
      <c r="D7448" s="67"/>
    </row>
    <row r="7449" spans="3:4" s="66" customFormat="1" x14ac:dyDescent="0.25">
      <c r="C7449" s="67"/>
      <c r="D7449" s="67"/>
    </row>
    <row r="7450" spans="3:4" s="66" customFormat="1" x14ac:dyDescent="0.25">
      <c r="C7450" s="67"/>
      <c r="D7450" s="67"/>
    </row>
    <row r="7451" spans="3:4" s="66" customFormat="1" x14ac:dyDescent="0.25">
      <c r="C7451" s="67"/>
      <c r="D7451" s="67"/>
    </row>
    <row r="7452" spans="3:4" s="66" customFormat="1" x14ac:dyDescent="0.25">
      <c r="C7452" s="67"/>
      <c r="D7452" s="67"/>
    </row>
    <row r="7453" spans="3:4" s="66" customFormat="1" x14ac:dyDescent="0.25">
      <c r="C7453" s="67"/>
      <c r="D7453" s="67"/>
    </row>
    <row r="7454" spans="3:4" s="66" customFormat="1" x14ac:dyDescent="0.25">
      <c r="C7454" s="67"/>
      <c r="D7454" s="67"/>
    </row>
    <row r="7455" spans="3:4" s="66" customFormat="1" x14ac:dyDescent="0.25">
      <c r="C7455" s="67"/>
      <c r="D7455" s="67"/>
    </row>
    <row r="7456" spans="3:4" s="66" customFormat="1" x14ac:dyDescent="0.25">
      <c r="C7456" s="67"/>
      <c r="D7456" s="67"/>
    </row>
    <row r="7457" spans="3:4" s="66" customFormat="1" x14ac:dyDescent="0.25">
      <c r="C7457" s="67"/>
      <c r="D7457" s="67"/>
    </row>
    <row r="7458" spans="3:4" s="66" customFormat="1" x14ac:dyDescent="0.25">
      <c r="C7458" s="67"/>
      <c r="D7458" s="67"/>
    </row>
    <row r="7459" spans="3:4" s="66" customFormat="1" x14ac:dyDescent="0.25">
      <c r="C7459" s="67"/>
      <c r="D7459" s="67"/>
    </row>
    <row r="7460" spans="3:4" s="66" customFormat="1" x14ac:dyDescent="0.25">
      <c r="C7460" s="67"/>
      <c r="D7460" s="67"/>
    </row>
    <row r="7461" spans="3:4" s="66" customFormat="1" x14ac:dyDescent="0.25">
      <c r="C7461" s="67"/>
      <c r="D7461" s="67"/>
    </row>
    <row r="7462" spans="3:4" s="66" customFormat="1" x14ac:dyDescent="0.25">
      <c r="C7462" s="67"/>
      <c r="D7462" s="67"/>
    </row>
    <row r="7463" spans="3:4" s="66" customFormat="1" x14ac:dyDescent="0.25">
      <c r="C7463" s="67"/>
      <c r="D7463" s="67"/>
    </row>
    <row r="7464" spans="3:4" s="66" customFormat="1" x14ac:dyDescent="0.25">
      <c r="C7464" s="67"/>
      <c r="D7464" s="67"/>
    </row>
    <row r="7465" spans="3:4" s="66" customFormat="1" x14ac:dyDescent="0.25">
      <c r="C7465" s="67"/>
      <c r="D7465" s="67"/>
    </row>
    <row r="7466" spans="3:4" s="66" customFormat="1" x14ac:dyDescent="0.25">
      <c r="C7466" s="67"/>
      <c r="D7466" s="67"/>
    </row>
    <row r="7467" spans="3:4" s="66" customFormat="1" x14ac:dyDescent="0.25">
      <c r="C7467" s="67"/>
      <c r="D7467" s="67"/>
    </row>
    <row r="7468" spans="3:4" s="66" customFormat="1" x14ac:dyDescent="0.25">
      <c r="C7468" s="67"/>
      <c r="D7468" s="67"/>
    </row>
    <row r="7469" spans="3:4" s="66" customFormat="1" x14ac:dyDescent="0.25">
      <c r="C7469" s="67"/>
      <c r="D7469" s="67"/>
    </row>
    <row r="7470" spans="3:4" s="66" customFormat="1" x14ac:dyDescent="0.25">
      <c r="C7470" s="67"/>
      <c r="D7470" s="67"/>
    </row>
    <row r="7471" spans="3:4" s="66" customFormat="1" x14ac:dyDescent="0.25">
      <c r="C7471" s="67"/>
      <c r="D7471" s="67"/>
    </row>
    <row r="7472" spans="3:4" s="66" customFormat="1" x14ac:dyDescent="0.25">
      <c r="C7472" s="67"/>
      <c r="D7472" s="67"/>
    </row>
    <row r="7473" spans="3:4" s="66" customFormat="1" x14ac:dyDescent="0.25">
      <c r="C7473" s="67"/>
      <c r="D7473" s="67"/>
    </row>
    <row r="7474" spans="3:4" s="66" customFormat="1" x14ac:dyDescent="0.25">
      <c r="C7474" s="67"/>
      <c r="D7474" s="67"/>
    </row>
    <row r="7475" spans="3:4" s="66" customFormat="1" x14ac:dyDescent="0.25">
      <c r="C7475" s="67"/>
      <c r="D7475" s="67"/>
    </row>
    <row r="7476" spans="3:4" s="66" customFormat="1" x14ac:dyDescent="0.25">
      <c r="C7476" s="67"/>
      <c r="D7476" s="67"/>
    </row>
    <row r="7477" spans="3:4" s="66" customFormat="1" x14ac:dyDescent="0.25">
      <c r="C7477" s="67"/>
      <c r="D7477" s="67"/>
    </row>
    <row r="7478" spans="3:4" s="66" customFormat="1" x14ac:dyDescent="0.25">
      <c r="C7478" s="67"/>
      <c r="D7478" s="67"/>
    </row>
    <row r="7479" spans="3:4" s="66" customFormat="1" x14ac:dyDescent="0.25">
      <c r="C7479" s="67"/>
      <c r="D7479" s="67"/>
    </row>
    <row r="7480" spans="3:4" s="66" customFormat="1" x14ac:dyDescent="0.25">
      <c r="C7480" s="67"/>
      <c r="D7480" s="67"/>
    </row>
    <row r="7481" spans="3:4" s="66" customFormat="1" x14ac:dyDescent="0.25">
      <c r="C7481" s="67"/>
      <c r="D7481" s="67"/>
    </row>
    <row r="7482" spans="3:4" s="66" customFormat="1" x14ac:dyDescent="0.25">
      <c r="C7482" s="67"/>
      <c r="D7482" s="67"/>
    </row>
    <row r="7483" spans="3:4" s="66" customFormat="1" x14ac:dyDescent="0.25">
      <c r="C7483" s="67"/>
      <c r="D7483" s="67"/>
    </row>
    <row r="7484" spans="3:4" s="66" customFormat="1" x14ac:dyDescent="0.25">
      <c r="C7484" s="67"/>
      <c r="D7484" s="67"/>
    </row>
    <row r="7485" spans="3:4" s="66" customFormat="1" x14ac:dyDescent="0.25">
      <c r="C7485" s="67"/>
      <c r="D7485" s="67"/>
    </row>
    <row r="7486" spans="3:4" s="66" customFormat="1" x14ac:dyDescent="0.25">
      <c r="C7486" s="67"/>
      <c r="D7486" s="67"/>
    </row>
    <row r="7487" spans="3:4" s="66" customFormat="1" x14ac:dyDescent="0.25">
      <c r="C7487" s="67"/>
      <c r="D7487" s="67"/>
    </row>
    <row r="7488" spans="3:4" s="66" customFormat="1" x14ac:dyDescent="0.25">
      <c r="C7488" s="67"/>
      <c r="D7488" s="67"/>
    </row>
    <row r="7489" spans="3:4" s="66" customFormat="1" x14ac:dyDescent="0.25">
      <c r="C7489" s="67"/>
      <c r="D7489" s="67"/>
    </row>
    <row r="7490" spans="3:4" s="66" customFormat="1" x14ac:dyDescent="0.25">
      <c r="C7490" s="67"/>
      <c r="D7490" s="67"/>
    </row>
    <row r="7491" spans="3:4" s="66" customFormat="1" x14ac:dyDescent="0.25">
      <c r="C7491" s="67"/>
      <c r="D7491" s="67"/>
    </row>
    <row r="7492" spans="3:4" s="66" customFormat="1" x14ac:dyDescent="0.25">
      <c r="C7492" s="67"/>
      <c r="D7492" s="67"/>
    </row>
    <row r="7493" spans="3:4" s="66" customFormat="1" x14ac:dyDescent="0.25">
      <c r="C7493" s="67"/>
      <c r="D7493" s="67"/>
    </row>
    <row r="7494" spans="3:4" s="66" customFormat="1" x14ac:dyDescent="0.25">
      <c r="C7494" s="67"/>
      <c r="D7494" s="67"/>
    </row>
    <row r="7495" spans="3:4" s="66" customFormat="1" x14ac:dyDescent="0.25">
      <c r="C7495" s="67"/>
      <c r="D7495" s="67"/>
    </row>
    <row r="7496" spans="3:4" s="66" customFormat="1" x14ac:dyDescent="0.25">
      <c r="C7496" s="67"/>
      <c r="D7496" s="67"/>
    </row>
    <row r="7497" spans="3:4" s="66" customFormat="1" x14ac:dyDescent="0.25">
      <c r="C7497" s="67"/>
      <c r="D7497" s="67"/>
    </row>
    <row r="7498" spans="3:4" s="66" customFormat="1" x14ac:dyDescent="0.25">
      <c r="C7498" s="67"/>
      <c r="D7498" s="67"/>
    </row>
    <row r="7499" spans="3:4" s="66" customFormat="1" x14ac:dyDescent="0.25">
      <c r="C7499" s="67"/>
      <c r="D7499" s="67"/>
    </row>
    <row r="7500" spans="3:4" s="66" customFormat="1" x14ac:dyDescent="0.25">
      <c r="C7500" s="67"/>
      <c r="D7500" s="67"/>
    </row>
    <row r="7501" spans="3:4" s="66" customFormat="1" x14ac:dyDescent="0.25">
      <c r="C7501" s="67"/>
      <c r="D7501" s="67"/>
    </row>
    <row r="7502" spans="3:4" s="66" customFormat="1" x14ac:dyDescent="0.25">
      <c r="C7502" s="67"/>
      <c r="D7502" s="67"/>
    </row>
    <row r="7503" spans="3:4" s="66" customFormat="1" x14ac:dyDescent="0.25">
      <c r="C7503" s="67"/>
      <c r="D7503" s="67"/>
    </row>
    <row r="7504" spans="3:4" s="66" customFormat="1" x14ac:dyDescent="0.25">
      <c r="C7504" s="67"/>
      <c r="D7504" s="67"/>
    </row>
    <row r="7505" spans="3:4" s="66" customFormat="1" x14ac:dyDescent="0.25">
      <c r="C7505" s="67"/>
      <c r="D7505" s="67"/>
    </row>
    <row r="7506" spans="3:4" s="66" customFormat="1" x14ac:dyDescent="0.25">
      <c r="C7506" s="67"/>
      <c r="D7506" s="67"/>
    </row>
    <row r="7507" spans="3:4" s="66" customFormat="1" x14ac:dyDescent="0.25">
      <c r="C7507" s="67"/>
      <c r="D7507" s="67"/>
    </row>
    <row r="7508" spans="3:4" s="66" customFormat="1" x14ac:dyDescent="0.25">
      <c r="C7508" s="67"/>
      <c r="D7508" s="67"/>
    </row>
    <row r="7509" spans="3:4" s="66" customFormat="1" x14ac:dyDescent="0.25">
      <c r="C7509" s="67"/>
      <c r="D7509" s="67"/>
    </row>
    <row r="7510" spans="3:4" s="66" customFormat="1" x14ac:dyDescent="0.25">
      <c r="C7510" s="67"/>
      <c r="D7510" s="67"/>
    </row>
    <row r="7511" spans="3:4" s="66" customFormat="1" x14ac:dyDescent="0.25">
      <c r="C7511" s="67"/>
      <c r="D7511" s="67"/>
    </row>
    <row r="7512" spans="3:4" s="66" customFormat="1" x14ac:dyDescent="0.25">
      <c r="C7512" s="67"/>
      <c r="D7512" s="67"/>
    </row>
    <row r="7513" spans="3:4" s="66" customFormat="1" x14ac:dyDescent="0.25">
      <c r="C7513" s="67"/>
      <c r="D7513" s="67"/>
    </row>
    <row r="7514" spans="3:4" s="66" customFormat="1" x14ac:dyDescent="0.25">
      <c r="C7514" s="67"/>
      <c r="D7514" s="67"/>
    </row>
    <row r="7515" spans="3:4" s="66" customFormat="1" x14ac:dyDescent="0.25">
      <c r="C7515" s="67"/>
      <c r="D7515" s="67"/>
    </row>
    <row r="7516" spans="3:4" s="66" customFormat="1" x14ac:dyDescent="0.25">
      <c r="C7516" s="67"/>
      <c r="D7516" s="67"/>
    </row>
    <row r="7517" spans="3:4" s="66" customFormat="1" x14ac:dyDescent="0.25">
      <c r="C7517" s="67"/>
      <c r="D7517" s="67"/>
    </row>
    <row r="7518" spans="3:4" s="66" customFormat="1" x14ac:dyDescent="0.25">
      <c r="C7518" s="67"/>
      <c r="D7518" s="67"/>
    </row>
    <row r="7519" spans="3:4" s="66" customFormat="1" x14ac:dyDescent="0.25">
      <c r="C7519" s="67"/>
      <c r="D7519" s="67"/>
    </row>
    <row r="7520" spans="3:4" s="66" customFormat="1" x14ac:dyDescent="0.25">
      <c r="C7520" s="67"/>
      <c r="D7520" s="67"/>
    </row>
    <row r="7521" spans="3:4" s="66" customFormat="1" x14ac:dyDescent="0.25">
      <c r="C7521" s="67"/>
      <c r="D7521" s="67"/>
    </row>
    <row r="7522" spans="3:4" s="66" customFormat="1" x14ac:dyDescent="0.25">
      <c r="C7522" s="67"/>
      <c r="D7522" s="67"/>
    </row>
    <row r="7523" spans="3:4" s="66" customFormat="1" x14ac:dyDescent="0.25">
      <c r="C7523" s="67"/>
      <c r="D7523" s="67"/>
    </row>
    <row r="7524" spans="3:4" s="66" customFormat="1" x14ac:dyDescent="0.25">
      <c r="C7524" s="67"/>
      <c r="D7524" s="67"/>
    </row>
    <row r="7525" spans="3:4" s="66" customFormat="1" x14ac:dyDescent="0.25">
      <c r="C7525" s="67"/>
      <c r="D7525" s="67"/>
    </row>
    <row r="7526" spans="3:4" s="66" customFormat="1" x14ac:dyDescent="0.25">
      <c r="C7526" s="67"/>
      <c r="D7526" s="67"/>
    </row>
    <row r="7527" spans="3:4" s="66" customFormat="1" x14ac:dyDescent="0.25">
      <c r="C7527" s="67"/>
      <c r="D7527" s="67"/>
    </row>
    <row r="7528" spans="3:4" s="66" customFormat="1" x14ac:dyDescent="0.25">
      <c r="C7528" s="67"/>
      <c r="D7528" s="67"/>
    </row>
    <row r="7529" spans="3:4" s="66" customFormat="1" x14ac:dyDescent="0.25">
      <c r="C7529" s="67"/>
      <c r="D7529" s="67"/>
    </row>
    <row r="7530" spans="3:4" s="66" customFormat="1" x14ac:dyDescent="0.25">
      <c r="C7530" s="67"/>
      <c r="D7530" s="67"/>
    </row>
    <row r="7531" spans="3:4" s="66" customFormat="1" x14ac:dyDescent="0.25">
      <c r="C7531" s="67"/>
      <c r="D7531" s="67"/>
    </row>
    <row r="7532" spans="3:4" s="66" customFormat="1" x14ac:dyDescent="0.25">
      <c r="C7532" s="67"/>
      <c r="D7532" s="67"/>
    </row>
    <row r="7533" spans="3:4" s="66" customFormat="1" x14ac:dyDescent="0.25">
      <c r="C7533" s="67"/>
      <c r="D7533" s="67"/>
    </row>
    <row r="7534" spans="3:4" s="66" customFormat="1" x14ac:dyDescent="0.25">
      <c r="C7534" s="67"/>
      <c r="D7534" s="67"/>
    </row>
    <row r="7535" spans="3:4" s="66" customFormat="1" x14ac:dyDescent="0.25">
      <c r="C7535" s="67"/>
      <c r="D7535" s="67"/>
    </row>
    <row r="7536" spans="3:4" s="66" customFormat="1" x14ac:dyDescent="0.25">
      <c r="C7536" s="67"/>
      <c r="D7536" s="67"/>
    </row>
    <row r="7537" spans="3:4" s="66" customFormat="1" x14ac:dyDescent="0.25">
      <c r="C7537" s="67"/>
      <c r="D7537" s="67"/>
    </row>
    <row r="7538" spans="3:4" s="66" customFormat="1" x14ac:dyDescent="0.25">
      <c r="C7538" s="67"/>
      <c r="D7538" s="67"/>
    </row>
    <row r="7539" spans="3:4" s="66" customFormat="1" x14ac:dyDescent="0.25">
      <c r="C7539" s="67"/>
      <c r="D7539" s="67"/>
    </row>
    <row r="7540" spans="3:4" s="66" customFormat="1" x14ac:dyDescent="0.25">
      <c r="C7540" s="67"/>
      <c r="D7540" s="67"/>
    </row>
    <row r="7541" spans="3:4" s="66" customFormat="1" x14ac:dyDescent="0.25">
      <c r="C7541" s="67"/>
      <c r="D7541" s="67"/>
    </row>
    <row r="7542" spans="3:4" s="66" customFormat="1" x14ac:dyDescent="0.25">
      <c r="C7542" s="67"/>
      <c r="D7542" s="67"/>
    </row>
    <row r="7543" spans="3:4" s="66" customFormat="1" x14ac:dyDescent="0.25">
      <c r="C7543" s="67"/>
      <c r="D7543" s="67"/>
    </row>
    <row r="7544" spans="3:4" s="66" customFormat="1" x14ac:dyDescent="0.25">
      <c r="C7544" s="67"/>
      <c r="D7544" s="67"/>
    </row>
    <row r="7545" spans="3:4" s="66" customFormat="1" x14ac:dyDescent="0.25">
      <c r="C7545" s="67"/>
      <c r="D7545" s="67"/>
    </row>
    <row r="7546" spans="3:4" s="66" customFormat="1" x14ac:dyDescent="0.25">
      <c r="C7546" s="67"/>
      <c r="D7546" s="67"/>
    </row>
    <row r="7547" spans="3:4" s="66" customFormat="1" x14ac:dyDescent="0.25">
      <c r="C7547" s="67"/>
      <c r="D7547" s="67"/>
    </row>
    <row r="7548" spans="3:4" s="66" customFormat="1" x14ac:dyDescent="0.25">
      <c r="C7548" s="67"/>
      <c r="D7548" s="67"/>
    </row>
    <row r="7549" spans="3:4" s="66" customFormat="1" x14ac:dyDescent="0.25">
      <c r="C7549" s="67"/>
      <c r="D7549" s="67"/>
    </row>
    <row r="7550" spans="3:4" s="66" customFormat="1" x14ac:dyDescent="0.25">
      <c r="C7550" s="67"/>
      <c r="D7550" s="67"/>
    </row>
    <row r="7551" spans="3:4" s="66" customFormat="1" x14ac:dyDescent="0.25">
      <c r="C7551" s="67"/>
      <c r="D7551" s="67"/>
    </row>
    <row r="7552" spans="3:4" s="66" customFormat="1" x14ac:dyDescent="0.25">
      <c r="C7552" s="67"/>
      <c r="D7552" s="67"/>
    </row>
    <row r="7553" spans="3:4" s="66" customFormat="1" x14ac:dyDescent="0.25">
      <c r="C7553" s="67"/>
      <c r="D7553" s="67"/>
    </row>
    <row r="7554" spans="3:4" s="66" customFormat="1" x14ac:dyDescent="0.25">
      <c r="C7554" s="67"/>
      <c r="D7554" s="67"/>
    </row>
    <row r="7555" spans="3:4" s="66" customFormat="1" x14ac:dyDescent="0.25">
      <c r="C7555" s="67"/>
      <c r="D7555" s="67"/>
    </row>
    <row r="7556" spans="3:4" s="66" customFormat="1" x14ac:dyDescent="0.25">
      <c r="C7556" s="67"/>
      <c r="D7556" s="67"/>
    </row>
    <row r="7557" spans="3:4" s="66" customFormat="1" x14ac:dyDescent="0.25">
      <c r="C7557" s="67"/>
      <c r="D7557" s="67"/>
    </row>
    <row r="7558" spans="3:4" s="66" customFormat="1" x14ac:dyDescent="0.25">
      <c r="C7558" s="67"/>
      <c r="D7558" s="67"/>
    </row>
    <row r="7559" spans="3:4" s="66" customFormat="1" x14ac:dyDescent="0.25">
      <c r="C7559" s="67"/>
      <c r="D7559" s="67"/>
    </row>
    <row r="7560" spans="3:4" s="66" customFormat="1" x14ac:dyDescent="0.25">
      <c r="C7560" s="67"/>
      <c r="D7560" s="67"/>
    </row>
    <row r="7561" spans="3:4" s="66" customFormat="1" x14ac:dyDescent="0.25">
      <c r="C7561" s="67"/>
      <c r="D7561" s="67"/>
    </row>
    <row r="7562" spans="3:4" s="66" customFormat="1" x14ac:dyDescent="0.25">
      <c r="C7562" s="67"/>
      <c r="D7562" s="67"/>
    </row>
    <row r="7563" spans="3:4" s="66" customFormat="1" x14ac:dyDescent="0.25">
      <c r="C7563" s="67"/>
      <c r="D7563" s="67"/>
    </row>
    <row r="7564" spans="3:4" s="66" customFormat="1" x14ac:dyDescent="0.25">
      <c r="C7564" s="67"/>
      <c r="D7564" s="67"/>
    </row>
    <row r="7565" spans="3:4" s="66" customFormat="1" x14ac:dyDescent="0.25">
      <c r="C7565" s="67"/>
      <c r="D7565" s="67"/>
    </row>
    <row r="7566" spans="3:4" s="66" customFormat="1" x14ac:dyDescent="0.25">
      <c r="C7566" s="67"/>
      <c r="D7566" s="67"/>
    </row>
    <row r="7567" spans="3:4" s="66" customFormat="1" x14ac:dyDescent="0.25">
      <c r="C7567" s="67"/>
      <c r="D7567" s="67"/>
    </row>
    <row r="7568" spans="3:4" s="66" customFormat="1" x14ac:dyDescent="0.25">
      <c r="C7568" s="67"/>
      <c r="D7568" s="67"/>
    </row>
    <row r="7569" spans="3:4" s="66" customFormat="1" x14ac:dyDescent="0.25">
      <c r="C7569" s="67"/>
      <c r="D7569" s="67"/>
    </row>
    <row r="7570" spans="3:4" s="66" customFormat="1" x14ac:dyDescent="0.25">
      <c r="C7570" s="67"/>
      <c r="D7570" s="67"/>
    </row>
    <row r="7571" spans="3:4" s="66" customFormat="1" x14ac:dyDescent="0.25">
      <c r="C7571" s="67"/>
      <c r="D7571" s="67"/>
    </row>
    <row r="7572" spans="3:4" s="66" customFormat="1" x14ac:dyDescent="0.25">
      <c r="C7572" s="67"/>
      <c r="D7572" s="67"/>
    </row>
    <row r="7573" spans="3:4" s="66" customFormat="1" x14ac:dyDescent="0.25">
      <c r="C7573" s="67"/>
      <c r="D7573" s="67"/>
    </row>
    <row r="7574" spans="3:4" s="66" customFormat="1" x14ac:dyDescent="0.25">
      <c r="C7574" s="67"/>
      <c r="D7574" s="67"/>
    </row>
    <row r="7575" spans="3:4" s="66" customFormat="1" x14ac:dyDescent="0.25">
      <c r="C7575" s="67"/>
      <c r="D7575" s="67"/>
    </row>
    <row r="7576" spans="3:4" s="66" customFormat="1" x14ac:dyDescent="0.25">
      <c r="C7576" s="67"/>
      <c r="D7576" s="67"/>
    </row>
    <row r="7577" spans="3:4" s="66" customFormat="1" x14ac:dyDescent="0.25">
      <c r="C7577" s="67"/>
      <c r="D7577" s="67"/>
    </row>
    <row r="7578" spans="3:4" s="66" customFormat="1" x14ac:dyDescent="0.25">
      <c r="C7578" s="67"/>
      <c r="D7578" s="67"/>
    </row>
    <row r="7579" spans="3:4" s="66" customFormat="1" x14ac:dyDescent="0.25">
      <c r="C7579" s="67"/>
      <c r="D7579" s="67"/>
    </row>
    <row r="7580" spans="3:4" s="66" customFormat="1" x14ac:dyDescent="0.25">
      <c r="C7580" s="67"/>
      <c r="D7580" s="67"/>
    </row>
    <row r="7581" spans="3:4" s="66" customFormat="1" x14ac:dyDescent="0.25">
      <c r="C7581" s="67"/>
      <c r="D7581" s="67"/>
    </row>
    <row r="7582" spans="3:4" s="66" customFormat="1" x14ac:dyDescent="0.25">
      <c r="C7582" s="67"/>
      <c r="D7582" s="67"/>
    </row>
    <row r="7583" spans="3:4" s="66" customFormat="1" x14ac:dyDescent="0.25">
      <c r="C7583" s="67"/>
      <c r="D7583" s="67"/>
    </row>
    <row r="7584" spans="3:4" s="66" customFormat="1" x14ac:dyDescent="0.25">
      <c r="C7584" s="67"/>
      <c r="D7584" s="67"/>
    </row>
    <row r="7585" spans="3:4" s="66" customFormat="1" x14ac:dyDescent="0.25">
      <c r="C7585" s="67"/>
      <c r="D7585" s="67"/>
    </row>
    <row r="7586" spans="3:4" s="66" customFormat="1" x14ac:dyDescent="0.25">
      <c r="C7586" s="67"/>
      <c r="D7586" s="67"/>
    </row>
    <row r="7587" spans="3:4" s="66" customFormat="1" x14ac:dyDescent="0.25">
      <c r="C7587" s="67"/>
      <c r="D7587" s="67"/>
    </row>
    <row r="7588" spans="3:4" s="66" customFormat="1" x14ac:dyDescent="0.25">
      <c r="C7588" s="67"/>
      <c r="D7588" s="67"/>
    </row>
    <row r="7589" spans="3:4" s="66" customFormat="1" x14ac:dyDescent="0.25">
      <c r="C7589" s="67"/>
      <c r="D7589" s="67"/>
    </row>
    <row r="7590" spans="3:4" s="66" customFormat="1" x14ac:dyDescent="0.25">
      <c r="C7590" s="67"/>
      <c r="D7590" s="67"/>
    </row>
    <row r="7591" spans="3:4" s="66" customFormat="1" x14ac:dyDescent="0.25">
      <c r="C7591" s="67"/>
      <c r="D7591" s="67"/>
    </row>
    <row r="7592" spans="3:4" s="66" customFormat="1" x14ac:dyDescent="0.25">
      <c r="C7592" s="67"/>
      <c r="D7592" s="67"/>
    </row>
    <row r="7593" spans="3:4" s="66" customFormat="1" x14ac:dyDescent="0.25">
      <c r="C7593" s="67"/>
      <c r="D7593" s="67"/>
    </row>
    <row r="7594" spans="3:4" s="66" customFormat="1" x14ac:dyDescent="0.25">
      <c r="C7594" s="67"/>
      <c r="D7594" s="67"/>
    </row>
    <row r="7595" spans="3:4" s="66" customFormat="1" x14ac:dyDescent="0.25">
      <c r="C7595" s="67"/>
      <c r="D7595" s="67"/>
    </row>
    <row r="7596" spans="3:4" s="66" customFormat="1" x14ac:dyDescent="0.25">
      <c r="C7596" s="67"/>
      <c r="D7596" s="67"/>
    </row>
    <row r="7597" spans="3:4" s="66" customFormat="1" x14ac:dyDescent="0.25">
      <c r="C7597" s="67"/>
      <c r="D7597" s="67"/>
    </row>
    <row r="7598" spans="3:4" s="66" customFormat="1" x14ac:dyDescent="0.25">
      <c r="C7598" s="67"/>
      <c r="D7598" s="67"/>
    </row>
    <row r="7599" spans="3:4" s="66" customFormat="1" x14ac:dyDescent="0.25">
      <c r="C7599" s="67"/>
      <c r="D7599" s="67"/>
    </row>
    <row r="7600" spans="3:4" s="66" customFormat="1" x14ac:dyDescent="0.25">
      <c r="C7600" s="67"/>
      <c r="D7600" s="67"/>
    </row>
    <row r="7601" spans="3:4" s="66" customFormat="1" x14ac:dyDescent="0.25">
      <c r="C7601" s="67"/>
      <c r="D7601" s="67"/>
    </row>
    <row r="7602" spans="3:4" s="66" customFormat="1" x14ac:dyDescent="0.25">
      <c r="C7602" s="67"/>
      <c r="D7602" s="67"/>
    </row>
    <row r="7603" spans="3:4" s="66" customFormat="1" x14ac:dyDescent="0.25">
      <c r="C7603" s="67"/>
      <c r="D7603" s="67"/>
    </row>
    <row r="7604" spans="3:4" s="66" customFormat="1" x14ac:dyDescent="0.25">
      <c r="C7604" s="67"/>
      <c r="D7604" s="67"/>
    </row>
    <row r="7605" spans="3:4" s="66" customFormat="1" x14ac:dyDescent="0.25">
      <c r="C7605" s="67"/>
      <c r="D7605" s="67"/>
    </row>
    <row r="7606" spans="3:4" s="66" customFormat="1" x14ac:dyDescent="0.25">
      <c r="C7606" s="67"/>
      <c r="D7606" s="67"/>
    </row>
    <row r="7607" spans="3:4" s="66" customFormat="1" x14ac:dyDescent="0.25">
      <c r="C7607" s="67"/>
      <c r="D7607" s="67"/>
    </row>
    <row r="7608" spans="3:4" s="66" customFormat="1" x14ac:dyDescent="0.25">
      <c r="C7608" s="67"/>
      <c r="D7608" s="67"/>
    </row>
    <row r="7609" spans="3:4" s="66" customFormat="1" x14ac:dyDescent="0.25">
      <c r="C7609" s="67"/>
      <c r="D7609" s="67"/>
    </row>
    <row r="7610" spans="3:4" s="66" customFormat="1" x14ac:dyDescent="0.25">
      <c r="C7610" s="67"/>
      <c r="D7610" s="67"/>
    </row>
    <row r="7611" spans="3:4" s="66" customFormat="1" x14ac:dyDescent="0.25">
      <c r="C7611" s="67"/>
      <c r="D7611" s="67"/>
    </row>
    <row r="7612" spans="3:4" s="66" customFormat="1" x14ac:dyDescent="0.25">
      <c r="C7612" s="67"/>
      <c r="D7612" s="67"/>
    </row>
    <row r="7613" spans="3:4" s="66" customFormat="1" x14ac:dyDescent="0.25">
      <c r="C7613" s="67"/>
      <c r="D7613" s="67"/>
    </row>
    <row r="7614" spans="3:4" s="66" customFormat="1" x14ac:dyDescent="0.25">
      <c r="C7614" s="67"/>
      <c r="D7614" s="67"/>
    </row>
    <row r="7615" spans="3:4" s="66" customFormat="1" x14ac:dyDescent="0.25">
      <c r="C7615" s="67"/>
      <c r="D7615" s="67"/>
    </row>
    <row r="7616" spans="3:4" s="66" customFormat="1" x14ac:dyDescent="0.25">
      <c r="C7616" s="67"/>
      <c r="D7616" s="67"/>
    </row>
    <row r="7617" spans="3:4" s="66" customFormat="1" x14ac:dyDescent="0.25">
      <c r="C7617" s="67"/>
      <c r="D7617" s="67"/>
    </row>
    <row r="7618" spans="3:4" s="66" customFormat="1" x14ac:dyDescent="0.25">
      <c r="C7618" s="67"/>
      <c r="D7618" s="67"/>
    </row>
    <row r="7619" spans="3:4" s="66" customFormat="1" x14ac:dyDescent="0.25">
      <c r="C7619" s="67"/>
      <c r="D7619" s="67"/>
    </row>
    <row r="7620" spans="3:4" s="66" customFormat="1" x14ac:dyDescent="0.25">
      <c r="C7620" s="67"/>
      <c r="D7620" s="67"/>
    </row>
    <row r="7621" spans="3:4" s="66" customFormat="1" x14ac:dyDescent="0.25">
      <c r="C7621" s="67"/>
      <c r="D7621" s="67"/>
    </row>
    <row r="7622" spans="3:4" s="66" customFormat="1" x14ac:dyDescent="0.25">
      <c r="C7622" s="67"/>
      <c r="D7622" s="67"/>
    </row>
    <row r="7623" spans="3:4" s="66" customFormat="1" x14ac:dyDescent="0.25">
      <c r="C7623" s="67"/>
      <c r="D7623" s="67"/>
    </row>
    <row r="7624" spans="3:4" s="66" customFormat="1" x14ac:dyDescent="0.25">
      <c r="C7624" s="67"/>
      <c r="D7624" s="67"/>
    </row>
    <row r="7625" spans="3:4" s="66" customFormat="1" x14ac:dyDescent="0.25">
      <c r="C7625" s="67"/>
      <c r="D7625" s="67"/>
    </row>
    <row r="7626" spans="3:4" s="66" customFormat="1" x14ac:dyDescent="0.25">
      <c r="C7626" s="67"/>
      <c r="D7626" s="67"/>
    </row>
    <row r="7627" spans="3:4" s="66" customFormat="1" x14ac:dyDescent="0.25">
      <c r="C7627" s="67"/>
      <c r="D7627" s="67"/>
    </row>
    <row r="7628" spans="3:4" s="66" customFormat="1" x14ac:dyDescent="0.25">
      <c r="C7628" s="67"/>
      <c r="D7628" s="67"/>
    </row>
    <row r="7629" spans="3:4" s="66" customFormat="1" x14ac:dyDescent="0.25">
      <c r="C7629" s="67"/>
      <c r="D7629" s="67"/>
    </row>
    <row r="7630" spans="3:4" s="66" customFormat="1" x14ac:dyDescent="0.25">
      <c r="C7630" s="67"/>
      <c r="D7630" s="67"/>
    </row>
    <row r="7631" spans="3:4" s="66" customFormat="1" x14ac:dyDescent="0.25">
      <c r="C7631" s="67"/>
      <c r="D7631" s="67"/>
    </row>
    <row r="7632" spans="3:4" s="66" customFormat="1" x14ac:dyDescent="0.25">
      <c r="C7632" s="67"/>
      <c r="D7632" s="67"/>
    </row>
    <row r="7633" spans="3:4" s="66" customFormat="1" x14ac:dyDescent="0.25">
      <c r="C7633" s="67"/>
      <c r="D7633" s="67"/>
    </row>
    <row r="7634" spans="3:4" s="66" customFormat="1" x14ac:dyDescent="0.25">
      <c r="C7634" s="67"/>
      <c r="D7634" s="67"/>
    </row>
    <row r="7635" spans="3:4" s="66" customFormat="1" x14ac:dyDescent="0.25">
      <c r="C7635" s="67"/>
      <c r="D7635" s="67"/>
    </row>
    <row r="7636" spans="3:4" s="66" customFormat="1" x14ac:dyDescent="0.25">
      <c r="C7636" s="67"/>
      <c r="D7636" s="67"/>
    </row>
    <row r="7637" spans="3:4" s="66" customFormat="1" x14ac:dyDescent="0.25">
      <c r="C7637" s="67"/>
      <c r="D7637" s="67"/>
    </row>
    <row r="7638" spans="3:4" s="66" customFormat="1" x14ac:dyDescent="0.25">
      <c r="C7638" s="67"/>
      <c r="D7638" s="67"/>
    </row>
    <row r="7639" spans="3:4" s="66" customFormat="1" x14ac:dyDescent="0.25">
      <c r="C7639" s="67"/>
      <c r="D7639" s="67"/>
    </row>
    <row r="7640" spans="3:4" s="66" customFormat="1" x14ac:dyDescent="0.25">
      <c r="C7640" s="67"/>
      <c r="D7640" s="67"/>
    </row>
    <row r="7641" spans="3:4" s="66" customFormat="1" x14ac:dyDescent="0.25">
      <c r="C7641" s="67"/>
      <c r="D7641" s="67"/>
    </row>
    <row r="7642" spans="3:4" s="66" customFormat="1" x14ac:dyDescent="0.25">
      <c r="C7642" s="67"/>
      <c r="D7642" s="67"/>
    </row>
    <row r="7643" spans="3:4" s="66" customFormat="1" x14ac:dyDescent="0.25">
      <c r="C7643" s="67"/>
      <c r="D7643" s="67"/>
    </row>
    <row r="7644" spans="3:4" s="66" customFormat="1" x14ac:dyDescent="0.25">
      <c r="C7644" s="67"/>
      <c r="D7644" s="67"/>
    </row>
    <row r="7645" spans="3:4" s="66" customFormat="1" x14ac:dyDescent="0.25">
      <c r="C7645" s="67"/>
      <c r="D7645" s="67"/>
    </row>
    <row r="7646" spans="3:4" s="66" customFormat="1" x14ac:dyDescent="0.25">
      <c r="C7646" s="67"/>
      <c r="D7646" s="67"/>
    </row>
    <row r="7647" spans="3:4" s="66" customFormat="1" x14ac:dyDescent="0.25">
      <c r="C7647" s="67"/>
      <c r="D7647" s="67"/>
    </row>
    <row r="7648" spans="3:4" s="66" customFormat="1" x14ac:dyDescent="0.25">
      <c r="C7648" s="67"/>
      <c r="D7648" s="67"/>
    </row>
    <row r="7649" spans="3:4" s="66" customFormat="1" x14ac:dyDescent="0.25">
      <c r="C7649" s="67"/>
      <c r="D7649" s="67"/>
    </row>
    <row r="7650" spans="3:4" s="66" customFormat="1" x14ac:dyDescent="0.25">
      <c r="C7650" s="67"/>
      <c r="D7650" s="67"/>
    </row>
    <row r="7651" spans="3:4" s="66" customFormat="1" x14ac:dyDescent="0.25">
      <c r="C7651" s="67"/>
      <c r="D7651" s="67"/>
    </row>
    <row r="7652" spans="3:4" s="66" customFormat="1" x14ac:dyDescent="0.25">
      <c r="C7652" s="67"/>
      <c r="D7652" s="67"/>
    </row>
    <row r="7653" spans="3:4" s="66" customFormat="1" x14ac:dyDescent="0.25">
      <c r="C7653" s="67"/>
      <c r="D7653" s="67"/>
    </row>
    <row r="7654" spans="3:4" s="66" customFormat="1" x14ac:dyDescent="0.25">
      <c r="C7654" s="67"/>
      <c r="D7654" s="67"/>
    </row>
    <row r="7655" spans="3:4" s="66" customFormat="1" x14ac:dyDescent="0.25">
      <c r="C7655" s="67"/>
      <c r="D7655" s="67"/>
    </row>
    <row r="7656" spans="3:4" s="66" customFormat="1" x14ac:dyDescent="0.25">
      <c r="C7656" s="67"/>
      <c r="D7656" s="67"/>
    </row>
    <row r="7657" spans="3:4" s="66" customFormat="1" x14ac:dyDescent="0.25">
      <c r="C7657" s="67"/>
      <c r="D7657" s="67"/>
    </row>
    <row r="7658" spans="3:4" s="66" customFormat="1" x14ac:dyDescent="0.25">
      <c r="C7658" s="67"/>
      <c r="D7658" s="67"/>
    </row>
    <row r="7659" spans="3:4" s="66" customFormat="1" x14ac:dyDescent="0.25">
      <c r="C7659" s="67"/>
      <c r="D7659" s="67"/>
    </row>
    <row r="7660" spans="3:4" s="66" customFormat="1" x14ac:dyDescent="0.25">
      <c r="C7660" s="67"/>
      <c r="D7660" s="67"/>
    </row>
    <row r="7661" spans="3:4" s="66" customFormat="1" x14ac:dyDescent="0.25">
      <c r="C7661" s="67"/>
      <c r="D7661" s="67"/>
    </row>
    <row r="7662" spans="3:4" s="66" customFormat="1" x14ac:dyDescent="0.25">
      <c r="C7662" s="67"/>
      <c r="D7662" s="67"/>
    </row>
    <row r="7663" spans="3:4" s="66" customFormat="1" x14ac:dyDescent="0.25">
      <c r="C7663" s="67"/>
      <c r="D7663" s="67"/>
    </row>
    <row r="7664" spans="3:4" s="66" customFormat="1" x14ac:dyDescent="0.25">
      <c r="C7664" s="67"/>
      <c r="D7664" s="67"/>
    </row>
    <row r="7665" spans="3:4" s="66" customFormat="1" x14ac:dyDescent="0.25">
      <c r="C7665" s="67"/>
      <c r="D7665" s="67"/>
    </row>
    <row r="7666" spans="3:4" s="66" customFormat="1" x14ac:dyDescent="0.25">
      <c r="C7666" s="67"/>
      <c r="D7666" s="67"/>
    </row>
    <row r="7667" spans="3:4" s="66" customFormat="1" x14ac:dyDescent="0.25">
      <c r="C7667" s="67"/>
      <c r="D7667" s="67"/>
    </row>
    <row r="7668" spans="3:4" s="66" customFormat="1" x14ac:dyDescent="0.25">
      <c r="C7668" s="67"/>
      <c r="D7668" s="67"/>
    </row>
    <row r="7669" spans="3:4" s="66" customFormat="1" x14ac:dyDescent="0.25">
      <c r="C7669" s="67"/>
      <c r="D7669" s="67"/>
    </row>
    <row r="7670" spans="3:4" s="66" customFormat="1" x14ac:dyDescent="0.25">
      <c r="C7670" s="67"/>
      <c r="D7670" s="67"/>
    </row>
    <row r="7671" spans="3:4" s="66" customFormat="1" x14ac:dyDescent="0.25">
      <c r="C7671" s="67"/>
      <c r="D7671" s="67"/>
    </row>
    <row r="7672" spans="3:4" s="66" customFormat="1" x14ac:dyDescent="0.25">
      <c r="C7672" s="67"/>
      <c r="D7672" s="67"/>
    </row>
    <row r="7673" spans="3:4" s="66" customFormat="1" x14ac:dyDescent="0.25">
      <c r="C7673" s="67"/>
      <c r="D7673" s="67"/>
    </row>
    <row r="7674" spans="3:4" s="66" customFormat="1" x14ac:dyDescent="0.25">
      <c r="C7674" s="67"/>
      <c r="D7674" s="67"/>
    </row>
    <row r="7675" spans="3:4" s="66" customFormat="1" x14ac:dyDescent="0.25">
      <c r="C7675" s="67"/>
      <c r="D7675" s="67"/>
    </row>
    <row r="7676" spans="3:4" s="66" customFormat="1" x14ac:dyDescent="0.25">
      <c r="C7676" s="67"/>
      <c r="D7676" s="67"/>
    </row>
    <row r="7677" spans="3:4" s="66" customFormat="1" x14ac:dyDescent="0.25">
      <c r="C7677" s="67"/>
      <c r="D7677" s="67"/>
    </row>
    <row r="7678" spans="3:4" s="66" customFormat="1" x14ac:dyDescent="0.25">
      <c r="C7678" s="67"/>
      <c r="D7678" s="67"/>
    </row>
    <row r="7679" spans="3:4" s="66" customFormat="1" x14ac:dyDescent="0.25">
      <c r="C7679" s="67"/>
      <c r="D7679" s="67"/>
    </row>
    <row r="7680" spans="3:4" s="66" customFormat="1" x14ac:dyDescent="0.25">
      <c r="C7680" s="67"/>
      <c r="D7680" s="67"/>
    </row>
    <row r="7681" spans="3:4" s="66" customFormat="1" x14ac:dyDescent="0.25">
      <c r="C7681" s="67"/>
      <c r="D7681" s="67"/>
    </row>
    <row r="7682" spans="3:4" s="66" customFormat="1" x14ac:dyDescent="0.25">
      <c r="C7682" s="67"/>
      <c r="D7682" s="67"/>
    </row>
    <row r="7683" spans="3:4" s="66" customFormat="1" x14ac:dyDescent="0.25">
      <c r="C7683" s="67"/>
      <c r="D7683" s="67"/>
    </row>
    <row r="7684" spans="3:4" s="66" customFormat="1" x14ac:dyDescent="0.25">
      <c r="C7684" s="67"/>
      <c r="D7684" s="67"/>
    </row>
    <row r="7685" spans="3:4" s="66" customFormat="1" x14ac:dyDescent="0.25">
      <c r="C7685" s="67"/>
      <c r="D7685" s="67"/>
    </row>
    <row r="7686" spans="3:4" s="66" customFormat="1" x14ac:dyDescent="0.25">
      <c r="C7686" s="67"/>
      <c r="D7686" s="67"/>
    </row>
    <row r="7687" spans="3:4" s="66" customFormat="1" x14ac:dyDescent="0.25">
      <c r="C7687" s="67"/>
      <c r="D7687" s="67"/>
    </row>
    <row r="7688" spans="3:4" s="66" customFormat="1" x14ac:dyDescent="0.25">
      <c r="C7688" s="67"/>
      <c r="D7688" s="67"/>
    </row>
    <row r="7689" spans="3:4" s="66" customFormat="1" x14ac:dyDescent="0.25">
      <c r="C7689" s="67"/>
      <c r="D7689" s="67"/>
    </row>
    <row r="7690" spans="3:4" s="66" customFormat="1" x14ac:dyDescent="0.25">
      <c r="C7690" s="67"/>
      <c r="D7690" s="67"/>
    </row>
    <row r="7691" spans="3:4" s="66" customFormat="1" x14ac:dyDescent="0.25">
      <c r="C7691" s="67"/>
      <c r="D7691" s="67"/>
    </row>
    <row r="7692" spans="3:4" s="66" customFormat="1" x14ac:dyDescent="0.25">
      <c r="C7692" s="67"/>
      <c r="D7692" s="67"/>
    </row>
    <row r="7693" spans="3:4" s="66" customFormat="1" x14ac:dyDescent="0.25">
      <c r="C7693" s="67"/>
      <c r="D7693" s="67"/>
    </row>
    <row r="7694" spans="3:4" s="66" customFormat="1" x14ac:dyDescent="0.25">
      <c r="C7694" s="67"/>
      <c r="D7694" s="67"/>
    </row>
    <row r="7695" spans="3:4" s="66" customFormat="1" x14ac:dyDescent="0.25">
      <c r="C7695" s="67"/>
      <c r="D7695" s="67"/>
    </row>
    <row r="7696" spans="3:4" s="66" customFormat="1" x14ac:dyDescent="0.25">
      <c r="C7696" s="67"/>
      <c r="D7696" s="67"/>
    </row>
    <row r="7697" spans="3:4" s="66" customFormat="1" x14ac:dyDescent="0.25">
      <c r="C7697" s="67"/>
      <c r="D7697" s="67"/>
    </row>
    <row r="7698" spans="3:4" s="66" customFormat="1" x14ac:dyDescent="0.25">
      <c r="C7698" s="67"/>
      <c r="D7698" s="67"/>
    </row>
    <row r="7699" spans="3:4" s="66" customFormat="1" x14ac:dyDescent="0.25">
      <c r="C7699" s="67"/>
      <c r="D7699" s="67"/>
    </row>
    <row r="7700" spans="3:4" s="66" customFormat="1" x14ac:dyDescent="0.25">
      <c r="C7700" s="67"/>
      <c r="D7700" s="67"/>
    </row>
    <row r="7701" spans="3:4" s="66" customFormat="1" x14ac:dyDescent="0.25">
      <c r="C7701" s="67"/>
      <c r="D7701" s="67"/>
    </row>
    <row r="7702" spans="3:4" s="66" customFormat="1" x14ac:dyDescent="0.25">
      <c r="C7702" s="67"/>
      <c r="D7702" s="67"/>
    </row>
    <row r="7703" spans="3:4" s="66" customFormat="1" x14ac:dyDescent="0.25">
      <c r="C7703" s="67"/>
      <c r="D7703" s="67"/>
    </row>
    <row r="7704" spans="3:4" s="66" customFormat="1" x14ac:dyDescent="0.25">
      <c r="C7704" s="67"/>
      <c r="D7704" s="67"/>
    </row>
    <row r="7705" spans="3:4" s="66" customFormat="1" x14ac:dyDescent="0.25">
      <c r="C7705" s="67"/>
      <c r="D7705" s="67"/>
    </row>
    <row r="7706" spans="3:4" s="66" customFormat="1" x14ac:dyDescent="0.25">
      <c r="C7706" s="67"/>
      <c r="D7706" s="67"/>
    </row>
    <row r="7707" spans="3:4" s="66" customFormat="1" x14ac:dyDescent="0.25">
      <c r="C7707" s="67"/>
      <c r="D7707" s="67"/>
    </row>
    <row r="7708" spans="3:4" s="66" customFormat="1" x14ac:dyDescent="0.25">
      <c r="C7708" s="67"/>
      <c r="D7708" s="67"/>
    </row>
    <row r="7709" spans="3:4" s="66" customFormat="1" x14ac:dyDescent="0.25">
      <c r="C7709" s="67"/>
      <c r="D7709" s="67"/>
    </row>
    <row r="7710" spans="3:4" s="66" customFormat="1" x14ac:dyDescent="0.25">
      <c r="C7710" s="67"/>
      <c r="D7710" s="67"/>
    </row>
    <row r="7711" spans="3:4" s="66" customFormat="1" x14ac:dyDescent="0.25">
      <c r="C7711" s="67"/>
      <c r="D7711" s="67"/>
    </row>
    <row r="7712" spans="3:4" s="66" customFormat="1" x14ac:dyDescent="0.25">
      <c r="C7712" s="67"/>
      <c r="D7712" s="67"/>
    </row>
    <row r="7713" spans="3:4" s="66" customFormat="1" x14ac:dyDescent="0.25">
      <c r="C7713" s="67"/>
      <c r="D7713" s="67"/>
    </row>
    <row r="7714" spans="3:4" s="66" customFormat="1" x14ac:dyDescent="0.25">
      <c r="C7714" s="67"/>
      <c r="D7714" s="67"/>
    </row>
    <row r="7715" spans="3:4" s="66" customFormat="1" x14ac:dyDescent="0.25">
      <c r="C7715" s="67"/>
      <c r="D7715" s="67"/>
    </row>
    <row r="7716" spans="3:4" s="66" customFormat="1" x14ac:dyDescent="0.25">
      <c r="C7716" s="67"/>
      <c r="D7716" s="67"/>
    </row>
    <row r="7717" spans="3:4" s="66" customFormat="1" x14ac:dyDescent="0.25">
      <c r="C7717" s="67"/>
      <c r="D7717" s="67"/>
    </row>
    <row r="7718" spans="3:4" s="66" customFormat="1" x14ac:dyDescent="0.25">
      <c r="C7718" s="67"/>
      <c r="D7718" s="67"/>
    </row>
    <row r="7719" spans="3:4" s="66" customFormat="1" x14ac:dyDescent="0.25">
      <c r="C7719" s="67"/>
      <c r="D7719" s="67"/>
    </row>
    <row r="7720" spans="3:4" s="66" customFormat="1" x14ac:dyDescent="0.25">
      <c r="C7720" s="67"/>
      <c r="D7720" s="67"/>
    </row>
    <row r="7721" spans="3:4" s="66" customFormat="1" x14ac:dyDescent="0.25">
      <c r="C7721" s="67"/>
      <c r="D7721" s="67"/>
    </row>
    <row r="7722" spans="3:4" s="66" customFormat="1" x14ac:dyDescent="0.25">
      <c r="C7722" s="67"/>
      <c r="D7722" s="67"/>
    </row>
    <row r="7723" spans="3:4" s="66" customFormat="1" x14ac:dyDescent="0.25">
      <c r="C7723" s="67"/>
      <c r="D7723" s="67"/>
    </row>
    <row r="7724" spans="3:4" s="66" customFormat="1" x14ac:dyDescent="0.25">
      <c r="C7724" s="67"/>
      <c r="D7724" s="67"/>
    </row>
    <row r="7725" spans="3:4" s="66" customFormat="1" x14ac:dyDescent="0.25">
      <c r="C7725" s="67"/>
      <c r="D7725" s="67"/>
    </row>
    <row r="7726" spans="3:4" s="66" customFormat="1" x14ac:dyDescent="0.25">
      <c r="C7726" s="67"/>
      <c r="D7726" s="67"/>
    </row>
    <row r="7727" spans="3:4" s="66" customFormat="1" x14ac:dyDescent="0.25">
      <c r="C7727" s="67"/>
      <c r="D7727" s="67"/>
    </row>
    <row r="7728" spans="3:4" s="66" customFormat="1" x14ac:dyDescent="0.25">
      <c r="C7728" s="67"/>
      <c r="D7728" s="67"/>
    </row>
    <row r="7729" spans="3:4" s="66" customFormat="1" x14ac:dyDescent="0.25">
      <c r="C7729" s="67"/>
      <c r="D7729" s="67"/>
    </row>
    <row r="7730" spans="3:4" s="66" customFormat="1" x14ac:dyDescent="0.25">
      <c r="C7730" s="67"/>
      <c r="D7730" s="67"/>
    </row>
    <row r="7731" spans="3:4" s="66" customFormat="1" x14ac:dyDescent="0.25">
      <c r="C7731" s="67"/>
      <c r="D7731" s="67"/>
    </row>
    <row r="7732" spans="3:4" s="66" customFormat="1" x14ac:dyDescent="0.25">
      <c r="C7732" s="67"/>
      <c r="D7732" s="67"/>
    </row>
    <row r="7733" spans="3:4" s="66" customFormat="1" x14ac:dyDescent="0.25">
      <c r="C7733" s="67"/>
      <c r="D7733" s="67"/>
    </row>
    <row r="7734" spans="3:4" s="66" customFormat="1" x14ac:dyDescent="0.25">
      <c r="C7734" s="67"/>
      <c r="D7734" s="67"/>
    </row>
    <row r="7735" spans="3:4" s="66" customFormat="1" x14ac:dyDescent="0.25">
      <c r="C7735" s="67"/>
      <c r="D7735" s="67"/>
    </row>
    <row r="7736" spans="3:4" s="66" customFormat="1" x14ac:dyDescent="0.25">
      <c r="C7736" s="67"/>
      <c r="D7736" s="67"/>
    </row>
    <row r="7737" spans="3:4" s="66" customFormat="1" x14ac:dyDescent="0.25">
      <c r="C7737" s="67"/>
      <c r="D7737" s="67"/>
    </row>
    <row r="7738" spans="3:4" s="66" customFormat="1" x14ac:dyDescent="0.25">
      <c r="C7738" s="67"/>
      <c r="D7738" s="67"/>
    </row>
    <row r="7739" spans="3:4" s="66" customFormat="1" x14ac:dyDescent="0.25">
      <c r="C7739" s="67"/>
      <c r="D7739" s="67"/>
    </row>
    <row r="7740" spans="3:4" s="66" customFormat="1" x14ac:dyDescent="0.25">
      <c r="C7740" s="67"/>
      <c r="D7740" s="67"/>
    </row>
    <row r="7741" spans="3:4" s="66" customFormat="1" x14ac:dyDescent="0.25">
      <c r="C7741" s="67"/>
      <c r="D7741" s="67"/>
    </row>
    <row r="7742" spans="3:4" s="66" customFormat="1" x14ac:dyDescent="0.25">
      <c r="C7742" s="67"/>
      <c r="D7742" s="67"/>
    </row>
    <row r="7743" spans="3:4" s="66" customFormat="1" x14ac:dyDescent="0.25">
      <c r="C7743" s="67"/>
      <c r="D7743" s="67"/>
    </row>
    <row r="7744" spans="3:4" s="66" customFormat="1" x14ac:dyDescent="0.25">
      <c r="C7744" s="67"/>
      <c r="D7744" s="67"/>
    </row>
    <row r="7745" spans="3:4" s="66" customFormat="1" x14ac:dyDescent="0.25">
      <c r="C7745" s="67"/>
      <c r="D7745" s="67"/>
    </row>
    <row r="7746" spans="3:4" s="66" customFormat="1" x14ac:dyDescent="0.25">
      <c r="C7746" s="67"/>
      <c r="D7746" s="67"/>
    </row>
    <row r="7747" spans="3:4" s="66" customFormat="1" x14ac:dyDescent="0.25">
      <c r="C7747" s="67"/>
      <c r="D7747" s="67"/>
    </row>
    <row r="7748" spans="3:4" s="66" customFormat="1" x14ac:dyDescent="0.25">
      <c r="C7748" s="67"/>
      <c r="D7748" s="67"/>
    </row>
    <row r="7749" spans="3:4" s="66" customFormat="1" x14ac:dyDescent="0.25">
      <c r="C7749" s="67"/>
      <c r="D7749" s="67"/>
    </row>
    <row r="7750" spans="3:4" s="66" customFormat="1" x14ac:dyDescent="0.25">
      <c r="C7750" s="67"/>
      <c r="D7750" s="67"/>
    </row>
    <row r="7751" spans="3:4" s="66" customFormat="1" x14ac:dyDescent="0.25">
      <c r="C7751" s="67"/>
      <c r="D7751" s="67"/>
    </row>
    <row r="7752" spans="3:4" s="66" customFormat="1" x14ac:dyDescent="0.25">
      <c r="C7752" s="67"/>
      <c r="D7752" s="67"/>
    </row>
    <row r="7753" spans="3:4" s="66" customFormat="1" x14ac:dyDescent="0.25">
      <c r="C7753" s="67"/>
      <c r="D7753" s="67"/>
    </row>
    <row r="7754" spans="3:4" s="66" customFormat="1" x14ac:dyDescent="0.25">
      <c r="C7754" s="67"/>
      <c r="D7754" s="67"/>
    </row>
    <row r="7755" spans="3:4" s="66" customFormat="1" x14ac:dyDescent="0.25">
      <c r="C7755" s="67"/>
      <c r="D7755" s="67"/>
    </row>
    <row r="7756" spans="3:4" s="66" customFormat="1" x14ac:dyDescent="0.25">
      <c r="C7756" s="67"/>
      <c r="D7756" s="67"/>
    </row>
    <row r="7757" spans="3:4" s="66" customFormat="1" x14ac:dyDescent="0.25">
      <c r="C7757" s="67"/>
      <c r="D7757" s="67"/>
    </row>
    <row r="7758" spans="3:4" s="66" customFormat="1" x14ac:dyDescent="0.25">
      <c r="C7758" s="67"/>
      <c r="D7758" s="67"/>
    </row>
    <row r="7759" spans="3:4" s="66" customFormat="1" x14ac:dyDescent="0.25">
      <c r="C7759" s="67"/>
      <c r="D7759" s="67"/>
    </row>
    <row r="7760" spans="3:4" s="66" customFormat="1" x14ac:dyDescent="0.25">
      <c r="C7760" s="67"/>
      <c r="D7760" s="67"/>
    </row>
    <row r="7761" spans="3:4" s="66" customFormat="1" x14ac:dyDescent="0.25">
      <c r="C7761" s="67"/>
      <c r="D7761" s="67"/>
    </row>
    <row r="7762" spans="3:4" s="66" customFormat="1" x14ac:dyDescent="0.25">
      <c r="C7762" s="67"/>
      <c r="D7762" s="67"/>
    </row>
    <row r="7763" spans="3:4" s="66" customFormat="1" x14ac:dyDescent="0.25">
      <c r="C7763" s="67"/>
      <c r="D7763" s="67"/>
    </row>
    <row r="7764" spans="3:4" s="66" customFormat="1" x14ac:dyDescent="0.25">
      <c r="C7764" s="67"/>
      <c r="D7764" s="67"/>
    </row>
    <row r="7765" spans="3:4" s="66" customFormat="1" x14ac:dyDescent="0.25">
      <c r="C7765" s="67"/>
      <c r="D7765" s="67"/>
    </row>
    <row r="7766" spans="3:4" s="66" customFormat="1" x14ac:dyDescent="0.25">
      <c r="C7766" s="67"/>
      <c r="D7766" s="67"/>
    </row>
    <row r="7767" spans="3:4" s="66" customFormat="1" x14ac:dyDescent="0.25">
      <c r="C7767" s="67"/>
      <c r="D7767" s="67"/>
    </row>
    <row r="7768" spans="3:4" s="66" customFormat="1" x14ac:dyDescent="0.25">
      <c r="C7768" s="67"/>
      <c r="D7768" s="67"/>
    </row>
    <row r="7769" spans="3:4" s="66" customFormat="1" x14ac:dyDescent="0.25">
      <c r="C7769" s="67"/>
      <c r="D7769" s="67"/>
    </row>
    <row r="7770" spans="3:4" s="66" customFormat="1" x14ac:dyDescent="0.25">
      <c r="C7770" s="67"/>
      <c r="D7770" s="67"/>
    </row>
    <row r="7771" spans="3:4" s="66" customFormat="1" x14ac:dyDescent="0.25">
      <c r="C7771" s="67"/>
      <c r="D7771" s="67"/>
    </row>
    <row r="7772" spans="3:4" s="66" customFormat="1" x14ac:dyDescent="0.25">
      <c r="C7772" s="67"/>
      <c r="D7772" s="67"/>
    </row>
    <row r="7773" spans="3:4" s="66" customFormat="1" x14ac:dyDescent="0.25">
      <c r="C7773" s="67"/>
      <c r="D7773" s="67"/>
    </row>
    <row r="7774" spans="3:4" s="66" customFormat="1" x14ac:dyDescent="0.25">
      <c r="C7774" s="67"/>
      <c r="D7774" s="67"/>
    </row>
    <row r="7775" spans="3:4" s="66" customFormat="1" x14ac:dyDescent="0.25">
      <c r="C7775" s="67"/>
      <c r="D7775" s="67"/>
    </row>
    <row r="7776" spans="3:4" s="66" customFormat="1" x14ac:dyDescent="0.25">
      <c r="C7776" s="67"/>
      <c r="D7776" s="67"/>
    </row>
    <row r="7777" spans="3:4" s="66" customFormat="1" x14ac:dyDescent="0.25">
      <c r="C7777" s="67"/>
      <c r="D7777" s="67"/>
    </row>
    <row r="7778" spans="3:4" s="66" customFormat="1" x14ac:dyDescent="0.25">
      <c r="C7778" s="67"/>
      <c r="D7778" s="67"/>
    </row>
    <row r="7779" spans="3:4" s="66" customFormat="1" x14ac:dyDescent="0.25">
      <c r="C7779" s="67"/>
      <c r="D7779" s="67"/>
    </row>
    <row r="7780" spans="3:4" s="66" customFormat="1" x14ac:dyDescent="0.25">
      <c r="C7780" s="67"/>
      <c r="D7780" s="67"/>
    </row>
    <row r="7781" spans="3:4" s="66" customFormat="1" x14ac:dyDescent="0.25">
      <c r="C7781" s="67"/>
      <c r="D7781" s="67"/>
    </row>
    <row r="7782" spans="3:4" s="66" customFormat="1" x14ac:dyDescent="0.25">
      <c r="C7782" s="67"/>
      <c r="D7782" s="67"/>
    </row>
    <row r="7783" spans="3:4" s="66" customFormat="1" x14ac:dyDescent="0.25">
      <c r="C7783" s="67"/>
      <c r="D7783" s="67"/>
    </row>
    <row r="7784" spans="3:4" s="66" customFormat="1" x14ac:dyDescent="0.25">
      <c r="C7784" s="67"/>
      <c r="D7784" s="67"/>
    </row>
    <row r="7785" spans="3:4" s="66" customFormat="1" x14ac:dyDescent="0.25">
      <c r="C7785" s="67"/>
      <c r="D7785" s="67"/>
    </row>
    <row r="7786" spans="3:4" s="66" customFormat="1" x14ac:dyDescent="0.25">
      <c r="C7786" s="67"/>
      <c r="D7786" s="67"/>
    </row>
    <row r="7787" spans="3:4" s="66" customFormat="1" x14ac:dyDescent="0.25">
      <c r="C7787" s="67"/>
      <c r="D7787" s="67"/>
    </row>
    <row r="7788" spans="3:4" s="66" customFormat="1" x14ac:dyDescent="0.25">
      <c r="C7788" s="67"/>
      <c r="D7788" s="67"/>
    </row>
    <row r="7789" spans="3:4" s="66" customFormat="1" x14ac:dyDescent="0.25">
      <c r="C7789" s="67"/>
      <c r="D7789" s="67"/>
    </row>
    <row r="7790" spans="3:4" s="66" customFormat="1" x14ac:dyDescent="0.25">
      <c r="C7790" s="67"/>
      <c r="D7790" s="67"/>
    </row>
    <row r="7791" spans="3:4" s="66" customFormat="1" x14ac:dyDescent="0.25">
      <c r="C7791" s="67"/>
      <c r="D7791" s="67"/>
    </row>
    <row r="7792" spans="3:4" s="66" customFormat="1" x14ac:dyDescent="0.25">
      <c r="C7792" s="67"/>
      <c r="D7792" s="67"/>
    </row>
    <row r="7793" spans="3:4" s="66" customFormat="1" x14ac:dyDescent="0.25">
      <c r="C7793" s="67"/>
      <c r="D7793" s="67"/>
    </row>
    <row r="7794" spans="3:4" s="66" customFormat="1" x14ac:dyDescent="0.25">
      <c r="C7794" s="67"/>
      <c r="D7794" s="67"/>
    </row>
    <row r="7795" spans="3:4" s="66" customFormat="1" x14ac:dyDescent="0.25">
      <c r="C7795" s="67"/>
      <c r="D7795" s="67"/>
    </row>
    <row r="7796" spans="3:4" s="66" customFormat="1" x14ac:dyDescent="0.25">
      <c r="C7796" s="67"/>
      <c r="D7796" s="67"/>
    </row>
    <row r="7797" spans="3:4" s="66" customFormat="1" x14ac:dyDescent="0.25">
      <c r="C7797" s="67"/>
      <c r="D7797" s="67"/>
    </row>
    <row r="7798" spans="3:4" s="66" customFormat="1" x14ac:dyDescent="0.25">
      <c r="C7798" s="67"/>
      <c r="D7798" s="67"/>
    </row>
    <row r="7799" spans="3:4" s="66" customFormat="1" x14ac:dyDescent="0.25">
      <c r="C7799" s="67"/>
      <c r="D7799" s="67"/>
    </row>
    <row r="7800" spans="3:4" s="66" customFormat="1" x14ac:dyDescent="0.25">
      <c r="C7800" s="67"/>
      <c r="D7800" s="67"/>
    </row>
    <row r="7801" spans="3:4" s="66" customFormat="1" x14ac:dyDescent="0.25">
      <c r="C7801" s="67"/>
      <c r="D7801" s="67"/>
    </row>
    <row r="7802" spans="3:4" s="66" customFormat="1" x14ac:dyDescent="0.25">
      <c r="C7802" s="67"/>
      <c r="D7802" s="67"/>
    </row>
    <row r="7803" spans="3:4" s="66" customFormat="1" x14ac:dyDescent="0.25">
      <c r="C7803" s="67"/>
      <c r="D7803" s="67"/>
    </row>
    <row r="7804" spans="3:4" s="66" customFormat="1" x14ac:dyDescent="0.25">
      <c r="C7804" s="67"/>
      <c r="D7804" s="67"/>
    </row>
    <row r="7805" spans="3:4" s="66" customFormat="1" x14ac:dyDescent="0.25">
      <c r="C7805" s="67"/>
      <c r="D7805" s="67"/>
    </row>
    <row r="7806" spans="3:4" s="66" customFormat="1" x14ac:dyDescent="0.25">
      <c r="C7806" s="67"/>
      <c r="D7806" s="67"/>
    </row>
    <row r="7807" spans="3:4" s="66" customFormat="1" x14ac:dyDescent="0.25">
      <c r="C7807" s="67"/>
      <c r="D7807" s="67"/>
    </row>
    <row r="7808" spans="3:4" s="66" customFormat="1" x14ac:dyDescent="0.25">
      <c r="C7808" s="67"/>
      <c r="D7808" s="67"/>
    </row>
    <row r="7809" spans="3:4" s="66" customFormat="1" x14ac:dyDescent="0.25">
      <c r="C7809" s="67"/>
      <c r="D7809" s="67"/>
    </row>
    <row r="7810" spans="3:4" s="66" customFormat="1" x14ac:dyDescent="0.25">
      <c r="C7810" s="67"/>
      <c r="D7810" s="67"/>
    </row>
    <row r="7811" spans="3:4" s="66" customFormat="1" x14ac:dyDescent="0.25">
      <c r="C7811" s="67"/>
      <c r="D7811" s="67"/>
    </row>
    <row r="7812" spans="3:4" s="66" customFormat="1" x14ac:dyDescent="0.25">
      <c r="C7812" s="67"/>
      <c r="D7812" s="67"/>
    </row>
    <row r="7813" spans="3:4" s="66" customFormat="1" x14ac:dyDescent="0.25">
      <c r="C7813" s="67"/>
      <c r="D7813" s="67"/>
    </row>
    <row r="7814" spans="3:4" s="66" customFormat="1" x14ac:dyDescent="0.25">
      <c r="C7814" s="67"/>
      <c r="D7814" s="67"/>
    </row>
    <row r="7815" spans="3:4" s="66" customFormat="1" x14ac:dyDescent="0.25">
      <c r="C7815" s="67"/>
      <c r="D7815" s="67"/>
    </row>
    <row r="7816" spans="3:4" s="66" customFormat="1" x14ac:dyDescent="0.25">
      <c r="C7816" s="67"/>
      <c r="D7816" s="67"/>
    </row>
    <row r="7817" spans="3:4" s="66" customFormat="1" x14ac:dyDescent="0.25">
      <c r="C7817" s="67"/>
      <c r="D7817" s="67"/>
    </row>
    <row r="7818" spans="3:4" s="66" customFormat="1" x14ac:dyDescent="0.25">
      <c r="C7818" s="67"/>
      <c r="D7818" s="67"/>
    </row>
    <row r="7819" spans="3:4" s="66" customFormat="1" x14ac:dyDescent="0.25">
      <c r="C7819" s="67"/>
      <c r="D7819" s="67"/>
    </row>
    <row r="7820" spans="3:4" s="66" customFormat="1" x14ac:dyDescent="0.25">
      <c r="C7820" s="67"/>
      <c r="D7820" s="67"/>
    </row>
    <row r="7821" spans="3:4" s="66" customFormat="1" x14ac:dyDescent="0.25">
      <c r="C7821" s="67"/>
      <c r="D7821" s="67"/>
    </row>
    <row r="7822" spans="3:4" s="66" customFormat="1" x14ac:dyDescent="0.25">
      <c r="C7822" s="67"/>
      <c r="D7822" s="67"/>
    </row>
    <row r="7823" spans="3:4" s="66" customFormat="1" x14ac:dyDescent="0.25">
      <c r="C7823" s="67"/>
      <c r="D7823" s="67"/>
    </row>
    <row r="7824" spans="3:4" s="66" customFormat="1" x14ac:dyDescent="0.25">
      <c r="C7824" s="67"/>
      <c r="D7824" s="67"/>
    </row>
    <row r="7825" spans="3:4" s="66" customFormat="1" x14ac:dyDescent="0.25">
      <c r="C7825" s="67"/>
      <c r="D7825" s="67"/>
    </row>
    <row r="7826" spans="3:4" s="66" customFormat="1" x14ac:dyDescent="0.25">
      <c r="C7826" s="67"/>
      <c r="D7826" s="67"/>
    </row>
    <row r="7827" spans="3:4" s="66" customFormat="1" x14ac:dyDescent="0.25">
      <c r="C7827" s="67"/>
      <c r="D7827" s="67"/>
    </row>
    <row r="7828" spans="3:4" s="66" customFormat="1" x14ac:dyDescent="0.25">
      <c r="C7828" s="67"/>
      <c r="D7828" s="67"/>
    </row>
    <row r="7829" spans="3:4" s="66" customFormat="1" x14ac:dyDescent="0.25">
      <c r="C7829" s="67"/>
      <c r="D7829" s="67"/>
    </row>
    <row r="7830" spans="3:4" s="66" customFormat="1" x14ac:dyDescent="0.25">
      <c r="C7830" s="67"/>
      <c r="D7830" s="67"/>
    </row>
    <row r="7831" spans="3:4" s="66" customFormat="1" x14ac:dyDescent="0.25">
      <c r="C7831" s="67"/>
      <c r="D7831" s="67"/>
    </row>
    <row r="7832" spans="3:4" s="66" customFormat="1" x14ac:dyDescent="0.25">
      <c r="C7832" s="67"/>
      <c r="D7832" s="67"/>
    </row>
    <row r="7833" spans="3:4" s="66" customFormat="1" x14ac:dyDescent="0.25">
      <c r="C7833" s="67"/>
      <c r="D7833" s="67"/>
    </row>
    <row r="7834" spans="3:4" s="66" customFormat="1" x14ac:dyDescent="0.25">
      <c r="C7834" s="67"/>
      <c r="D7834" s="67"/>
    </row>
    <row r="7835" spans="3:4" s="66" customFormat="1" x14ac:dyDescent="0.25">
      <c r="C7835" s="67"/>
      <c r="D7835" s="67"/>
    </row>
    <row r="7836" spans="3:4" s="66" customFormat="1" x14ac:dyDescent="0.25">
      <c r="C7836" s="67"/>
      <c r="D7836" s="67"/>
    </row>
    <row r="7837" spans="3:4" s="66" customFormat="1" x14ac:dyDescent="0.25">
      <c r="C7837" s="67"/>
      <c r="D7837" s="67"/>
    </row>
    <row r="7838" spans="3:4" s="66" customFormat="1" x14ac:dyDescent="0.25">
      <c r="C7838" s="67"/>
      <c r="D7838" s="67"/>
    </row>
    <row r="7839" spans="3:4" s="66" customFormat="1" x14ac:dyDescent="0.25">
      <c r="C7839" s="67"/>
      <c r="D7839" s="67"/>
    </row>
    <row r="7840" spans="3:4" s="66" customFormat="1" x14ac:dyDescent="0.25">
      <c r="C7840" s="67"/>
      <c r="D7840" s="67"/>
    </row>
    <row r="7841" spans="3:4" s="66" customFormat="1" x14ac:dyDescent="0.25">
      <c r="C7841" s="67"/>
      <c r="D7841" s="67"/>
    </row>
    <row r="7842" spans="3:4" s="66" customFormat="1" x14ac:dyDescent="0.25">
      <c r="C7842" s="67"/>
      <c r="D7842" s="67"/>
    </row>
    <row r="7843" spans="3:4" s="66" customFormat="1" x14ac:dyDescent="0.25">
      <c r="C7843" s="67"/>
      <c r="D7843" s="67"/>
    </row>
    <row r="7844" spans="3:4" s="66" customFormat="1" x14ac:dyDescent="0.25">
      <c r="C7844" s="67"/>
      <c r="D7844" s="67"/>
    </row>
    <row r="7845" spans="3:4" s="66" customFormat="1" x14ac:dyDescent="0.25">
      <c r="C7845" s="67"/>
      <c r="D7845" s="67"/>
    </row>
    <row r="7846" spans="3:4" s="66" customFormat="1" x14ac:dyDescent="0.25">
      <c r="C7846" s="67"/>
      <c r="D7846" s="67"/>
    </row>
    <row r="7847" spans="3:4" s="66" customFormat="1" x14ac:dyDescent="0.25">
      <c r="C7847" s="67"/>
      <c r="D7847" s="67"/>
    </row>
    <row r="7848" spans="3:4" s="66" customFormat="1" x14ac:dyDescent="0.25">
      <c r="C7848" s="67"/>
      <c r="D7848" s="67"/>
    </row>
    <row r="7849" spans="3:4" s="66" customFormat="1" x14ac:dyDescent="0.25">
      <c r="C7849" s="67"/>
      <c r="D7849" s="67"/>
    </row>
    <row r="7850" spans="3:4" s="66" customFormat="1" x14ac:dyDescent="0.25">
      <c r="C7850" s="67"/>
      <c r="D7850" s="67"/>
    </row>
    <row r="7851" spans="3:4" s="66" customFormat="1" x14ac:dyDescent="0.25">
      <c r="C7851" s="67"/>
      <c r="D7851" s="67"/>
    </row>
    <row r="7852" spans="3:4" s="66" customFormat="1" x14ac:dyDescent="0.25">
      <c r="C7852" s="67"/>
      <c r="D7852" s="67"/>
    </row>
    <row r="7853" spans="3:4" s="66" customFormat="1" x14ac:dyDescent="0.25">
      <c r="C7853" s="67"/>
      <c r="D7853" s="67"/>
    </row>
    <row r="7854" spans="3:4" s="66" customFormat="1" x14ac:dyDescent="0.25">
      <c r="C7854" s="67"/>
      <c r="D7854" s="67"/>
    </row>
    <row r="7855" spans="3:4" s="66" customFormat="1" x14ac:dyDescent="0.25">
      <c r="C7855" s="67"/>
      <c r="D7855" s="67"/>
    </row>
    <row r="7856" spans="3:4" s="66" customFormat="1" x14ac:dyDescent="0.25">
      <c r="C7856" s="67"/>
      <c r="D7856" s="67"/>
    </row>
    <row r="7857" spans="3:4" s="66" customFormat="1" x14ac:dyDescent="0.25">
      <c r="C7857" s="67"/>
      <c r="D7857" s="67"/>
    </row>
    <row r="7858" spans="3:4" s="66" customFormat="1" x14ac:dyDescent="0.25">
      <c r="C7858" s="67"/>
      <c r="D7858" s="67"/>
    </row>
    <row r="7859" spans="3:4" s="66" customFormat="1" x14ac:dyDescent="0.25">
      <c r="C7859" s="67"/>
      <c r="D7859" s="67"/>
    </row>
    <row r="7860" spans="3:4" s="66" customFormat="1" x14ac:dyDescent="0.25">
      <c r="C7860" s="67"/>
      <c r="D7860" s="67"/>
    </row>
    <row r="7861" spans="3:4" s="66" customFormat="1" x14ac:dyDescent="0.25">
      <c r="C7861" s="67"/>
      <c r="D7861" s="67"/>
    </row>
    <row r="7862" spans="3:4" s="66" customFormat="1" x14ac:dyDescent="0.25">
      <c r="C7862" s="67"/>
      <c r="D7862" s="67"/>
    </row>
    <row r="7863" spans="3:4" s="66" customFormat="1" x14ac:dyDescent="0.25">
      <c r="C7863" s="67"/>
      <c r="D7863" s="67"/>
    </row>
    <row r="7864" spans="3:4" s="66" customFormat="1" x14ac:dyDescent="0.25">
      <c r="C7864" s="67"/>
      <c r="D7864" s="67"/>
    </row>
    <row r="7865" spans="3:4" s="66" customFormat="1" x14ac:dyDescent="0.25">
      <c r="C7865" s="67"/>
      <c r="D7865" s="67"/>
    </row>
    <row r="7866" spans="3:4" s="66" customFormat="1" x14ac:dyDescent="0.25">
      <c r="C7866" s="67"/>
      <c r="D7866" s="67"/>
    </row>
    <row r="7867" spans="3:4" s="66" customFormat="1" x14ac:dyDescent="0.25">
      <c r="C7867" s="67"/>
      <c r="D7867" s="67"/>
    </row>
    <row r="7868" spans="3:4" s="66" customFormat="1" x14ac:dyDescent="0.25">
      <c r="C7868" s="67"/>
      <c r="D7868" s="67"/>
    </row>
    <row r="7869" spans="3:4" s="66" customFormat="1" x14ac:dyDescent="0.25">
      <c r="C7869" s="67"/>
      <c r="D7869" s="67"/>
    </row>
    <row r="7870" spans="3:4" s="66" customFormat="1" x14ac:dyDescent="0.25">
      <c r="C7870" s="67"/>
      <c r="D7870" s="67"/>
    </row>
    <row r="7871" spans="3:4" s="66" customFormat="1" x14ac:dyDescent="0.25">
      <c r="C7871" s="67"/>
      <c r="D7871" s="67"/>
    </row>
    <row r="7872" spans="3:4" s="66" customFormat="1" x14ac:dyDescent="0.25">
      <c r="C7872" s="67"/>
      <c r="D7872" s="67"/>
    </row>
    <row r="7873" spans="3:4" s="66" customFormat="1" x14ac:dyDescent="0.25">
      <c r="C7873" s="67"/>
      <c r="D7873" s="67"/>
    </row>
    <row r="7874" spans="3:4" s="66" customFormat="1" x14ac:dyDescent="0.25">
      <c r="C7874" s="67"/>
      <c r="D7874" s="67"/>
    </row>
    <row r="7875" spans="3:4" s="66" customFormat="1" x14ac:dyDescent="0.25">
      <c r="C7875" s="67"/>
      <c r="D7875" s="67"/>
    </row>
    <row r="7876" spans="3:4" s="66" customFormat="1" x14ac:dyDescent="0.25">
      <c r="C7876" s="67"/>
      <c r="D7876" s="67"/>
    </row>
    <row r="7877" spans="3:4" s="66" customFormat="1" x14ac:dyDescent="0.25">
      <c r="C7877" s="67"/>
      <c r="D7877" s="67"/>
    </row>
    <row r="7878" spans="3:4" s="66" customFormat="1" x14ac:dyDescent="0.25">
      <c r="C7878" s="67"/>
      <c r="D7878" s="67"/>
    </row>
    <row r="7879" spans="3:4" s="66" customFormat="1" x14ac:dyDescent="0.25">
      <c r="C7879" s="67"/>
      <c r="D7879" s="67"/>
    </row>
    <row r="7880" spans="3:4" s="66" customFormat="1" x14ac:dyDescent="0.25">
      <c r="C7880" s="67"/>
      <c r="D7880" s="67"/>
    </row>
    <row r="7881" spans="3:4" s="66" customFormat="1" x14ac:dyDescent="0.25">
      <c r="C7881" s="67"/>
      <c r="D7881" s="67"/>
    </row>
    <row r="7882" spans="3:4" s="66" customFormat="1" x14ac:dyDescent="0.25">
      <c r="C7882" s="67"/>
      <c r="D7882" s="67"/>
    </row>
    <row r="7883" spans="3:4" s="66" customFormat="1" x14ac:dyDescent="0.25">
      <c r="C7883" s="67"/>
      <c r="D7883" s="67"/>
    </row>
    <row r="7884" spans="3:4" s="66" customFormat="1" x14ac:dyDescent="0.25">
      <c r="C7884" s="67"/>
      <c r="D7884" s="67"/>
    </row>
    <row r="7885" spans="3:4" s="66" customFormat="1" x14ac:dyDescent="0.25">
      <c r="C7885" s="67"/>
      <c r="D7885" s="67"/>
    </row>
    <row r="7886" spans="3:4" s="66" customFormat="1" x14ac:dyDescent="0.25">
      <c r="C7886" s="67"/>
      <c r="D7886" s="67"/>
    </row>
    <row r="7887" spans="3:4" s="66" customFormat="1" x14ac:dyDescent="0.25">
      <c r="C7887" s="67"/>
      <c r="D7887" s="67"/>
    </row>
    <row r="7888" spans="3:4" s="66" customFormat="1" x14ac:dyDescent="0.25">
      <c r="C7888" s="67"/>
      <c r="D7888" s="67"/>
    </row>
    <row r="7889" spans="3:4" s="66" customFormat="1" x14ac:dyDescent="0.25">
      <c r="C7889" s="67"/>
      <c r="D7889" s="67"/>
    </row>
    <row r="7890" spans="3:4" s="66" customFormat="1" x14ac:dyDescent="0.25">
      <c r="C7890" s="67"/>
      <c r="D7890" s="67"/>
    </row>
    <row r="7891" spans="3:4" s="66" customFormat="1" x14ac:dyDescent="0.25">
      <c r="C7891" s="67"/>
      <c r="D7891" s="67"/>
    </row>
    <row r="7892" spans="3:4" s="66" customFormat="1" x14ac:dyDescent="0.25">
      <c r="C7892" s="67"/>
      <c r="D7892" s="67"/>
    </row>
    <row r="7893" spans="3:4" s="66" customFormat="1" x14ac:dyDescent="0.25">
      <c r="C7893" s="67"/>
      <c r="D7893" s="67"/>
    </row>
    <row r="7894" spans="3:4" s="66" customFormat="1" x14ac:dyDescent="0.25">
      <c r="C7894" s="67"/>
      <c r="D7894" s="67"/>
    </row>
    <row r="7895" spans="3:4" s="66" customFormat="1" x14ac:dyDescent="0.25">
      <c r="C7895" s="67"/>
      <c r="D7895" s="67"/>
    </row>
    <row r="7896" spans="3:4" s="66" customFormat="1" x14ac:dyDescent="0.25">
      <c r="C7896" s="67"/>
      <c r="D7896" s="67"/>
    </row>
    <row r="7897" spans="3:4" s="66" customFormat="1" x14ac:dyDescent="0.25">
      <c r="C7897" s="67"/>
      <c r="D7897" s="67"/>
    </row>
    <row r="7898" spans="3:4" s="66" customFormat="1" x14ac:dyDescent="0.25">
      <c r="C7898" s="67"/>
      <c r="D7898" s="67"/>
    </row>
    <row r="7899" spans="3:4" s="66" customFormat="1" x14ac:dyDescent="0.25">
      <c r="C7899" s="67"/>
      <c r="D7899" s="67"/>
    </row>
    <row r="7900" spans="3:4" s="66" customFormat="1" x14ac:dyDescent="0.25">
      <c r="C7900" s="67"/>
      <c r="D7900" s="67"/>
    </row>
    <row r="7901" spans="3:4" s="66" customFormat="1" x14ac:dyDescent="0.25">
      <c r="C7901" s="67"/>
      <c r="D7901" s="67"/>
    </row>
    <row r="7902" spans="3:4" s="66" customFormat="1" x14ac:dyDescent="0.25">
      <c r="C7902" s="67"/>
      <c r="D7902" s="67"/>
    </row>
    <row r="7903" spans="3:4" s="66" customFormat="1" x14ac:dyDescent="0.25">
      <c r="C7903" s="67"/>
      <c r="D7903" s="67"/>
    </row>
    <row r="7904" spans="3:4" s="66" customFormat="1" x14ac:dyDescent="0.25">
      <c r="C7904" s="67"/>
      <c r="D7904" s="67"/>
    </row>
    <row r="7905" spans="3:4" s="66" customFormat="1" x14ac:dyDescent="0.25">
      <c r="C7905" s="67"/>
      <c r="D7905" s="67"/>
    </row>
    <row r="7906" spans="3:4" s="66" customFormat="1" x14ac:dyDescent="0.25">
      <c r="C7906" s="67"/>
      <c r="D7906" s="67"/>
    </row>
    <row r="7907" spans="3:4" s="66" customFormat="1" x14ac:dyDescent="0.25">
      <c r="C7907" s="67"/>
      <c r="D7907" s="67"/>
    </row>
    <row r="7908" spans="3:4" s="66" customFormat="1" x14ac:dyDescent="0.25">
      <c r="C7908" s="67"/>
      <c r="D7908" s="67"/>
    </row>
    <row r="7909" spans="3:4" s="66" customFormat="1" x14ac:dyDescent="0.25">
      <c r="C7909" s="67"/>
      <c r="D7909" s="67"/>
    </row>
    <row r="7910" spans="3:4" s="66" customFormat="1" x14ac:dyDescent="0.25">
      <c r="C7910" s="67"/>
      <c r="D7910" s="67"/>
    </row>
    <row r="7911" spans="3:4" s="66" customFormat="1" x14ac:dyDescent="0.25">
      <c r="C7911" s="67"/>
      <c r="D7911" s="67"/>
    </row>
    <row r="7912" spans="3:4" s="66" customFormat="1" x14ac:dyDescent="0.25">
      <c r="C7912" s="67"/>
      <c r="D7912" s="67"/>
    </row>
    <row r="7913" spans="3:4" s="66" customFormat="1" x14ac:dyDescent="0.25">
      <c r="C7913" s="67"/>
      <c r="D7913" s="67"/>
    </row>
    <row r="7914" spans="3:4" s="66" customFormat="1" x14ac:dyDescent="0.25">
      <c r="C7914" s="67"/>
      <c r="D7914" s="67"/>
    </row>
    <row r="7915" spans="3:4" s="66" customFormat="1" x14ac:dyDescent="0.25">
      <c r="C7915" s="67"/>
      <c r="D7915" s="67"/>
    </row>
    <row r="7916" spans="3:4" s="66" customFormat="1" x14ac:dyDescent="0.25">
      <c r="C7916" s="67"/>
      <c r="D7916" s="67"/>
    </row>
    <row r="7917" spans="3:4" s="66" customFormat="1" x14ac:dyDescent="0.25">
      <c r="C7917" s="67"/>
      <c r="D7917" s="67"/>
    </row>
    <row r="7918" spans="3:4" s="66" customFormat="1" x14ac:dyDescent="0.25">
      <c r="C7918" s="67"/>
      <c r="D7918" s="67"/>
    </row>
    <row r="7919" spans="3:4" s="66" customFormat="1" x14ac:dyDescent="0.25">
      <c r="C7919" s="67"/>
      <c r="D7919" s="67"/>
    </row>
    <row r="7920" spans="3:4" s="66" customFormat="1" x14ac:dyDescent="0.25">
      <c r="C7920" s="67"/>
      <c r="D7920" s="67"/>
    </row>
    <row r="7921" spans="3:4" s="66" customFormat="1" x14ac:dyDescent="0.25">
      <c r="C7921" s="67"/>
      <c r="D7921" s="67"/>
    </row>
    <row r="7922" spans="3:4" s="66" customFormat="1" x14ac:dyDescent="0.25">
      <c r="C7922" s="67"/>
      <c r="D7922" s="67"/>
    </row>
    <row r="7923" spans="3:4" s="66" customFormat="1" x14ac:dyDescent="0.25">
      <c r="C7923" s="67"/>
      <c r="D7923" s="67"/>
    </row>
    <row r="7924" spans="3:4" s="66" customFormat="1" x14ac:dyDescent="0.25">
      <c r="C7924" s="67"/>
      <c r="D7924" s="67"/>
    </row>
    <row r="7925" spans="3:4" s="66" customFormat="1" x14ac:dyDescent="0.25">
      <c r="C7925" s="67"/>
      <c r="D7925" s="67"/>
    </row>
    <row r="7926" spans="3:4" s="66" customFormat="1" x14ac:dyDescent="0.25">
      <c r="C7926" s="67"/>
      <c r="D7926" s="67"/>
    </row>
    <row r="7927" spans="3:4" s="66" customFormat="1" x14ac:dyDescent="0.25">
      <c r="C7927" s="67"/>
      <c r="D7927" s="67"/>
    </row>
    <row r="7928" spans="3:4" s="66" customFormat="1" x14ac:dyDescent="0.25">
      <c r="C7928" s="67"/>
      <c r="D7928" s="67"/>
    </row>
    <row r="7929" spans="3:4" s="66" customFormat="1" x14ac:dyDescent="0.25">
      <c r="C7929" s="67"/>
      <c r="D7929" s="67"/>
    </row>
    <row r="7930" spans="3:4" s="66" customFormat="1" x14ac:dyDescent="0.25">
      <c r="C7930" s="67"/>
      <c r="D7930" s="67"/>
    </row>
    <row r="7931" spans="3:4" s="66" customFormat="1" x14ac:dyDescent="0.25">
      <c r="C7931" s="67"/>
      <c r="D7931" s="67"/>
    </row>
    <row r="7932" spans="3:4" s="66" customFormat="1" x14ac:dyDescent="0.25">
      <c r="C7932" s="67"/>
      <c r="D7932" s="67"/>
    </row>
    <row r="7933" spans="3:4" s="66" customFormat="1" x14ac:dyDescent="0.25">
      <c r="C7933" s="67"/>
      <c r="D7933" s="67"/>
    </row>
    <row r="7934" spans="3:4" s="66" customFormat="1" x14ac:dyDescent="0.25">
      <c r="C7934" s="67"/>
      <c r="D7934" s="67"/>
    </row>
    <row r="7935" spans="3:4" s="66" customFormat="1" x14ac:dyDescent="0.25">
      <c r="C7935" s="67"/>
      <c r="D7935" s="67"/>
    </row>
    <row r="7936" spans="3:4" s="66" customFormat="1" x14ac:dyDescent="0.25">
      <c r="C7936" s="67"/>
      <c r="D7936" s="67"/>
    </row>
    <row r="7937" spans="3:4" s="66" customFormat="1" x14ac:dyDescent="0.25">
      <c r="C7937" s="67"/>
      <c r="D7937" s="67"/>
    </row>
    <row r="7938" spans="3:4" s="66" customFormat="1" x14ac:dyDescent="0.25">
      <c r="C7938" s="67"/>
      <c r="D7938" s="67"/>
    </row>
    <row r="7939" spans="3:4" s="66" customFormat="1" x14ac:dyDescent="0.25">
      <c r="C7939" s="67"/>
      <c r="D7939" s="67"/>
    </row>
    <row r="7940" spans="3:4" s="66" customFormat="1" x14ac:dyDescent="0.25">
      <c r="C7940" s="67"/>
      <c r="D7940" s="67"/>
    </row>
    <row r="7941" spans="3:4" s="66" customFormat="1" x14ac:dyDescent="0.25">
      <c r="C7941" s="67"/>
      <c r="D7941" s="67"/>
    </row>
    <row r="7942" spans="3:4" s="66" customFormat="1" x14ac:dyDescent="0.25">
      <c r="C7942" s="67"/>
      <c r="D7942" s="67"/>
    </row>
    <row r="7943" spans="3:4" s="66" customFormat="1" x14ac:dyDescent="0.25">
      <c r="C7943" s="67"/>
      <c r="D7943" s="67"/>
    </row>
    <row r="7944" spans="3:4" s="66" customFormat="1" x14ac:dyDescent="0.25">
      <c r="C7944" s="67"/>
      <c r="D7944" s="67"/>
    </row>
    <row r="7945" spans="3:4" s="66" customFormat="1" x14ac:dyDescent="0.25">
      <c r="C7945" s="67"/>
      <c r="D7945" s="67"/>
    </row>
    <row r="7946" spans="3:4" s="66" customFormat="1" x14ac:dyDescent="0.25">
      <c r="C7946" s="67"/>
      <c r="D7946" s="67"/>
    </row>
    <row r="7947" spans="3:4" s="66" customFormat="1" x14ac:dyDescent="0.25">
      <c r="C7947" s="67"/>
      <c r="D7947" s="67"/>
    </row>
    <row r="7948" spans="3:4" s="66" customFormat="1" x14ac:dyDescent="0.25">
      <c r="C7948" s="67"/>
      <c r="D7948" s="67"/>
    </row>
    <row r="7949" spans="3:4" s="66" customFormat="1" x14ac:dyDescent="0.25">
      <c r="C7949" s="67"/>
      <c r="D7949" s="67"/>
    </row>
    <row r="7950" spans="3:4" s="66" customFormat="1" x14ac:dyDescent="0.25">
      <c r="C7950" s="67"/>
      <c r="D7950" s="67"/>
    </row>
    <row r="7951" spans="3:4" s="66" customFormat="1" x14ac:dyDescent="0.25">
      <c r="C7951" s="67"/>
      <c r="D7951" s="67"/>
    </row>
    <row r="7952" spans="3:4" s="66" customFormat="1" x14ac:dyDescent="0.25">
      <c r="C7952" s="67"/>
      <c r="D7952" s="67"/>
    </row>
    <row r="7953" spans="3:4" s="66" customFormat="1" x14ac:dyDescent="0.25">
      <c r="C7953" s="67"/>
      <c r="D7953" s="67"/>
    </row>
    <row r="7954" spans="3:4" s="66" customFormat="1" x14ac:dyDescent="0.25">
      <c r="C7954" s="67"/>
      <c r="D7954" s="67"/>
    </row>
    <row r="7955" spans="3:4" s="66" customFormat="1" x14ac:dyDescent="0.25">
      <c r="C7955" s="67"/>
      <c r="D7955" s="67"/>
    </row>
    <row r="7956" spans="3:4" s="66" customFormat="1" x14ac:dyDescent="0.25">
      <c r="C7956" s="67"/>
      <c r="D7956" s="67"/>
    </row>
    <row r="7957" spans="3:4" s="66" customFormat="1" x14ac:dyDescent="0.25">
      <c r="C7957" s="67"/>
      <c r="D7957" s="67"/>
    </row>
    <row r="7958" spans="3:4" s="66" customFormat="1" x14ac:dyDescent="0.25">
      <c r="C7958" s="67"/>
      <c r="D7958" s="67"/>
    </row>
    <row r="7959" spans="3:4" s="66" customFormat="1" x14ac:dyDescent="0.25">
      <c r="C7959" s="67"/>
      <c r="D7959" s="67"/>
    </row>
    <row r="7960" spans="3:4" s="66" customFormat="1" x14ac:dyDescent="0.25">
      <c r="C7960" s="67"/>
      <c r="D7960" s="67"/>
    </row>
    <row r="7961" spans="3:4" s="66" customFormat="1" x14ac:dyDescent="0.25">
      <c r="C7961" s="67"/>
      <c r="D7961" s="67"/>
    </row>
    <row r="7962" spans="3:4" s="66" customFormat="1" x14ac:dyDescent="0.25">
      <c r="C7962" s="67"/>
      <c r="D7962" s="67"/>
    </row>
    <row r="7963" spans="3:4" s="66" customFormat="1" x14ac:dyDescent="0.25">
      <c r="C7963" s="67"/>
      <c r="D7963" s="67"/>
    </row>
    <row r="7964" spans="3:4" s="66" customFormat="1" x14ac:dyDescent="0.25">
      <c r="C7964" s="67"/>
      <c r="D7964" s="67"/>
    </row>
    <row r="7965" spans="3:4" s="66" customFormat="1" x14ac:dyDescent="0.25">
      <c r="C7965" s="67"/>
      <c r="D7965" s="67"/>
    </row>
    <row r="7966" spans="3:4" s="66" customFormat="1" x14ac:dyDescent="0.25">
      <c r="C7966" s="67"/>
      <c r="D7966" s="67"/>
    </row>
    <row r="7967" spans="3:4" s="66" customFormat="1" x14ac:dyDescent="0.25">
      <c r="C7967" s="67"/>
      <c r="D7967" s="67"/>
    </row>
    <row r="7968" spans="3:4" s="66" customFormat="1" x14ac:dyDescent="0.25">
      <c r="C7968" s="67"/>
      <c r="D7968" s="67"/>
    </row>
    <row r="7969" spans="3:4" s="66" customFormat="1" x14ac:dyDescent="0.25">
      <c r="C7969" s="67"/>
      <c r="D7969" s="67"/>
    </row>
    <row r="7970" spans="3:4" s="66" customFormat="1" x14ac:dyDescent="0.25">
      <c r="C7970" s="67"/>
      <c r="D7970" s="67"/>
    </row>
    <row r="7971" spans="3:4" s="66" customFormat="1" x14ac:dyDescent="0.25">
      <c r="C7971" s="67"/>
      <c r="D7971" s="67"/>
    </row>
    <row r="7972" spans="3:4" s="66" customFormat="1" x14ac:dyDescent="0.25">
      <c r="C7972" s="67"/>
      <c r="D7972" s="67"/>
    </row>
    <row r="7973" spans="3:4" s="66" customFormat="1" x14ac:dyDescent="0.25">
      <c r="C7973" s="67"/>
      <c r="D7973" s="67"/>
    </row>
    <row r="7974" spans="3:4" s="66" customFormat="1" x14ac:dyDescent="0.25">
      <c r="C7974" s="67"/>
      <c r="D7974" s="67"/>
    </row>
    <row r="7975" spans="3:4" s="66" customFormat="1" x14ac:dyDescent="0.25">
      <c r="C7975" s="67"/>
      <c r="D7975" s="67"/>
    </row>
    <row r="7976" spans="3:4" s="66" customFormat="1" x14ac:dyDescent="0.25">
      <c r="C7976" s="67"/>
      <c r="D7976" s="67"/>
    </row>
    <row r="7977" spans="3:4" s="66" customFormat="1" x14ac:dyDescent="0.25">
      <c r="C7977" s="67"/>
      <c r="D7977" s="67"/>
    </row>
    <row r="7978" spans="3:4" s="66" customFormat="1" x14ac:dyDescent="0.25">
      <c r="C7978" s="67"/>
      <c r="D7978" s="67"/>
    </row>
    <row r="7979" spans="3:4" s="66" customFormat="1" x14ac:dyDescent="0.25">
      <c r="C7979" s="67"/>
      <c r="D7979" s="67"/>
    </row>
    <row r="7980" spans="3:4" s="66" customFormat="1" x14ac:dyDescent="0.25">
      <c r="C7980" s="67"/>
      <c r="D7980" s="67"/>
    </row>
    <row r="7981" spans="3:4" s="66" customFormat="1" x14ac:dyDescent="0.25">
      <c r="C7981" s="67"/>
      <c r="D7981" s="67"/>
    </row>
    <row r="7982" spans="3:4" s="66" customFormat="1" x14ac:dyDescent="0.25">
      <c r="C7982" s="67"/>
      <c r="D7982" s="67"/>
    </row>
    <row r="7983" spans="3:4" s="66" customFormat="1" x14ac:dyDescent="0.25">
      <c r="C7983" s="67"/>
      <c r="D7983" s="67"/>
    </row>
    <row r="7984" spans="3:4" s="66" customFormat="1" x14ac:dyDescent="0.25">
      <c r="C7984" s="67"/>
      <c r="D7984" s="67"/>
    </row>
    <row r="7985" spans="3:4" s="66" customFormat="1" x14ac:dyDescent="0.25">
      <c r="C7985" s="67"/>
      <c r="D7985" s="67"/>
    </row>
    <row r="7986" spans="3:4" s="66" customFormat="1" x14ac:dyDescent="0.25">
      <c r="C7986" s="67"/>
      <c r="D7986" s="67"/>
    </row>
    <row r="7987" spans="3:4" s="66" customFormat="1" x14ac:dyDescent="0.25">
      <c r="C7987" s="67"/>
      <c r="D7987" s="67"/>
    </row>
    <row r="7988" spans="3:4" s="66" customFormat="1" x14ac:dyDescent="0.25">
      <c r="C7988" s="67"/>
      <c r="D7988" s="67"/>
    </row>
    <row r="7989" spans="3:4" s="66" customFormat="1" x14ac:dyDescent="0.25">
      <c r="C7989" s="67"/>
      <c r="D7989" s="67"/>
    </row>
    <row r="7990" spans="3:4" s="66" customFormat="1" x14ac:dyDescent="0.25">
      <c r="C7990" s="67"/>
      <c r="D7990" s="67"/>
    </row>
    <row r="7991" spans="3:4" s="66" customFormat="1" x14ac:dyDescent="0.25">
      <c r="C7991" s="67"/>
      <c r="D7991" s="67"/>
    </row>
    <row r="7992" spans="3:4" s="66" customFormat="1" x14ac:dyDescent="0.25">
      <c r="C7992" s="67"/>
      <c r="D7992" s="67"/>
    </row>
    <row r="7993" spans="3:4" s="66" customFormat="1" x14ac:dyDescent="0.25">
      <c r="C7993" s="67"/>
      <c r="D7993" s="67"/>
    </row>
    <row r="7994" spans="3:4" s="66" customFormat="1" x14ac:dyDescent="0.25">
      <c r="C7994" s="67"/>
      <c r="D7994" s="67"/>
    </row>
    <row r="7995" spans="3:4" s="66" customFormat="1" x14ac:dyDescent="0.25">
      <c r="C7995" s="67"/>
      <c r="D7995" s="67"/>
    </row>
    <row r="7996" spans="3:4" s="66" customFormat="1" x14ac:dyDescent="0.25">
      <c r="C7996" s="67"/>
      <c r="D7996" s="67"/>
    </row>
    <row r="7997" spans="3:4" s="66" customFormat="1" x14ac:dyDescent="0.25">
      <c r="C7997" s="67"/>
      <c r="D7997" s="67"/>
    </row>
    <row r="7998" spans="3:4" s="66" customFormat="1" x14ac:dyDescent="0.25">
      <c r="C7998" s="67"/>
      <c r="D7998" s="67"/>
    </row>
    <row r="7999" spans="3:4" s="66" customFormat="1" x14ac:dyDescent="0.25">
      <c r="C7999" s="67"/>
      <c r="D7999" s="67"/>
    </row>
    <row r="8000" spans="3:4" s="66" customFormat="1" x14ac:dyDescent="0.25">
      <c r="C8000" s="67"/>
      <c r="D8000" s="67"/>
    </row>
    <row r="8001" spans="3:4" s="66" customFormat="1" x14ac:dyDescent="0.25">
      <c r="C8001" s="67"/>
      <c r="D8001" s="67"/>
    </row>
    <row r="8002" spans="3:4" s="66" customFormat="1" x14ac:dyDescent="0.25">
      <c r="C8002" s="67"/>
      <c r="D8002" s="67"/>
    </row>
    <row r="8003" spans="3:4" s="66" customFormat="1" x14ac:dyDescent="0.25">
      <c r="C8003" s="67"/>
      <c r="D8003" s="67"/>
    </row>
    <row r="8004" spans="3:4" s="66" customFormat="1" x14ac:dyDescent="0.25">
      <c r="C8004" s="67"/>
      <c r="D8004" s="67"/>
    </row>
    <row r="8005" spans="3:4" s="66" customFormat="1" x14ac:dyDescent="0.25">
      <c r="C8005" s="67"/>
      <c r="D8005" s="67"/>
    </row>
    <row r="8006" spans="3:4" s="66" customFormat="1" x14ac:dyDescent="0.25">
      <c r="C8006" s="67"/>
      <c r="D8006" s="67"/>
    </row>
    <row r="8007" spans="3:4" s="66" customFormat="1" x14ac:dyDescent="0.25">
      <c r="C8007" s="67"/>
      <c r="D8007" s="67"/>
    </row>
    <row r="8008" spans="3:4" s="66" customFormat="1" x14ac:dyDescent="0.25">
      <c r="C8008" s="67"/>
      <c r="D8008" s="67"/>
    </row>
    <row r="8009" spans="3:4" s="66" customFormat="1" x14ac:dyDescent="0.25">
      <c r="C8009" s="67"/>
      <c r="D8009" s="67"/>
    </row>
    <row r="8010" spans="3:4" s="66" customFormat="1" x14ac:dyDescent="0.25">
      <c r="C8010" s="67"/>
      <c r="D8010" s="67"/>
    </row>
    <row r="8011" spans="3:4" s="66" customFormat="1" x14ac:dyDescent="0.25">
      <c r="C8011" s="67"/>
      <c r="D8011" s="67"/>
    </row>
    <row r="8012" spans="3:4" s="66" customFormat="1" x14ac:dyDescent="0.25">
      <c r="C8012" s="67"/>
      <c r="D8012" s="67"/>
    </row>
    <row r="8013" spans="3:4" s="66" customFormat="1" x14ac:dyDescent="0.25">
      <c r="C8013" s="67"/>
      <c r="D8013" s="67"/>
    </row>
    <row r="8014" spans="3:4" s="66" customFormat="1" x14ac:dyDescent="0.25">
      <c r="C8014" s="67"/>
      <c r="D8014" s="67"/>
    </row>
    <row r="8015" spans="3:4" s="66" customFormat="1" x14ac:dyDescent="0.25">
      <c r="C8015" s="67"/>
      <c r="D8015" s="67"/>
    </row>
    <row r="8016" spans="3:4" s="66" customFormat="1" x14ac:dyDescent="0.25">
      <c r="C8016" s="67"/>
      <c r="D8016" s="67"/>
    </row>
    <row r="8017" spans="3:4" s="66" customFormat="1" x14ac:dyDescent="0.25">
      <c r="C8017" s="67"/>
      <c r="D8017" s="67"/>
    </row>
    <row r="8018" spans="3:4" s="66" customFormat="1" x14ac:dyDescent="0.25">
      <c r="C8018" s="67"/>
      <c r="D8018" s="67"/>
    </row>
    <row r="8019" spans="3:4" s="66" customFormat="1" x14ac:dyDescent="0.25">
      <c r="C8019" s="67"/>
      <c r="D8019" s="67"/>
    </row>
    <row r="8020" spans="3:4" s="66" customFormat="1" x14ac:dyDescent="0.25">
      <c r="C8020" s="67"/>
      <c r="D8020" s="67"/>
    </row>
    <row r="8021" spans="3:4" s="66" customFormat="1" x14ac:dyDescent="0.25">
      <c r="C8021" s="67"/>
      <c r="D8021" s="67"/>
    </row>
    <row r="8022" spans="3:4" s="66" customFormat="1" x14ac:dyDescent="0.25">
      <c r="C8022" s="67"/>
      <c r="D8022" s="67"/>
    </row>
    <row r="8023" spans="3:4" s="66" customFormat="1" x14ac:dyDescent="0.25">
      <c r="C8023" s="67"/>
      <c r="D8023" s="67"/>
    </row>
    <row r="8024" spans="3:4" s="66" customFormat="1" x14ac:dyDescent="0.25">
      <c r="C8024" s="67"/>
      <c r="D8024" s="67"/>
    </row>
    <row r="8025" spans="3:4" s="66" customFormat="1" x14ac:dyDescent="0.25">
      <c r="C8025" s="67"/>
      <c r="D8025" s="67"/>
    </row>
    <row r="8026" spans="3:4" s="66" customFormat="1" x14ac:dyDescent="0.25">
      <c r="C8026" s="67"/>
      <c r="D8026" s="67"/>
    </row>
    <row r="8027" spans="3:4" s="66" customFormat="1" x14ac:dyDescent="0.25">
      <c r="C8027" s="67"/>
      <c r="D8027" s="67"/>
    </row>
    <row r="8028" spans="3:4" s="66" customFormat="1" x14ac:dyDescent="0.25">
      <c r="C8028" s="67"/>
      <c r="D8028" s="67"/>
    </row>
    <row r="8029" spans="3:4" s="66" customFormat="1" x14ac:dyDescent="0.25">
      <c r="C8029" s="67"/>
      <c r="D8029" s="67"/>
    </row>
    <row r="8030" spans="3:4" s="66" customFormat="1" x14ac:dyDescent="0.25">
      <c r="C8030" s="67"/>
      <c r="D8030" s="67"/>
    </row>
    <row r="8031" spans="3:4" s="66" customFormat="1" x14ac:dyDescent="0.25">
      <c r="C8031" s="67"/>
      <c r="D8031" s="67"/>
    </row>
    <row r="8032" spans="3:4" s="66" customFormat="1" x14ac:dyDescent="0.25">
      <c r="C8032" s="67"/>
      <c r="D8032" s="67"/>
    </row>
    <row r="8033" spans="3:4" s="66" customFormat="1" x14ac:dyDescent="0.25">
      <c r="C8033" s="67"/>
      <c r="D8033" s="67"/>
    </row>
    <row r="8034" spans="3:4" s="66" customFormat="1" x14ac:dyDescent="0.25">
      <c r="C8034" s="67"/>
      <c r="D8034" s="67"/>
    </row>
    <row r="8035" spans="3:4" s="66" customFormat="1" x14ac:dyDescent="0.25">
      <c r="C8035" s="67"/>
      <c r="D8035" s="67"/>
    </row>
    <row r="8036" spans="3:4" s="66" customFormat="1" x14ac:dyDescent="0.25">
      <c r="C8036" s="67"/>
      <c r="D8036" s="67"/>
    </row>
    <row r="8037" spans="3:4" s="66" customFormat="1" x14ac:dyDescent="0.25">
      <c r="C8037" s="67"/>
      <c r="D8037" s="67"/>
    </row>
    <row r="8038" spans="3:4" s="66" customFormat="1" x14ac:dyDescent="0.25">
      <c r="C8038" s="67"/>
      <c r="D8038" s="67"/>
    </row>
    <row r="8039" spans="3:4" s="66" customFormat="1" x14ac:dyDescent="0.25">
      <c r="C8039" s="67"/>
      <c r="D8039" s="67"/>
    </row>
    <row r="8040" spans="3:4" s="66" customFormat="1" x14ac:dyDescent="0.25">
      <c r="C8040" s="67"/>
      <c r="D8040" s="67"/>
    </row>
    <row r="8041" spans="3:4" s="66" customFormat="1" x14ac:dyDescent="0.25">
      <c r="C8041" s="67"/>
      <c r="D8041" s="67"/>
    </row>
    <row r="8042" spans="3:4" s="66" customFormat="1" x14ac:dyDescent="0.25">
      <c r="C8042" s="67"/>
      <c r="D8042" s="67"/>
    </row>
    <row r="8043" spans="3:4" s="66" customFormat="1" x14ac:dyDescent="0.25">
      <c r="C8043" s="67"/>
      <c r="D8043" s="67"/>
    </row>
    <row r="8044" spans="3:4" s="66" customFormat="1" x14ac:dyDescent="0.25">
      <c r="C8044" s="67"/>
      <c r="D8044" s="67"/>
    </row>
    <row r="8045" spans="3:4" s="66" customFormat="1" x14ac:dyDescent="0.25">
      <c r="C8045" s="67"/>
      <c r="D8045" s="67"/>
    </row>
    <row r="8046" spans="3:4" s="66" customFormat="1" x14ac:dyDescent="0.25">
      <c r="C8046" s="67"/>
      <c r="D8046" s="67"/>
    </row>
    <row r="8047" spans="3:4" s="66" customFormat="1" x14ac:dyDescent="0.25">
      <c r="C8047" s="67"/>
      <c r="D8047" s="67"/>
    </row>
    <row r="8048" spans="3:4" s="66" customFormat="1" x14ac:dyDescent="0.25">
      <c r="C8048" s="67"/>
      <c r="D8048" s="67"/>
    </row>
    <row r="8049" spans="3:4" s="66" customFormat="1" x14ac:dyDescent="0.25">
      <c r="C8049" s="67"/>
      <c r="D8049" s="67"/>
    </row>
    <row r="8050" spans="3:4" s="66" customFormat="1" x14ac:dyDescent="0.25">
      <c r="C8050" s="67"/>
      <c r="D8050" s="67"/>
    </row>
    <row r="8051" spans="3:4" s="66" customFormat="1" x14ac:dyDescent="0.25">
      <c r="C8051" s="67"/>
      <c r="D8051" s="67"/>
    </row>
    <row r="8052" spans="3:4" s="66" customFormat="1" x14ac:dyDescent="0.25">
      <c r="C8052" s="67"/>
      <c r="D8052" s="67"/>
    </row>
    <row r="8053" spans="3:4" s="66" customFormat="1" x14ac:dyDescent="0.25">
      <c r="C8053" s="67"/>
      <c r="D8053" s="67"/>
    </row>
    <row r="8054" spans="3:4" s="66" customFormat="1" x14ac:dyDescent="0.25">
      <c r="C8054" s="67"/>
      <c r="D8054" s="67"/>
    </row>
    <row r="8055" spans="3:4" s="66" customFormat="1" x14ac:dyDescent="0.25">
      <c r="C8055" s="67"/>
      <c r="D8055" s="67"/>
    </row>
    <row r="8056" spans="3:4" s="66" customFormat="1" x14ac:dyDescent="0.25">
      <c r="C8056" s="67"/>
      <c r="D8056" s="67"/>
    </row>
    <row r="8057" spans="3:4" s="66" customFormat="1" x14ac:dyDescent="0.25">
      <c r="C8057" s="67"/>
      <c r="D8057" s="67"/>
    </row>
    <row r="8058" spans="3:4" s="66" customFormat="1" x14ac:dyDescent="0.25">
      <c r="C8058" s="67"/>
      <c r="D8058" s="67"/>
    </row>
    <row r="8059" spans="3:4" s="66" customFormat="1" x14ac:dyDescent="0.25">
      <c r="C8059" s="67"/>
      <c r="D8059" s="67"/>
    </row>
    <row r="8060" spans="3:4" s="66" customFormat="1" x14ac:dyDescent="0.25">
      <c r="C8060" s="67"/>
      <c r="D8060" s="67"/>
    </row>
    <row r="8061" spans="3:4" s="66" customFormat="1" x14ac:dyDescent="0.25">
      <c r="C8061" s="67"/>
      <c r="D8061" s="67"/>
    </row>
    <row r="8062" spans="3:4" s="66" customFormat="1" x14ac:dyDescent="0.25">
      <c r="C8062" s="67"/>
      <c r="D8062" s="67"/>
    </row>
    <row r="8063" spans="3:4" s="66" customFormat="1" x14ac:dyDescent="0.25">
      <c r="C8063" s="67"/>
      <c r="D8063" s="67"/>
    </row>
    <row r="8064" spans="3:4" s="66" customFormat="1" x14ac:dyDescent="0.25">
      <c r="C8064" s="67"/>
      <c r="D8064" s="67"/>
    </row>
    <row r="8065" spans="3:4" s="66" customFormat="1" x14ac:dyDescent="0.25">
      <c r="C8065" s="67"/>
      <c r="D8065" s="67"/>
    </row>
    <row r="8066" spans="3:4" s="66" customFormat="1" x14ac:dyDescent="0.25">
      <c r="C8066" s="67"/>
      <c r="D8066" s="67"/>
    </row>
    <row r="8067" spans="3:4" s="66" customFormat="1" x14ac:dyDescent="0.25">
      <c r="C8067" s="67"/>
      <c r="D8067" s="67"/>
    </row>
    <row r="8068" spans="3:4" s="66" customFormat="1" x14ac:dyDescent="0.25">
      <c r="C8068" s="67"/>
      <c r="D8068" s="67"/>
    </row>
    <row r="8069" spans="3:4" s="66" customFormat="1" x14ac:dyDescent="0.25">
      <c r="C8069" s="67"/>
      <c r="D8069" s="67"/>
    </row>
    <row r="8070" spans="3:4" s="66" customFormat="1" x14ac:dyDescent="0.25">
      <c r="C8070" s="67"/>
      <c r="D8070" s="67"/>
    </row>
    <row r="8071" spans="3:4" s="66" customFormat="1" x14ac:dyDescent="0.25">
      <c r="C8071" s="67"/>
      <c r="D8071" s="67"/>
    </row>
    <row r="8072" spans="3:4" s="66" customFormat="1" x14ac:dyDescent="0.25">
      <c r="C8072" s="67"/>
      <c r="D8072" s="67"/>
    </row>
    <row r="8073" spans="3:4" s="66" customFormat="1" x14ac:dyDescent="0.25">
      <c r="C8073" s="67"/>
      <c r="D8073" s="67"/>
    </row>
    <row r="8074" spans="3:4" s="66" customFormat="1" x14ac:dyDescent="0.25">
      <c r="C8074" s="67"/>
      <c r="D8074" s="67"/>
    </row>
    <row r="8075" spans="3:4" s="66" customFormat="1" x14ac:dyDescent="0.25">
      <c r="C8075" s="67"/>
      <c r="D8075" s="67"/>
    </row>
    <row r="8076" spans="3:4" s="66" customFormat="1" x14ac:dyDescent="0.25">
      <c r="C8076" s="67"/>
      <c r="D8076" s="67"/>
    </row>
    <row r="8077" spans="3:4" s="66" customFormat="1" x14ac:dyDescent="0.25">
      <c r="C8077" s="67"/>
      <c r="D8077" s="67"/>
    </row>
    <row r="8078" spans="3:4" s="66" customFormat="1" x14ac:dyDescent="0.25">
      <c r="C8078" s="67"/>
      <c r="D8078" s="67"/>
    </row>
    <row r="8079" spans="3:4" s="66" customFormat="1" x14ac:dyDescent="0.25">
      <c r="C8079" s="67"/>
      <c r="D8079" s="67"/>
    </row>
    <row r="8080" spans="3:4" s="66" customFormat="1" x14ac:dyDescent="0.25">
      <c r="C8080" s="67"/>
      <c r="D8080" s="67"/>
    </row>
    <row r="8081" spans="3:4" s="66" customFormat="1" x14ac:dyDescent="0.25">
      <c r="C8081" s="67"/>
      <c r="D8081" s="67"/>
    </row>
    <row r="8082" spans="3:4" s="66" customFormat="1" x14ac:dyDescent="0.25">
      <c r="C8082" s="67"/>
      <c r="D8082" s="67"/>
    </row>
    <row r="8083" spans="3:4" s="66" customFormat="1" x14ac:dyDescent="0.25">
      <c r="C8083" s="67"/>
      <c r="D8083" s="67"/>
    </row>
    <row r="8084" spans="3:4" s="66" customFormat="1" x14ac:dyDescent="0.25">
      <c r="C8084" s="67"/>
      <c r="D8084" s="67"/>
    </row>
    <row r="8085" spans="3:4" s="66" customFormat="1" x14ac:dyDescent="0.25">
      <c r="C8085" s="67"/>
      <c r="D8085" s="67"/>
    </row>
    <row r="8086" spans="3:4" s="66" customFormat="1" x14ac:dyDescent="0.25">
      <c r="C8086" s="67"/>
      <c r="D8086" s="67"/>
    </row>
    <row r="8087" spans="3:4" s="66" customFormat="1" x14ac:dyDescent="0.25">
      <c r="C8087" s="67"/>
      <c r="D8087" s="67"/>
    </row>
    <row r="8088" spans="3:4" s="66" customFormat="1" x14ac:dyDescent="0.25">
      <c r="C8088" s="67"/>
      <c r="D8088" s="67"/>
    </row>
    <row r="8089" spans="3:4" s="66" customFormat="1" x14ac:dyDescent="0.25">
      <c r="C8089" s="67"/>
      <c r="D8089" s="67"/>
    </row>
    <row r="8090" spans="3:4" s="66" customFormat="1" x14ac:dyDescent="0.25">
      <c r="C8090" s="67"/>
      <c r="D8090" s="67"/>
    </row>
    <row r="8091" spans="3:4" s="66" customFormat="1" x14ac:dyDescent="0.25">
      <c r="C8091" s="67"/>
      <c r="D8091" s="67"/>
    </row>
    <row r="8092" spans="3:4" s="66" customFormat="1" x14ac:dyDescent="0.25">
      <c r="C8092" s="67"/>
      <c r="D8092" s="67"/>
    </row>
    <row r="8093" spans="3:4" s="66" customFormat="1" x14ac:dyDescent="0.25">
      <c r="C8093" s="67"/>
      <c r="D8093" s="67"/>
    </row>
    <row r="8094" spans="3:4" s="66" customFormat="1" x14ac:dyDescent="0.25">
      <c r="C8094" s="67"/>
      <c r="D8094" s="67"/>
    </row>
    <row r="8095" spans="3:4" s="66" customFormat="1" x14ac:dyDescent="0.25">
      <c r="C8095" s="67"/>
      <c r="D8095" s="67"/>
    </row>
    <row r="8096" spans="3:4" s="66" customFormat="1" x14ac:dyDescent="0.25">
      <c r="C8096" s="67"/>
      <c r="D8096" s="67"/>
    </row>
    <row r="8097" spans="3:4" s="66" customFormat="1" x14ac:dyDescent="0.25">
      <c r="C8097" s="67"/>
      <c r="D8097" s="67"/>
    </row>
    <row r="8098" spans="3:4" s="66" customFormat="1" x14ac:dyDescent="0.25">
      <c r="C8098" s="67"/>
      <c r="D8098" s="67"/>
    </row>
    <row r="8099" spans="3:4" s="66" customFormat="1" x14ac:dyDescent="0.25">
      <c r="C8099" s="67"/>
      <c r="D8099" s="67"/>
    </row>
    <row r="8100" spans="3:4" s="66" customFormat="1" x14ac:dyDescent="0.25">
      <c r="C8100" s="67"/>
      <c r="D8100" s="67"/>
    </row>
    <row r="8101" spans="3:4" s="66" customFormat="1" x14ac:dyDescent="0.25">
      <c r="C8101" s="67"/>
      <c r="D8101" s="67"/>
    </row>
    <row r="8102" spans="3:4" s="66" customFormat="1" x14ac:dyDescent="0.25">
      <c r="C8102" s="67"/>
      <c r="D8102" s="67"/>
    </row>
    <row r="8103" spans="3:4" s="66" customFormat="1" x14ac:dyDescent="0.25">
      <c r="C8103" s="67"/>
      <c r="D8103" s="67"/>
    </row>
    <row r="8104" spans="3:4" s="66" customFormat="1" x14ac:dyDescent="0.25">
      <c r="C8104" s="67"/>
      <c r="D8104" s="67"/>
    </row>
    <row r="8105" spans="3:4" s="66" customFormat="1" x14ac:dyDescent="0.25">
      <c r="C8105" s="67"/>
      <c r="D8105" s="67"/>
    </row>
    <row r="8106" spans="3:4" s="66" customFormat="1" x14ac:dyDescent="0.25">
      <c r="C8106" s="67"/>
      <c r="D8106" s="67"/>
    </row>
    <row r="8107" spans="3:4" s="66" customFormat="1" x14ac:dyDescent="0.25">
      <c r="C8107" s="67"/>
      <c r="D8107" s="67"/>
    </row>
    <row r="8108" spans="3:4" s="66" customFormat="1" x14ac:dyDescent="0.25">
      <c r="C8108" s="67"/>
      <c r="D8108" s="67"/>
    </row>
    <row r="8109" spans="3:4" s="66" customFormat="1" x14ac:dyDescent="0.25">
      <c r="C8109" s="67"/>
      <c r="D8109" s="67"/>
    </row>
    <row r="8110" spans="3:4" s="66" customFormat="1" x14ac:dyDescent="0.25">
      <c r="C8110" s="67"/>
      <c r="D8110" s="67"/>
    </row>
    <row r="8111" spans="3:4" s="66" customFormat="1" x14ac:dyDescent="0.25">
      <c r="C8111" s="67"/>
      <c r="D8111" s="67"/>
    </row>
    <row r="8112" spans="3:4" s="66" customFormat="1" x14ac:dyDescent="0.25">
      <c r="C8112" s="67"/>
      <c r="D8112" s="67"/>
    </row>
    <row r="8113" spans="3:4" s="66" customFormat="1" x14ac:dyDescent="0.25">
      <c r="C8113" s="67"/>
      <c r="D8113" s="67"/>
    </row>
    <row r="8114" spans="3:4" s="66" customFormat="1" x14ac:dyDescent="0.25">
      <c r="C8114" s="67"/>
      <c r="D8114" s="67"/>
    </row>
    <row r="8115" spans="3:4" s="66" customFormat="1" x14ac:dyDescent="0.25">
      <c r="C8115" s="67"/>
      <c r="D8115" s="67"/>
    </row>
    <row r="8116" spans="3:4" s="66" customFormat="1" x14ac:dyDescent="0.25">
      <c r="C8116" s="67"/>
      <c r="D8116" s="67"/>
    </row>
    <row r="8117" spans="3:4" s="66" customFormat="1" x14ac:dyDescent="0.25">
      <c r="C8117" s="67"/>
      <c r="D8117" s="67"/>
    </row>
    <row r="8118" spans="3:4" s="66" customFormat="1" x14ac:dyDescent="0.25">
      <c r="C8118" s="67"/>
      <c r="D8118" s="67"/>
    </row>
    <row r="8119" spans="3:4" s="66" customFormat="1" x14ac:dyDescent="0.25">
      <c r="C8119" s="67"/>
      <c r="D8119" s="67"/>
    </row>
    <row r="8120" spans="3:4" s="66" customFormat="1" x14ac:dyDescent="0.25">
      <c r="C8120" s="67"/>
      <c r="D8120" s="67"/>
    </row>
    <row r="8121" spans="3:4" s="66" customFormat="1" x14ac:dyDescent="0.25">
      <c r="C8121" s="67"/>
      <c r="D8121" s="67"/>
    </row>
    <row r="8122" spans="3:4" s="66" customFormat="1" x14ac:dyDescent="0.25">
      <c r="C8122" s="67"/>
      <c r="D8122" s="67"/>
    </row>
    <row r="8123" spans="3:4" s="66" customFormat="1" x14ac:dyDescent="0.25">
      <c r="C8123" s="67"/>
      <c r="D8123" s="67"/>
    </row>
    <row r="8124" spans="3:4" s="66" customFormat="1" x14ac:dyDescent="0.25">
      <c r="C8124" s="67"/>
      <c r="D8124" s="67"/>
    </row>
    <row r="8125" spans="3:4" s="66" customFormat="1" x14ac:dyDescent="0.25">
      <c r="C8125" s="67"/>
      <c r="D8125" s="67"/>
    </row>
    <row r="8126" spans="3:4" s="66" customFormat="1" x14ac:dyDescent="0.25">
      <c r="C8126" s="67"/>
      <c r="D8126" s="67"/>
    </row>
    <row r="8127" spans="3:4" s="66" customFormat="1" x14ac:dyDescent="0.25">
      <c r="C8127" s="67"/>
      <c r="D8127" s="67"/>
    </row>
    <row r="8128" spans="3:4" s="66" customFormat="1" x14ac:dyDescent="0.25">
      <c r="C8128" s="67"/>
      <c r="D8128" s="67"/>
    </row>
    <row r="8129" spans="3:4" s="66" customFormat="1" x14ac:dyDescent="0.25">
      <c r="C8129" s="67"/>
      <c r="D8129" s="67"/>
    </row>
    <row r="8130" spans="3:4" s="66" customFormat="1" x14ac:dyDescent="0.25">
      <c r="C8130" s="67"/>
      <c r="D8130" s="67"/>
    </row>
    <row r="8131" spans="3:4" s="66" customFormat="1" x14ac:dyDescent="0.25">
      <c r="C8131" s="67"/>
      <c r="D8131" s="67"/>
    </row>
    <row r="8132" spans="3:4" s="66" customFormat="1" x14ac:dyDescent="0.25">
      <c r="C8132" s="67"/>
      <c r="D8132" s="67"/>
    </row>
    <row r="8133" spans="3:4" s="66" customFormat="1" x14ac:dyDescent="0.25">
      <c r="C8133" s="67"/>
      <c r="D8133" s="67"/>
    </row>
    <row r="8134" spans="3:4" s="66" customFormat="1" x14ac:dyDescent="0.25">
      <c r="C8134" s="67"/>
      <c r="D8134" s="67"/>
    </row>
    <row r="8135" spans="3:4" s="66" customFormat="1" x14ac:dyDescent="0.25">
      <c r="C8135" s="67"/>
      <c r="D8135" s="67"/>
    </row>
    <row r="8136" spans="3:4" s="66" customFormat="1" x14ac:dyDescent="0.25">
      <c r="C8136" s="67"/>
      <c r="D8136" s="67"/>
    </row>
    <row r="8137" spans="3:4" s="66" customFormat="1" x14ac:dyDescent="0.25">
      <c r="C8137" s="67"/>
      <c r="D8137" s="67"/>
    </row>
    <row r="8138" spans="3:4" s="66" customFormat="1" x14ac:dyDescent="0.25">
      <c r="C8138" s="67"/>
      <c r="D8138" s="67"/>
    </row>
    <row r="8139" spans="3:4" s="66" customFormat="1" x14ac:dyDescent="0.25">
      <c r="C8139" s="67"/>
      <c r="D8139" s="67"/>
    </row>
    <row r="8140" spans="3:4" s="66" customFormat="1" x14ac:dyDescent="0.25">
      <c r="C8140" s="67"/>
      <c r="D8140" s="67"/>
    </row>
    <row r="8141" spans="3:4" s="66" customFormat="1" x14ac:dyDescent="0.25">
      <c r="C8141" s="67"/>
      <c r="D8141" s="67"/>
    </row>
    <row r="8142" spans="3:4" s="66" customFormat="1" x14ac:dyDescent="0.25">
      <c r="C8142" s="67"/>
      <c r="D8142" s="67"/>
    </row>
    <row r="8143" spans="3:4" s="66" customFormat="1" x14ac:dyDescent="0.25">
      <c r="C8143" s="67"/>
      <c r="D8143" s="67"/>
    </row>
    <row r="8144" spans="3:4" s="66" customFormat="1" x14ac:dyDescent="0.25">
      <c r="C8144" s="67"/>
      <c r="D8144" s="67"/>
    </row>
    <row r="8145" spans="3:4" s="66" customFormat="1" x14ac:dyDescent="0.25">
      <c r="C8145" s="67"/>
      <c r="D8145" s="67"/>
    </row>
    <row r="8146" spans="3:4" s="66" customFormat="1" x14ac:dyDescent="0.25">
      <c r="C8146" s="67"/>
      <c r="D8146" s="67"/>
    </row>
    <row r="8147" spans="3:4" s="66" customFormat="1" x14ac:dyDescent="0.25">
      <c r="C8147" s="67"/>
      <c r="D8147" s="67"/>
    </row>
    <row r="8148" spans="3:4" s="66" customFormat="1" x14ac:dyDescent="0.25">
      <c r="C8148" s="67"/>
      <c r="D8148" s="67"/>
    </row>
    <row r="8149" spans="3:4" s="66" customFormat="1" x14ac:dyDescent="0.25">
      <c r="C8149" s="67"/>
      <c r="D8149" s="67"/>
    </row>
    <row r="8150" spans="3:4" s="66" customFormat="1" x14ac:dyDescent="0.25">
      <c r="C8150" s="67"/>
      <c r="D8150" s="67"/>
    </row>
    <row r="8151" spans="3:4" s="66" customFormat="1" x14ac:dyDescent="0.25">
      <c r="C8151" s="67"/>
      <c r="D8151" s="67"/>
    </row>
    <row r="8152" spans="3:4" s="66" customFormat="1" x14ac:dyDescent="0.25">
      <c r="C8152" s="67"/>
      <c r="D8152" s="67"/>
    </row>
    <row r="8153" spans="3:4" s="66" customFormat="1" x14ac:dyDescent="0.25">
      <c r="C8153" s="67"/>
      <c r="D8153" s="67"/>
    </row>
    <row r="8154" spans="3:4" s="66" customFormat="1" x14ac:dyDescent="0.25">
      <c r="C8154" s="67"/>
      <c r="D8154" s="67"/>
    </row>
    <row r="8155" spans="3:4" s="66" customFormat="1" x14ac:dyDescent="0.25">
      <c r="C8155" s="67"/>
      <c r="D8155" s="67"/>
    </row>
    <row r="8156" spans="3:4" s="66" customFormat="1" x14ac:dyDescent="0.25">
      <c r="C8156" s="67"/>
      <c r="D8156" s="67"/>
    </row>
    <row r="8157" spans="3:4" s="66" customFormat="1" x14ac:dyDescent="0.25">
      <c r="C8157" s="67"/>
      <c r="D8157" s="67"/>
    </row>
    <row r="8158" spans="3:4" s="66" customFormat="1" x14ac:dyDescent="0.25">
      <c r="C8158" s="67"/>
      <c r="D8158" s="67"/>
    </row>
    <row r="8159" spans="3:4" s="66" customFormat="1" x14ac:dyDescent="0.25">
      <c r="C8159" s="67"/>
      <c r="D8159" s="67"/>
    </row>
    <row r="8160" spans="3:4" s="66" customFormat="1" x14ac:dyDescent="0.25">
      <c r="C8160" s="67"/>
      <c r="D8160" s="67"/>
    </row>
    <row r="8161" spans="3:4" s="66" customFormat="1" x14ac:dyDescent="0.25">
      <c r="C8161" s="67"/>
      <c r="D8161" s="67"/>
    </row>
    <row r="8162" spans="3:4" s="66" customFormat="1" x14ac:dyDescent="0.25">
      <c r="C8162" s="67"/>
      <c r="D8162" s="67"/>
    </row>
    <row r="8163" spans="3:4" s="66" customFormat="1" x14ac:dyDescent="0.25">
      <c r="C8163" s="67"/>
      <c r="D8163" s="67"/>
    </row>
    <row r="8164" spans="3:4" s="66" customFormat="1" x14ac:dyDescent="0.25">
      <c r="C8164" s="67"/>
      <c r="D8164" s="67"/>
    </row>
    <row r="8165" spans="3:4" s="66" customFormat="1" x14ac:dyDescent="0.25">
      <c r="C8165" s="67"/>
      <c r="D8165" s="67"/>
    </row>
    <row r="8166" spans="3:4" s="66" customFormat="1" x14ac:dyDescent="0.25">
      <c r="C8166" s="67"/>
      <c r="D8166" s="67"/>
    </row>
    <row r="8167" spans="3:4" s="66" customFormat="1" x14ac:dyDescent="0.25">
      <c r="C8167" s="67"/>
      <c r="D8167" s="67"/>
    </row>
    <row r="8168" spans="3:4" s="66" customFormat="1" x14ac:dyDescent="0.25">
      <c r="C8168" s="67"/>
      <c r="D8168" s="67"/>
    </row>
    <row r="8169" spans="3:4" s="66" customFormat="1" x14ac:dyDescent="0.25">
      <c r="C8169" s="67"/>
      <c r="D8169" s="67"/>
    </row>
    <row r="8170" spans="3:4" s="66" customFormat="1" x14ac:dyDescent="0.25">
      <c r="C8170" s="67"/>
      <c r="D8170" s="67"/>
    </row>
    <row r="8171" spans="3:4" s="66" customFormat="1" x14ac:dyDescent="0.25">
      <c r="C8171" s="67"/>
      <c r="D8171" s="67"/>
    </row>
    <row r="8172" spans="3:4" s="66" customFormat="1" x14ac:dyDescent="0.25">
      <c r="C8172" s="67"/>
      <c r="D8172" s="67"/>
    </row>
    <row r="8173" spans="3:4" s="66" customFormat="1" x14ac:dyDescent="0.25">
      <c r="C8173" s="67"/>
      <c r="D8173" s="67"/>
    </row>
    <row r="8174" spans="3:4" s="66" customFormat="1" x14ac:dyDescent="0.25">
      <c r="C8174" s="67"/>
      <c r="D8174" s="67"/>
    </row>
    <row r="8175" spans="3:4" s="66" customFormat="1" x14ac:dyDescent="0.25">
      <c r="C8175" s="67"/>
      <c r="D8175" s="67"/>
    </row>
    <row r="8176" spans="3:4" s="66" customFormat="1" x14ac:dyDescent="0.25">
      <c r="C8176" s="67"/>
      <c r="D8176" s="67"/>
    </row>
    <row r="8177" spans="3:4" s="66" customFormat="1" x14ac:dyDescent="0.25">
      <c r="C8177" s="67"/>
      <c r="D8177" s="67"/>
    </row>
    <row r="8178" spans="3:4" s="66" customFormat="1" x14ac:dyDescent="0.25">
      <c r="C8178" s="67"/>
      <c r="D8178" s="67"/>
    </row>
    <row r="8179" spans="3:4" s="66" customFormat="1" x14ac:dyDescent="0.25">
      <c r="C8179" s="67"/>
      <c r="D8179" s="67"/>
    </row>
    <row r="8180" spans="3:4" s="66" customFormat="1" x14ac:dyDescent="0.25">
      <c r="C8180" s="67"/>
      <c r="D8180" s="67"/>
    </row>
    <row r="8181" spans="3:4" s="66" customFormat="1" x14ac:dyDescent="0.25">
      <c r="C8181" s="67"/>
      <c r="D8181" s="67"/>
    </row>
    <row r="8182" spans="3:4" s="66" customFormat="1" x14ac:dyDescent="0.25">
      <c r="C8182" s="67"/>
      <c r="D8182" s="67"/>
    </row>
    <row r="8183" spans="3:4" s="66" customFormat="1" x14ac:dyDescent="0.25">
      <c r="C8183" s="67"/>
      <c r="D8183" s="67"/>
    </row>
    <row r="8184" spans="3:4" s="66" customFormat="1" x14ac:dyDescent="0.25">
      <c r="C8184" s="67"/>
      <c r="D8184" s="67"/>
    </row>
    <row r="8185" spans="3:4" s="66" customFormat="1" x14ac:dyDescent="0.25">
      <c r="C8185" s="67"/>
      <c r="D8185" s="67"/>
    </row>
    <row r="8186" spans="3:4" s="66" customFormat="1" x14ac:dyDescent="0.25">
      <c r="C8186" s="67"/>
      <c r="D8186" s="67"/>
    </row>
    <row r="8187" spans="3:4" s="66" customFormat="1" x14ac:dyDescent="0.25">
      <c r="C8187" s="67"/>
      <c r="D8187" s="67"/>
    </row>
    <row r="8188" spans="3:4" s="66" customFormat="1" x14ac:dyDescent="0.25">
      <c r="C8188" s="67"/>
      <c r="D8188" s="67"/>
    </row>
    <row r="8189" spans="3:4" s="66" customFormat="1" x14ac:dyDescent="0.25">
      <c r="C8189" s="67"/>
      <c r="D8189" s="67"/>
    </row>
    <row r="8190" spans="3:4" s="66" customFormat="1" x14ac:dyDescent="0.25">
      <c r="C8190" s="67"/>
      <c r="D8190" s="67"/>
    </row>
    <row r="8191" spans="3:4" s="66" customFormat="1" x14ac:dyDescent="0.25">
      <c r="C8191" s="67"/>
      <c r="D8191" s="67"/>
    </row>
    <row r="8192" spans="3:4" s="66" customFormat="1" x14ac:dyDescent="0.25">
      <c r="C8192" s="67"/>
      <c r="D8192" s="67"/>
    </row>
    <row r="8193" spans="3:4" s="66" customFormat="1" x14ac:dyDescent="0.25">
      <c r="C8193" s="67"/>
      <c r="D8193" s="67"/>
    </row>
    <row r="8194" spans="3:4" s="66" customFormat="1" x14ac:dyDescent="0.25">
      <c r="C8194" s="67"/>
      <c r="D8194" s="67"/>
    </row>
    <row r="8195" spans="3:4" s="66" customFormat="1" x14ac:dyDescent="0.25">
      <c r="C8195" s="67"/>
      <c r="D8195" s="67"/>
    </row>
    <row r="8196" spans="3:4" s="66" customFormat="1" x14ac:dyDescent="0.25">
      <c r="C8196" s="67"/>
      <c r="D8196" s="67"/>
    </row>
    <row r="8197" spans="3:4" s="66" customFormat="1" x14ac:dyDescent="0.25">
      <c r="C8197" s="67"/>
      <c r="D8197" s="67"/>
    </row>
    <row r="8198" spans="3:4" s="66" customFormat="1" x14ac:dyDescent="0.25">
      <c r="C8198" s="67"/>
      <c r="D8198" s="67"/>
    </row>
    <row r="8199" spans="3:4" s="66" customFormat="1" x14ac:dyDescent="0.25">
      <c r="C8199" s="67"/>
      <c r="D8199" s="67"/>
    </row>
    <row r="8200" spans="3:4" s="66" customFormat="1" x14ac:dyDescent="0.25">
      <c r="C8200" s="67"/>
      <c r="D8200" s="67"/>
    </row>
    <row r="8201" spans="3:4" s="66" customFormat="1" x14ac:dyDescent="0.25">
      <c r="C8201" s="67"/>
      <c r="D8201" s="67"/>
    </row>
    <row r="8202" spans="3:4" s="66" customFormat="1" x14ac:dyDescent="0.25">
      <c r="C8202" s="67"/>
      <c r="D8202" s="67"/>
    </row>
    <row r="8203" spans="3:4" s="66" customFormat="1" x14ac:dyDescent="0.25">
      <c r="C8203" s="67"/>
      <c r="D8203" s="67"/>
    </row>
    <row r="8204" spans="3:4" s="66" customFormat="1" x14ac:dyDescent="0.25">
      <c r="C8204" s="67"/>
      <c r="D8204" s="67"/>
    </row>
    <row r="8205" spans="3:4" s="66" customFormat="1" x14ac:dyDescent="0.25">
      <c r="C8205" s="67"/>
      <c r="D8205" s="67"/>
    </row>
    <row r="8206" spans="3:4" s="66" customFormat="1" x14ac:dyDescent="0.25">
      <c r="C8206" s="67"/>
      <c r="D8206" s="67"/>
    </row>
    <row r="8207" spans="3:4" s="66" customFormat="1" x14ac:dyDescent="0.25">
      <c r="C8207" s="67"/>
      <c r="D8207" s="67"/>
    </row>
    <row r="8208" spans="3:4" s="66" customFormat="1" x14ac:dyDescent="0.25">
      <c r="C8208" s="67"/>
      <c r="D8208" s="67"/>
    </row>
    <row r="8209" spans="3:4" s="66" customFormat="1" x14ac:dyDescent="0.25">
      <c r="C8209" s="67"/>
      <c r="D8209" s="67"/>
    </row>
    <row r="8210" spans="3:4" s="66" customFormat="1" x14ac:dyDescent="0.25">
      <c r="C8210" s="67"/>
      <c r="D8210" s="67"/>
    </row>
    <row r="8211" spans="3:4" s="66" customFormat="1" x14ac:dyDescent="0.25">
      <c r="C8211" s="67"/>
      <c r="D8211" s="67"/>
    </row>
    <row r="8212" spans="3:4" s="66" customFormat="1" x14ac:dyDescent="0.25">
      <c r="C8212" s="67"/>
      <c r="D8212" s="67"/>
    </row>
    <row r="8213" spans="3:4" s="66" customFormat="1" x14ac:dyDescent="0.25">
      <c r="C8213" s="67"/>
      <c r="D8213" s="67"/>
    </row>
    <row r="8214" spans="3:4" s="66" customFormat="1" x14ac:dyDescent="0.25">
      <c r="C8214" s="67"/>
      <c r="D8214" s="67"/>
    </row>
    <row r="8215" spans="3:4" s="66" customFormat="1" x14ac:dyDescent="0.25">
      <c r="C8215" s="67"/>
      <c r="D8215" s="67"/>
    </row>
    <row r="8216" spans="3:4" s="66" customFormat="1" x14ac:dyDescent="0.25">
      <c r="C8216" s="67"/>
      <c r="D8216" s="67"/>
    </row>
    <row r="8217" spans="3:4" s="66" customFormat="1" x14ac:dyDescent="0.25">
      <c r="C8217" s="67"/>
      <c r="D8217" s="67"/>
    </row>
    <row r="8218" spans="3:4" s="66" customFormat="1" x14ac:dyDescent="0.25">
      <c r="C8218" s="67"/>
      <c r="D8218" s="67"/>
    </row>
    <row r="8219" spans="3:4" s="66" customFormat="1" x14ac:dyDescent="0.25">
      <c r="C8219" s="67"/>
      <c r="D8219" s="67"/>
    </row>
    <row r="8220" spans="3:4" s="66" customFormat="1" x14ac:dyDescent="0.25">
      <c r="C8220" s="67"/>
      <c r="D8220" s="67"/>
    </row>
    <row r="8221" spans="3:4" s="66" customFormat="1" x14ac:dyDescent="0.25">
      <c r="C8221" s="67"/>
      <c r="D8221" s="67"/>
    </row>
    <row r="8222" spans="3:4" s="66" customFormat="1" x14ac:dyDescent="0.25">
      <c r="C8222" s="67"/>
      <c r="D8222" s="67"/>
    </row>
    <row r="8223" spans="3:4" s="66" customFormat="1" x14ac:dyDescent="0.25">
      <c r="C8223" s="67"/>
      <c r="D8223" s="67"/>
    </row>
    <row r="8224" spans="3:4" s="66" customFormat="1" x14ac:dyDescent="0.25">
      <c r="C8224" s="67"/>
      <c r="D8224" s="67"/>
    </row>
    <row r="8225" spans="3:4" s="66" customFormat="1" x14ac:dyDescent="0.25">
      <c r="C8225" s="67"/>
      <c r="D8225" s="67"/>
    </row>
    <row r="8226" spans="3:4" s="66" customFormat="1" x14ac:dyDescent="0.25">
      <c r="C8226" s="67"/>
      <c r="D8226" s="67"/>
    </row>
    <row r="8227" spans="3:4" s="66" customFormat="1" x14ac:dyDescent="0.25">
      <c r="C8227" s="67"/>
      <c r="D8227" s="67"/>
    </row>
    <row r="8228" spans="3:4" s="66" customFormat="1" x14ac:dyDescent="0.25">
      <c r="C8228" s="67"/>
      <c r="D8228" s="67"/>
    </row>
    <row r="8229" spans="3:4" s="66" customFormat="1" x14ac:dyDescent="0.25">
      <c r="C8229" s="67"/>
      <c r="D8229" s="67"/>
    </row>
    <row r="8230" spans="3:4" s="66" customFormat="1" x14ac:dyDescent="0.25">
      <c r="C8230" s="67"/>
      <c r="D8230" s="67"/>
    </row>
    <row r="8231" spans="3:4" s="66" customFormat="1" x14ac:dyDescent="0.25">
      <c r="C8231" s="67"/>
      <c r="D8231" s="67"/>
    </row>
    <row r="8232" spans="3:4" s="66" customFormat="1" x14ac:dyDescent="0.25">
      <c r="C8232" s="67"/>
      <c r="D8232" s="67"/>
    </row>
    <row r="8233" spans="3:4" s="66" customFormat="1" x14ac:dyDescent="0.25">
      <c r="C8233" s="67"/>
      <c r="D8233" s="67"/>
    </row>
    <row r="8234" spans="3:4" s="66" customFormat="1" x14ac:dyDescent="0.25">
      <c r="C8234" s="67"/>
      <c r="D8234" s="67"/>
    </row>
    <row r="8235" spans="3:4" s="66" customFormat="1" x14ac:dyDescent="0.25">
      <c r="C8235" s="67"/>
      <c r="D8235" s="67"/>
    </row>
    <row r="8236" spans="3:4" s="66" customFormat="1" x14ac:dyDescent="0.25">
      <c r="C8236" s="67"/>
      <c r="D8236" s="67"/>
    </row>
    <row r="8237" spans="3:4" s="66" customFormat="1" x14ac:dyDescent="0.25">
      <c r="C8237" s="67"/>
      <c r="D8237" s="67"/>
    </row>
    <row r="8238" spans="3:4" s="66" customFormat="1" x14ac:dyDescent="0.25">
      <c r="C8238" s="67"/>
      <c r="D8238" s="67"/>
    </row>
    <row r="8239" spans="3:4" s="66" customFormat="1" x14ac:dyDescent="0.25">
      <c r="C8239" s="67"/>
      <c r="D8239" s="67"/>
    </row>
    <row r="8240" spans="3:4" s="66" customFormat="1" x14ac:dyDescent="0.25">
      <c r="C8240" s="67"/>
      <c r="D8240" s="67"/>
    </row>
    <row r="8241" spans="3:4" s="66" customFormat="1" x14ac:dyDescent="0.25">
      <c r="C8241" s="67"/>
      <c r="D8241" s="67"/>
    </row>
    <row r="8242" spans="3:4" s="66" customFormat="1" x14ac:dyDescent="0.25">
      <c r="C8242" s="67"/>
      <c r="D8242" s="67"/>
    </row>
    <row r="8243" spans="3:4" s="66" customFormat="1" x14ac:dyDescent="0.25">
      <c r="C8243" s="67"/>
      <c r="D8243" s="67"/>
    </row>
    <row r="8244" spans="3:4" s="66" customFormat="1" x14ac:dyDescent="0.25">
      <c r="C8244" s="67"/>
      <c r="D8244" s="67"/>
    </row>
    <row r="8245" spans="3:4" s="66" customFormat="1" x14ac:dyDescent="0.25">
      <c r="C8245" s="67"/>
      <c r="D8245" s="67"/>
    </row>
    <row r="8246" spans="3:4" s="66" customFormat="1" x14ac:dyDescent="0.25">
      <c r="C8246" s="67"/>
      <c r="D8246" s="67"/>
    </row>
    <row r="8247" spans="3:4" s="66" customFormat="1" x14ac:dyDescent="0.25">
      <c r="C8247" s="67"/>
      <c r="D8247" s="67"/>
    </row>
    <row r="8248" spans="3:4" s="66" customFormat="1" x14ac:dyDescent="0.25">
      <c r="C8248" s="67"/>
      <c r="D8248" s="67"/>
    </row>
    <row r="8249" spans="3:4" s="66" customFormat="1" x14ac:dyDescent="0.25">
      <c r="C8249" s="67"/>
      <c r="D8249" s="67"/>
    </row>
    <row r="8250" spans="3:4" s="66" customFormat="1" x14ac:dyDescent="0.25">
      <c r="C8250" s="67"/>
      <c r="D8250" s="67"/>
    </row>
    <row r="8251" spans="3:4" s="66" customFormat="1" x14ac:dyDescent="0.25">
      <c r="C8251" s="67"/>
      <c r="D8251" s="67"/>
    </row>
    <row r="8252" spans="3:4" s="66" customFormat="1" x14ac:dyDescent="0.25">
      <c r="C8252" s="67"/>
      <c r="D8252" s="67"/>
    </row>
    <row r="8253" spans="3:4" s="66" customFormat="1" x14ac:dyDescent="0.25">
      <c r="C8253" s="67"/>
      <c r="D8253" s="67"/>
    </row>
    <row r="8254" spans="3:4" s="66" customFormat="1" x14ac:dyDescent="0.25">
      <c r="C8254" s="67"/>
      <c r="D8254" s="67"/>
    </row>
    <row r="8255" spans="3:4" s="66" customFormat="1" x14ac:dyDescent="0.25">
      <c r="C8255" s="67"/>
      <c r="D8255" s="67"/>
    </row>
    <row r="8256" spans="3:4" s="66" customFormat="1" x14ac:dyDescent="0.25">
      <c r="C8256" s="67"/>
      <c r="D8256" s="67"/>
    </row>
    <row r="8257" spans="3:4" s="66" customFormat="1" x14ac:dyDescent="0.25">
      <c r="C8257" s="67"/>
      <c r="D8257" s="67"/>
    </row>
    <row r="8258" spans="3:4" s="66" customFormat="1" x14ac:dyDescent="0.25">
      <c r="C8258" s="67"/>
      <c r="D8258" s="67"/>
    </row>
    <row r="8259" spans="3:4" s="66" customFormat="1" x14ac:dyDescent="0.25">
      <c r="C8259" s="67"/>
      <c r="D8259" s="67"/>
    </row>
    <row r="8260" spans="3:4" s="66" customFormat="1" x14ac:dyDescent="0.25">
      <c r="C8260" s="67"/>
      <c r="D8260" s="67"/>
    </row>
    <row r="8261" spans="3:4" s="66" customFormat="1" x14ac:dyDescent="0.25">
      <c r="C8261" s="67"/>
      <c r="D8261" s="67"/>
    </row>
    <row r="8262" spans="3:4" s="66" customFormat="1" x14ac:dyDescent="0.25">
      <c r="C8262" s="67"/>
      <c r="D8262" s="67"/>
    </row>
    <row r="8263" spans="3:4" s="66" customFormat="1" x14ac:dyDescent="0.25">
      <c r="C8263" s="67"/>
      <c r="D8263" s="67"/>
    </row>
    <row r="8264" spans="3:4" s="66" customFormat="1" x14ac:dyDescent="0.25">
      <c r="C8264" s="67"/>
      <c r="D8264" s="67"/>
    </row>
    <row r="8265" spans="3:4" s="66" customFormat="1" x14ac:dyDescent="0.25">
      <c r="C8265" s="67"/>
      <c r="D8265" s="67"/>
    </row>
    <row r="8266" spans="3:4" s="66" customFormat="1" x14ac:dyDescent="0.25">
      <c r="C8266" s="67"/>
      <c r="D8266" s="67"/>
    </row>
    <row r="8267" spans="3:4" s="66" customFormat="1" x14ac:dyDescent="0.25">
      <c r="C8267" s="67"/>
      <c r="D8267" s="67"/>
    </row>
    <row r="8268" spans="3:4" s="66" customFormat="1" x14ac:dyDescent="0.25">
      <c r="C8268" s="67"/>
      <c r="D8268" s="67"/>
    </row>
    <row r="8269" spans="3:4" s="66" customFormat="1" x14ac:dyDescent="0.25">
      <c r="C8269" s="67"/>
      <c r="D8269" s="67"/>
    </row>
    <row r="8270" spans="3:4" s="66" customFormat="1" x14ac:dyDescent="0.25">
      <c r="C8270" s="67"/>
      <c r="D8270" s="67"/>
    </row>
    <row r="8271" spans="3:4" s="66" customFormat="1" x14ac:dyDescent="0.25">
      <c r="C8271" s="67"/>
      <c r="D8271" s="67"/>
    </row>
    <row r="8272" spans="3:4" s="66" customFormat="1" x14ac:dyDescent="0.25">
      <c r="C8272" s="67"/>
      <c r="D8272" s="67"/>
    </row>
    <row r="8273" spans="3:4" s="66" customFormat="1" x14ac:dyDescent="0.25">
      <c r="C8273" s="67"/>
      <c r="D8273" s="67"/>
    </row>
    <row r="8274" spans="3:4" s="66" customFormat="1" x14ac:dyDescent="0.25">
      <c r="C8274" s="67"/>
      <c r="D8274" s="67"/>
    </row>
    <row r="8275" spans="3:4" s="66" customFormat="1" x14ac:dyDescent="0.25">
      <c r="C8275" s="67"/>
      <c r="D8275" s="67"/>
    </row>
    <row r="8276" spans="3:4" s="66" customFormat="1" x14ac:dyDescent="0.25">
      <c r="C8276" s="67"/>
      <c r="D8276" s="67"/>
    </row>
    <row r="8277" spans="3:4" s="66" customFormat="1" x14ac:dyDescent="0.25">
      <c r="C8277" s="67"/>
      <c r="D8277" s="67"/>
    </row>
    <row r="8278" spans="3:4" s="66" customFormat="1" x14ac:dyDescent="0.25">
      <c r="C8278" s="67"/>
      <c r="D8278" s="67"/>
    </row>
    <row r="8279" spans="3:4" s="66" customFormat="1" x14ac:dyDescent="0.25">
      <c r="C8279" s="67"/>
      <c r="D8279" s="67"/>
    </row>
    <row r="8280" spans="3:4" s="66" customFormat="1" x14ac:dyDescent="0.25">
      <c r="C8280" s="67"/>
      <c r="D8280" s="67"/>
    </row>
    <row r="8281" spans="3:4" s="66" customFormat="1" x14ac:dyDescent="0.25">
      <c r="C8281" s="67"/>
      <c r="D8281" s="67"/>
    </row>
    <row r="8282" spans="3:4" s="66" customFormat="1" x14ac:dyDescent="0.25">
      <c r="C8282" s="67"/>
      <c r="D8282" s="67"/>
    </row>
    <row r="8283" spans="3:4" s="66" customFormat="1" x14ac:dyDescent="0.25">
      <c r="C8283" s="67"/>
      <c r="D8283" s="67"/>
    </row>
    <row r="8284" spans="3:4" s="66" customFormat="1" x14ac:dyDescent="0.25">
      <c r="C8284" s="67"/>
      <c r="D8284" s="67"/>
    </row>
    <row r="8285" spans="3:4" s="66" customFormat="1" x14ac:dyDescent="0.25">
      <c r="C8285" s="67"/>
      <c r="D8285" s="67"/>
    </row>
    <row r="8286" spans="3:4" s="66" customFormat="1" x14ac:dyDescent="0.25">
      <c r="C8286" s="67"/>
      <c r="D8286" s="67"/>
    </row>
    <row r="8287" spans="3:4" s="66" customFormat="1" x14ac:dyDescent="0.25">
      <c r="C8287" s="67"/>
      <c r="D8287" s="67"/>
    </row>
    <row r="8288" spans="3:4" s="66" customFormat="1" x14ac:dyDescent="0.25">
      <c r="C8288" s="67"/>
      <c r="D8288" s="67"/>
    </row>
    <row r="8289" spans="3:4" s="66" customFormat="1" x14ac:dyDescent="0.25">
      <c r="C8289" s="67"/>
      <c r="D8289" s="67"/>
    </row>
    <row r="8290" spans="3:4" s="66" customFormat="1" x14ac:dyDescent="0.25">
      <c r="C8290" s="67"/>
      <c r="D8290" s="67"/>
    </row>
    <row r="8291" spans="3:4" s="66" customFormat="1" x14ac:dyDescent="0.25">
      <c r="C8291" s="67"/>
      <c r="D8291" s="67"/>
    </row>
    <row r="8292" spans="3:4" s="66" customFormat="1" x14ac:dyDescent="0.25">
      <c r="C8292" s="67"/>
      <c r="D8292" s="67"/>
    </row>
    <row r="8293" spans="3:4" s="66" customFormat="1" x14ac:dyDescent="0.25">
      <c r="C8293" s="67"/>
      <c r="D8293" s="67"/>
    </row>
    <row r="8294" spans="3:4" s="66" customFormat="1" x14ac:dyDescent="0.25">
      <c r="C8294" s="67"/>
      <c r="D8294" s="67"/>
    </row>
    <row r="8295" spans="3:4" s="66" customFormat="1" x14ac:dyDescent="0.25">
      <c r="C8295" s="67"/>
      <c r="D8295" s="67"/>
    </row>
    <row r="8296" spans="3:4" s="66" customFormat="1" x14ac:dyDescent="0.25">
      <c r="C8296" s="67"/>
      <c r="D8296" s="67"/>
    </row>
    <row r="8297" spans="3:4" s="66" customFormat="1" x14ac:dyDescent="0.25">
      <c r="C8297" s="67"/>
      <c r="D8297" s="67"/>
    </row>
    <row r="8298" spans="3:4" s="66" customFormat="1" x14ac:dyDescent="0.25">
      <c r="C8298" s="67"/>
      <c r="D8298" s="67"/>
    </row>
    <row r="8299" spans="3:4" s="66" customFormat="1" x14ac:dyDescent="0.25">
      <c r="C8299" s="67"/>
      <c r="D8299" s="67"/>
    </row>
    <row r="8300" spans="3:4" s="66" customFormat="1" x14ac:dyDescent="0.25">
      <c r="C8300" s="67"/>
      <c r="D8300" s="67"/>
    </row>
    <row r="8301" spans="3:4" s="66" customFormat="1" x14ac:dyDescent="0.25">
      <c r="C8301" s="67"/>
      <c r="D8301" s="67"/>
    </row>
    <row r="8302" spans="3:4" s="66" customFormat="1" x14ac:dyDescent="0.25">
      <c r="C8302" s="67"/>
      <c r="D8302" s="67"/>
    </row>
    <row r="8303" spans="3:4" s="66" customFormat="1" x14ac:dyDescent="0.25">
      <c r="C8303" s="67"/>
      <c r="D8303" s="67"/>
    </row>
    <row r="8304" spans="3:4" s="66" customFormat="1" x14ac:dyDescent="0.25">
      <c r="C8304" s="67"/>
      <c r="D8304" s="67"/>
    </row>
    <row r="8305" spans="3:4" s="66" customFormat="1" x14ac:dyDescent="0.25">
      <c r="C8305" s="67"/>
      <c r="D8305" s="67"/>
    </row>
    <row r="8306" spans="3:4" s="66" customFormat="1" x14ac:dyDescent="0.25">
      <c r="C8306" s="67"/>
      <c r="D8306" s="67"/>
    </row>
    <row r="8307" spans="3:4" s="66" customFormat="1" x14ac:dyDescent="0.25">
      <c r="C8307" s="67"/>
      <c r="D8307" s="67"/>
    </row>
    <row r="8308" spans="3:4" s="66" customFormat="1" x14ac:dyDescent="0.25">
      <c r="C8308" s="67"/>
      <c r="D8308" s="67"/>
    </row>
    <row r="8309" spans="3:4" s="66" customFormat="1" x14ac:dyDescent="0.25">
      <c r="C8309" s="67"/>
      <c r="D8309" s="67"/>
    </row>
    <row r="8310" spans="3:4" s="66" customFormat="1" x14ac:dyDescent="0.25">
      <c r="C8310" s="67"/>
      <c r="D8310" s="67"/>
    </row>
    <row r="8311" spans="3:4" s="66" customFormat="1" x14ac:dyDescent="0.25">
      <c r="C8311" s="67"/>
      <c r="D8311" s="67"/>
    </row>
    <row r="8312" spans="3:4" s="66" customFormat="1" x14ac:dyDescent="0.25">
      <c r="C8312" s="67"/>
      <c r="D8312" s="67"/>
    </row>
    <row r="8313" spans="3:4" s="66" customFormat="1" x14ac:dyDescent="0.25">
      <c r="C8313" s="67"/>
      <c r="D8313" s="67"/>
    </row>
    <row r="8314" spans="3:4" s="66" customFormat="1" x14ac:dyDescent="0.25">
      <c r="C8314" s="67"/>
      <c r="D8314" s="67"/>
    </row>
    <row r="8315" spans="3:4" s="66" customFormat="1" x14ac:dyDescent="0.25">
      <c r="C8315" s="67"/>
      <c r="D8315" s="67"/>
    </row>
    <row r="8316" spans="3:4" s="66" customFormat="1" x14ac:dyDescent="0.25">
      <c r="C8316" s="67"/>
      <c r="D8316" s="67"/>
    </row>
    <row r="8317" spans="3:4" s="66" customFormat="1" x14ac:dyDescent="0.25">
      <c r="C8317" s="67"/>
      <c r="D8317" s="67"/>
    </row>
    <row r="8318" spans="3:4" s="66" customFormat="1" x14ac:dyDescent="0.25">
      <c r="C8318" s="67"/>
      <c r="D8318" s="67"/>
    </row>
    <row r="8319" spans="3:4" s="66" customFormat="1" x14ac:dyDescent="0.25">
      <c r="C8319" s="67"/>
      <c r="D8319" s="67"/>
    </row>
    <row r="8320" spans="3:4" s="66" customFormat="1" x14ac:dyDescent="0.25">
      <c r="C8320" s="67"/>
      <c r="D8320" s="67"/>
    </row>
    <row r="8321" spans="3:4" s="66" customFormat="1" x14ac:dyDescent="0.25">
      <c r="C8321" s="67"/>
      <c r="D8321" s="67"/>
    </row>
    <row r="8322" spans="3:4" s="66" customFormat="1" x14ac:dyDescent="0.25">
      <c r="C8322" s="67"/>
      <c r="D8322" s="67"/>
    </row>
    <row r="8323" spans="3:4" s="66" customFormat="1" x14ac:dyDescent="0.25">
      <c r="C8323" s="67"/>
      <c r="D8323" s="67"/>
    </row>
    <row r="8324" spans="3:4" s="66" customFormat="1" x14ac:dyDescent="0.25">
      <c r="C8324" s="67"/>
      <c r="D8324" s="67"/>
    </row>
    <row r="8325" spans="3:4" s="66" customFormat="1" x14ac:dyDescent="0.25">
      <c r="C8325" s="67"/>
      <c r="D8325" s="67"/>
    </row>
    <row r="8326" spans="3:4" s="66" customFormat="1" x14ac:dyDescent="0.25">
      <c r="C8326" s="67"/>
      <c r="D8326" s="67"/>
    </row>
    <row r="8327" spans="3:4" s="66" customFormat="1" x14ac:dyDescent="0.25">
      <c r="C8327" s="67"/>
      <c r="D8327" s="67"/>
    </row>
    <row r="8328" spans="3:4" s="66" customFormat="1" x14ac:dyDescent="0.25">
      <c r="C8328" s="67"/>
      <c r="D8328" s="67"/>
    </row>
    <row r="8329" spans="3:4" s="66" customFormat="1" x14ac:dyDescent="0.25">
      <c r="C8329" s="67"/>
      <c r="D8329" s="67"/>
    </row>
    <row r="8330" spans="3:4" s="66" customFormat="1" x14ac:dyDescent="0.25">
      <c r="C8330" s="67"/>
      <c r="D8330" s="67"/>
    </row>
    <row r="8331" spans="3:4" s="66" customFormat="1" x14ac:dyDescent="0.25">
      <c r="C8331" s="67"/>
      <c r="D8331" s="67"/>
    </row>
    <row r="8332" spans="3:4" s="66" customFormat="1" x14ac:dyDescent="0.25">
      <c r="C8332" s="67"/>
      <c r="D8332" s="67"/>
    </row>
    <row r="8333" spans="3:4" s="66" customFormat="1" x14ac:dyDescent="0.25">
      <c r="C8333" s="67"/>
      <c r="D8333" s="67"/>
    </row>
    <row r="8334" spans="3:4" s="66" customFormat="1" x14ac:dyDescent="0.25">
      <c r="C8334" s="67"/>
      <c r="D8334" s="67"/>
    </row>
    <row r="8335" spans="3:4" s="66" customFormat="1" x14ac:dyDescent="0.25">
      <c r="C8335" s="67"/>
      <c r="D8335" s="67"/>
    </row>
    <row r="8336" spans="3:4" s="66" customFormat="1" x14ac:dyDescent="0.25">
      <c r="C8336" s="67"/>
      <c r="D8336" s="67"/>
    </row>
    <row r="8337" spans="3:4" s="66" customFormat="1" x14ac:dyDescent="0.25">
      <c r="C8337" s="67"/>
      <c r="D8337" s="67"/>
    </row>
    <row r="8338" spans="3:4" s="66" customFormat="1" x14ac:dyDescent="0.25">
      <c r="C8338" s="67"/>
      <c r="D8338" s="67"/>
    </row>
    <row r="8339" spans="3:4" s="66" customFormat="1" x14ac:dyDescent="0.25">
      <c r="C8339" s="67"/>
      <c r="D8339" s="67"/>
    </row>
    <row r="8340" spans="3:4" s="66" customFormat="1" x14ac:dyDescent="0.25">
      <c r="C8340" s="67"/>
      <c r="D8340" s="67"/>
    </row>
    <row r="8341" spans="3:4" s="66" customFormat="1" x14ac:dyDescent="0.25">
      <c r="C8341" s="67"/>
      <c r="D8341" s="67"/>
    </row>
    <row r="8342" spans="3:4" s="66" customFormat="1" x14ac:dyDescent="0.25">
      <c r="C8342" s="67"/>
      <c r="D8342" s="67"/>
    </row>
    <row r="8343" spans="3:4" s="66" customFormat="1" x14ac:dyDescent="0.25">
      <c r="C8343" s="67"/>
      <c r="D8343" s="67"/>
    </row>
    <row r="8344" spans="3:4" s="66" customFormat="1" x14ac:dyDescent="0.25">
      <c r="C8344" s="67"/>
      <c r="D8344" s="67"/>
    </row>
    <row r="8345" spans="3:4" s="66" customFormat="1" x14ac:dyDescent="0.25">
      <c r="C8345" s="67"/>
      <c r="D8345" s="67"/>
    </row>
    <row r="8346" spans="3:4" s="66" customFormat="1" x14ac:dyDescent="0.25">
      <c r="C8346" s="67"/>
      <c r="D8346" s="67"/>
    </row>
    <row r="8347" spans="3:4" s="66" customFormat="1" x14ac:dyDescent="0.25">
      <c r="C8347" s="67"/>
      <c r="D8347" s="67"/>
    </row>
    <row r="8348" spans="3:4" s="66" customFormat="1" x14ac:dyDescent="0.25">
      <c r="C8348" s="67"/>
      <c r="D8348" s="67"/>
    </row>
    <row r="8349" spans="3:4" s="66" customFormat="1" x14ac:dyDescent="0.25">
      <c r="C8349" s="67"/>
      <c r="D8349" s="67"/>
    </row>
    <row r="8350" spans="3:4" s="66" customFormat="1" x14ac:dyDescent="0.25">
      <c r="C8350" s="67"/>
      <c r="D8350" s="67"/>
    </row>
    <row r="8351" spans="3:4" s="66" customFormat="1" x14ac:dyDescent="0.25">
      <c r="C8351" s="67"/>
      <c r="D8351" s="67"/>
    </row>
    <row r="8352" spans="3:4" s="66" customFormat="1" x14ac:dyDescent="0.25">
      <c r="C8352" s="67"/>
      <c r="D8352" s="67"/>
    </row>
    <row r="8353" spans="3:4" s="66" customFormat="1" x14ac:dyDescent="0.25">
      <c r="C8353" s="67"/>
      <c r="D8353" s="67"/>
    </row>
    <row r="8354" spans="3:4" s="66" customFormat="1" x14ac:dyDescent="0.25">
      <c r="C8354" s="67"/>
      <c r="D8354" s="67"/>
    </row>
    <row r="8355" spans="3:4" s="66" customFormat="1" x14ac:dyDescent="0.25">
      <c r="C8355" s="67"/>
      <c r="D8355" s="67"/>
    </row>
    <row r="8356" spans="3:4" s="66" customFormat="1" x14ac:dyDescent="0.25">
      <c r="C8356" s="67"/>
      <c r="D8356" s="67"/>
    </row>
    <row r="8357" spans="3:4" s="66" customFormat="1" x14ac:dyDescent="0.25">
      <c r="C8357" s="67"/>
      <c r="D8357" s="67"/>
    </row>
    <row r="8358" spans="3:4" s="66" customFormat="1" x14ac:dyDescent="0.25">
      <c r="C8358" s="67"/>
      <c r="D8358" s="67"/>
    </row>
    <row r="8359" spans="3:4" s="66" customFormat="1" x14ac:dyDescent="0.25">
      <c r="C8359" s="67"/>
      <c r="D8359" s="67"/>
    </row>
    <row r="8360" spans="3:4" s="66" customFormat="1" x14ac:dyDescent="0.25">
      <c r="C8360" s="67"/>
      <c r="D8360" s="67"/>
    </row>
    <row r="8361" spans="3:4" s="66" customFormat="1" x14ac:dyDescent="0.25">
      <c r="C8361" s="67"/>
      <c r="D8361" s="67"/>
    </row>
    <row r="8362" spans="3:4" s="66" customFormat="1" x14ac:dyDescent="0.25">
      <c r="C8362" s="67"/>
      <c r="D8362" s="67"/>
    </row>
    <row r="8363" spans="3:4" s="66" customFormat="1" x14ac:dyDescent="0.25">
      <c r="C8363" s="67"/>
      <c r="D8363" s="67"/>
    </row>
    <row r="8364" spans="3:4" s="66" customFormat="1" x14ac:dyDescent="0.25">
      <c r="C8364" s="67"/>
      <c r="D8364" s="67"/>
    </row>
    <row r="8365" spans="3:4" s="66" customFormat="1" x14ac:dyDescent="0.25">
      <c r="C8365" s="67"/>
      <c r="D8365" s="67"/>
    </row>
    <row r="8366" spans="3:4" s="66" customFormat="1" x14ac:dyDescent="0.25">
      <c r="C8366" s="67"/>
      <c r="D8366" s="67"/>
    </row>
    <row r="8367" spans="3:4" s="66" customFormat="1" x14ac:dyDescent="0.25">
      <c r="C8367" s="67"/>
      <c r="D8367" s="67"/>
    </row>
    <row r="8368" spans="3:4" s="66" customFormat="1" x14ac:dyDescent="0.25">
      <c r="C8368" s="67"/>
      <c r="D8368" s="67"/>
    </row>
    <row r="8369" spans="3:4" s="66" customFormat="1" x14ac:dyDescent="0.25">
      <c r="C8369" s="67"/>
      <c r="D8369" s="67"/>
    </row>
    <row r="8370" spans="3:4" s="66" customFormat="1" x14ac:dyDescent="0.25">
      <c r="C8370" s="67"/>
      <c r="D8370" s="67"/>
    </row>
    <row r="8371" spans="3:4" s="66" customFormat="1" x14ac:dyDescent="0.25">
      <c r="C8371" s="67"/>
      <c r="D8371" s="67"/>
    </row>
    <row r="8372" spans="3:4" s="66" customFormat="1" x14ac:dyDescent="0.25">
      <c r="C8372" s="67"/>
      <c r="D8372" s="67"/>
    </row>
    <row r="8373" spans="3:4" s="66" customFormat="1" x14ac:dyDescent="0.25">
      <c r="C8373" s="67"/>
      <c r="D8373" s="67"/>
    </row>
    <row r="8374" spans="3:4" s="66" customFormat="1" x14ac:dyDescent="0.25">
      <c r="C8374" s="67"/>
      <c r="D8374" s="67"/>
    </row>
    <row r="8375" spans="3:4" s="66" customFormat="1" x14ac:dyDescent="0.25">
      <c r="C8375" s="67"/>
      <c r="D8375" s="67"/>
    </row>
    <row r="8376" spans="3:4" s="66" customFormat="1" x14ac:dyDescent="0.25">
      <c r="C8376" s="67"/>
      <c r="D8376" s="67"/>
    </row>
    <row r="8377" spans="3:4" s="66" customFormat="1" x14ac:dyDescent="0.25">
      <c r="C8377" s="67"/>
      <c r="D8377" s="67"/>
    </row>
    <row r="8378" spans="3:4" s="66" customFormat="1" x14ac:dyDescent="0.25">
      <c r="C8378" s="67"/>
      <c r="D8378" s="67"/>
    </row>
    <row r="8379" spans="3:4" s="66" customFormat="1" x14ac:dyDescent="0.25">
      <c r="C8379" s="67"/>
      <c r="D8379" s="67"/>
    </row>
    <row r="8380" spans="3:4" s="66" customFormat="1" x14ac:dyDescent="0.25">
      <c r="C8380" s="67"/>
      <c r="D8380" s="67"/>
    </row>
    <row r="8381" spans="3:4" s="66" customFormat="1" x14ac:dyDescent="0.25">
      <c r="C8381" s="67"/>
      <c r="D8381" s="67"/>
    </row>
    <row r="8382" spans="3:4" s="66" customFormat="1" x14ac:dyDescent="0.25">
      <c r="C8382" s="67"/>
      <c r="D8382" s="67"/>
    </row>
    <row r="8383" spans="3:4" s="66" customFormat="1" x14ac:dyDescent="0.25">
      <c r="C8383" s="67"/>
      <c r="D8383" s="67"/>
    </row>
    <row r="8384" spans="3:4" s="66" customFormat="1" x14ac:dyDescent="0.25">
      <c r="C8384" s="67"/>
      <c r="D8384" s="67"/>
    </row>
    <row r="8385" spans="3:4" s="66" customFormat="1" x14ac:dyDescent="0.25">
      <c r="C8385" s="67"/>
      <c r="D8385" s="67"/>
    </row>
    <row r="8386" spans="3:4" s="66" customFormat="1" x14ac:dyDescent="0.25">
      <c r="C8386" s="67"/>
      <c r="D8386" s="67"/>
    </row>
    <row r="8387" spans="3:4" s="66" customFormat="1" x14ac:dyDescent="0.25">
      <c r="C8387" s="67"/>
      <c r="D8387" s="67"/>
    </row>
    <row r="8388" spans="3:4" s="66" customFormat="1" x14ac:dyDescent="0.25">
      <c r="C8388" s="67"/>
      <c r="D8388" s="67"/>
    </row>
    <row r="8389" spans="3:4" s="66" customFormat="1" x14ac:dyDescent="0.25">
      <c r="C8389" s="67"/>
      <c r="D8389" s="67"/>
    </row>
    <row r="8390" spans="3:4" s="66" customFormat="1" x14ac:dyDescent="0.25">
      <c r="C8390" s="67"/>
      <c r="D8390" s="67"/>
    </row>
    <row r="8391" spans="3:4" s="66" customFormat="1" x14ac:dyDescent="0.25">
      <c r="C8391" s="67"/>
      <c r="D8391" s="67"/>
    </row>
    <row r="8392" spans="3:4" s="66" customFormat="1" x14ac:dyDescent="0.25">
      <c r="C8392" s="67"/>
      <c r="D8392" s="67"/>
    </row>
    <row r="8393" spans="3:4" s="66" customFormat="1" x14ac:dyDescent="0.25">
      <c r="C8393" s="67"/>
      <c r="D8393" s="67"/>
    </row>
    <row r="8394" spans="3:4" s="66" customFormat="1" x14ac:dyDescent="0.25">
      <c r="C8394" s="67"/>
      <c r="D8394" s="67"/>
    </row>
    <row r="8395" spans="3:4" s="66" customFormat="1" x14ac:dyDescent="0.25">
      <c r="C8395" s="67"/>
      <c r="D8395" s="67"/>
    </row>
    <row r="8396" spans="3:4" s="66" customFormat="1" x14ac:dyDescent="0.25">
      <c r="C8396" s="67"/>
      <c r="D8396" s="67"/>
    </row>
    <row r="8397" spans="3:4" s="66" customFormat="1" x14ac:dyDescent="0.25">
      <c r="C8397" s="67"/>
      <c r="D8397" s="67"/>
    </row>
    <row r="8398" spans="3:4" s="66" customFormat="1" x14ac:dyDescent="0.25">
      <c r="C8398" s="67"/>
      <c r="D8398" s="67"/>
    </row>
    <row r="8399" spans="3:4" s="66" customFormat="1" x14ac:dyDescent="0.25">
      <c r="C8399" s="67"/>
      <c r="D8399" s="67"/>
    </row>
    <row r="8400" spans="3:4" s="66" customFormat="1" x14ac:dyDescent="0.25">
      <c r="C8400" s="67"/>
      <c r="D8400" s="67"/>
    </row>
    <row r="8401" spans="3:4" s="66" customFormat="1" x14ac:dyDescent="0.25">
      <c r="C8401" s="67"/>
      <c r="D8401" s="67"/>
    </row>
    <row r="8402" spans="3:4" s="66" customFormat="1" x14ac:dyDescent="0.25">
      <c r="C8402" s="67"/>
      <c r="D8402" s="67"/>
    </row>
    <row r="8403" spans="3:4" s="66" customFormat="1" x14ac:dyDescent="0.25">
      <c r="C8403" s="67"/>
      <c r="D8403" s="67"/>
    </row>
    <row r="8404" spans="3:4" s="66" customFormat="1" x14ac:dyDescent="0.25">
      <c r="C8404" s="67"/>
      <c r="D8404" s="67"/>
    </row>
    <row r="8405" spans="3:4" s="66" customFormat="1" x14ac:dyDescent="0.25">
      <c r="C8405" s="67"/>
      <c r="D8405" s="67"/>
    </row>
    <row r="8406" spans="3:4" s="66" customFormat="1" x14ac:dyDescent="0.25">
      <c r="C8406" s="67"/>
      <c r="D8406" s="67"/>
    </row>
    <row r="8407" spans="3:4" s="66" customFormat="1" x14ac:dyDescent="0.25">
      <c r="C8407" s="67"/>
      <c r="D8407" s="67"/>
    </row>
    <row r="8408" spans="3:4" s="66" customFormat="1" x14ac:dyDescent="0.25">
      <c r="C8408" s="67"/>
      <c r="D8408" s="67"/>
    </row>
    <row r="8409" spans="3:4" s="66" customFormat="1" x14ac:dyDescent="0.25">
      <c r="C8409" s="67"/>
      <c r="D8409" s="67"/>
    </row>
    <row r="8410" spans="3:4" s="66" customFormat="1" x14ac:dyDescent="0.25">
      <c r="C8410" s="67"/>
      <c r="D8410" s="67"/>
    </row>
    <row r="8411" spans="3:4" s="66" customFormat="1" x14ac:dyDescent="0.25">
      <c r="C8411" s="67"/>
      <c r="D8411" s="67"/>
    </row>
    <row r="8412" spans="3:4" s="66" customFormat="1" x14ac:dyDescent="0.25">
      <c r="C8412" s="67"/>
      <c r="D8412" s="67"/>
    </row>
    <row r="8413" spans="3:4" s="66" customFormat="1" x14ac:dyDescent="0.25">
      <c r="C8413" s="67"/>
      <c r="D8413" s="67"/>
    </row>
    <row r="8414" spans="3:4" s="66" customFormat="1" x14ac:dyDescent="0.25">
      <c r="C8414" s="67"/>
      <c r="D8414" s="67"/>
    </row>
    <row r="8415" spans="3:4" s="66" customFormat="1" x14ac:dyDescent="0.25">
      <c r="C8415" s="67"/>
      <c r="D8415" s="67"/>
    </row>
    <row r="8416" spans="3:4" s="66" customFormat="1" x14ac:dyDescent="0.25">
      <c r="C8416" s="67"/>
      <c r="D8416" s="67"/>
    </row>
    <row r="8417" spans="3:4" s="66" customFormat="1" x14ac:dyDescent="0.25">
      <c r="C8417" s="67"/>
      <c r="D8417" s="67"/>
    </row>
    <row r="8418" spans="3:4" s="66" customFormat="1" x14ac:dyDescent="0.25">
      <c r="C8418" s="67"/>
      <c r="D8418" s="67"/>
    </row>
    <row r="8419" spans="3:4" s="66" customFormat="1" x14ac:dyDescent="0.25">
      <c r="C8419" s="67"/>
      <c r="D8419" s="67"/>
    </row>
    <row r="8420" spans="3:4" s="66" customFormat="1" x14ac:dyDescent="0.25">
      <c r="C8420" s="67"/>
      <c r="D8420" s="67"/>
    </row>
    <row r="8421" spans="3:4" s="66" customFormat="1" x14ac:dyDescent="0.25">
      <c r="C8421" s="67"/>
      <c r="D8421" s="67"/>
    </row>
    <row r="8422" spans="3:4" s="66" customFormat="1" x14ac:dyDescent="0.25">
      <c r="C8422" s="67"/>
      <c r="D8422" s="67"/>
    </row>
    <row r="8423" spans="3:4" s="66" customFormat="1" x14ac:dyDescent="0.25">
      <c r="C8423" s="67"/>
      <c r="D8423" s="67"/>
    </row>
    <row r="8424" spans="3:4" s="66" customFormat="1" x14ac:dyDescent="0.25">
      <c r="C8424" s="67"/>
      <c r="D8424" s="67"/>
    </row>
    <row r="8425" spans="3:4" s="66" customFormat="1" x14ac:dyDescent="0.25">
      <c r="C8425" s="67"/>
      <c r="D8425" s="67"/>
    </row>
    <row r="8426" spans="3:4" s="66" customFormat="1" x14ac:dyDescent="0.25">
      <c r="C8426" s="67"/>
      <c r="D8426" s="67"/>
    </row>
    <row r="8427" spans="3:4" s="66" customFormat="1" x14ac:dyDescent="0.25">
      <c r="C8427" s="67"/>
      <c r="D8427" s="67"/>
    </row>
    <row r="8428" spans="3:4" s="66" customFormat="1" x14ac:dyDescent="0.25">
      <c r="C8428" s="67"/>
      <c r="D8428" s="67"/>
    </row>
    <row r="8429" spans="3:4" s="66" customFormat="1" x14ac:dyDescent="0.25">
      <c r="C8429" s="67"/>
      <c r="D8429" s="67"/>
    </row>
    <row r="8430" spans="3:4" s="66" customFormat="1" x14ac:dyDescent="0.25">
      <c r="C8430" s="67"/>
      <c r="D8430" s="67"/>
    </row>
    <row r="8431" spans="3:4" s="66" customFormat="1" x14ac:dyDescent="0.25">
      <c r="C8431" s="67"/>
      <c r="D8431" s="67"/>
    </row>
    <row r="8432" spans="3:4" s="66" customFormat="1" x14ac:dyDescent="0.25">
      <c r="C8432" s="67"/>
      <c r="D8432" s="67"/>
    </row>
    <row r="8433" spans="3:4" s="66" customFormat="1" x14ac:dyDescent="0.25">
      <c r="C8433" s="67"/>
      <c r="D8433" s="67"/>
    </row>
    <row r="8434" spans="3:4" s="66" customFormat="1" x14ac:dyDescent="0.25">
      <c r="C8434" s="67"/>
      <c r="D8434" s="67"/>
    </row>
    <row r="8435" spans="3:4" s="66" customFormat="1" x14ac:dyDescent="0.25">
      <c r="C8435" s="67"/>
      <c r="D8435" s="67"/>
    </row>
    <row r="8436" spans="3:4" s="66" customFormat="1" x14ac:dyDescent="0.25">
      <c r="C8436" s="67"/>
      <c r="D8436" s="67"/>
    </row>
    <row r="8437" spans="3:4" s="66" customFormat="1" x14ac:dyDescent="0.25">
      <c r="C8437" s="67"/>
      <c r="D8437" s="67"/>
    </row>
    <row r="8438" spans="3:4" s="66" customFormat="1" x14ac:dyDescent="0.25">
      <c r="C8438" s="67"/>
      <c r="D8438" s="67"/>
    </row>
    <row r="8439" spans="3:4" s="66" customFormat="1" x14ac:dyDescent="0.25">
      <c r="C8439" s="67"/>
      <c r="D8439" s="67"/>
    </row>
    <row r="8440" spans="3:4" s="66" customFormat="1" x14ac:dyDescent="0.25">
      <c r="C8440" s="67"/>
      <c r="D8440" s="67"/>
    </row>
    <row r="8441" spans="3:4" s="66" customFormat="1" x14ac:dyDescent="0.25">
      <c r="C8441" s="67"/>
      <c r="D8441" s="67"/>
    </row>
    <row r="8442" spans="3:4" s="66" customFormat="1" x14ac:dyDescent="0.25">
      <c r="C8442" s="67"/>
      <c r="D8442" s="67"/>
    </row>
    <row r="8443" spans="3:4" s="66" customFormat="1" x14ac:dyDescent="0.25">
      <c r="C8443" s="67"/>
      <c r="D8443" s="67"/>
    </row>
    <row r="8444" spans="3:4" s="66" customFormat="1" x14ac:dyDescent="0.25">
      <c r="C8444" s="67"/>
      <c r="D8444" s="67"/>
    </row>
    <row r="8445" spans="3:4" s="66" customFormat="1" x14ac:dyDescent="0.25">
      <c r="C8445" s="67"/>
      <c r="D8445" s="67"/>
    </row>
    <row r="8446" spans="3:4" s="66" customFormat="1" x14ac:dyDescent="0.25">
      <c r="C8446" s="67"/>
      <c r="D8446" s="67"/>
    </row>
    <row r="8447" spans="3:4" s="66" customFormat="1" x14ac:dyDescent="0.25">
      <c r="C8447" s="67"/>
      <c r="D8447" s="67"/>
    </row>
    <row r="8448" spans="3:4" s="66" customFormat="1" x14ac:dyDescent="0.25">
      <c r="C8448" s="67"/>
      <c r="D8448" s="67"/>
    </row>
    <row r="8449" spans="3:4" s="66" customFormat="1" x14ac:dyDescent="0.25">
      <c r="C8449" s="67"/>
      <c r="D8449" s="67"/>
    </row>
    <row r="8450" spans="3:4" s="66" customFormat="1" x14ac:dyDescent="0.25">
      <c r="C8450" s="67"/>
      <c r="D8450" s="67"/>
    </row>
    <row r="8451" spans="3:4" s="66" customFormat="1" x14ac:dyDescent="0.25">
      <c r="C8451" s="67"/>
      <c r="D8451" s="67"/>
    </row>
    <row r="8452" spans="3:4" s="66" customFormat="1" x14ac:dyDescent="0.25">
      <c r="C8452" s="67"/>
      <c r="D8452" s="67"/>
    </row>
    <row r="8453" spans="3:4" s="66" customFormat="1" x14ac:dyDescent="0.25">
      <c r="C8453" s="67"/>
      <c r="D8453" s="67"/>
    </row>
    <row r="8454" spans="3:4" s="66" customFormat="1" x14ac:dyDescent="0.25">
      <c r="C8454" s="67"/>
      <c r="D8454" s="67"/>
    </row>
    <row r="8455" spans="3:4" s="66" customFormat="1" x14ac:dyDescent="0.25">
      <c r="C8455" s="67"/>
      <c r="D8455" s="67"/>
    </row>
    <row r="8456" spans="3:4" s="66" customFormat="1" x14ac:dyDescent="0.25">
      <c r="C8456" s="67"/>
      <c r="D8456" s="67"/>
    </row>
    <row r="8457" spans="3:4" s="66" customFormat="1" x14ac:dyDescent="0.25">
      <c r="C8457" s="67"/>
      <c r="D8457" s="67"/>
    </row>
    <row r="8458" spans="3:4" s="66" customFormat="1" x14ac:dyDescent="0.25">
      <c r="C8458" s="67"/>
      <c r="D8458" s="67"/>
    </row>
    <row r="8459" spans="3:4" s="66" customFormat="1" x14ac:dyDescent="0.25">
      <c r="C8459" s="67"/>
      <c r="D8459" s="67"/>
    </row>
    <row r="8460" spans="3:4" s="66" customFormat="1" x14ac:dyDescent="0.25">
      <c r="C8460" s="67"/>
      <c r="D8460" s="67"/>
    </row>
    <row r="8461" spans="3:4" s="66" customFormat="1" x14ac:dyDescent="0.25">
      <c r="C8461" s="67"/>
      <c r="D8461" s="67"/>
    </row>
    <row r="8462" spans="3:4" s="66" customFormat="1" x14ac:dyDescent="0.25">
      <c r="C8462" s="67"/>
      <c r="D8462" s="67"/>
    </row>
    <row r="8463" spans="3:4" s="66" customFormat="1" x14ac:dyDescent="0.25">
      <c r="C8463" s="67"/>
      <c r="D8463" s="67"/>
    </row>
    <row r="8464" spans="3:4" s="66" customFormat="1" x14ac:dyDescent="0.25">
      <c r="C8464" s="67"/>
      <c r="D8464" s="67"/>
    </row>
    <row r="8465" spans="3:4" s="66" customFormat="1" x14ac:dyDescent="0.25">
      <c r="C8465" s="67"/>
      <c r="D8465" s="67"/>
    </row>
    <row r="8466" spans="3:4" s="66" customFormat="1" x14ac:dyDescent="0.25">
      <c r="C8466" s="67"/>
      <c r="D8466" s="67"/>
    </row>
    <row r="8467" spans="3:4" s="66" customFormat="1" x14ac:dyDescent="0.25">
      <c r="C8467" s="67"/>
      <c r="D8467" s="67"/>
    </row>
    <row r="8468" spans="3:4" s="66" customFormat="1" x14ac:dyDescent="0.25">
      <c r="C8468" s="67"/>
      <c r="D8468" s="67"/>
    </row>
    <row r="8469" spans="3:4" s="66" customFormat="1" x14ac:dyDescent="0.25">
      <c r="C8469" s="67"/>
      <c r="D8469" s="67"/>
    </row>
    <row r="8470" spans="3:4" s="66" customFormat="1" x14ac:dyDescent="0.25">
      <c r="C8470" s="67"/>
      <c r="D8470" s="67"/>
    </row>
    <row r="8471" spans="3:4" s="66" customFormat="1" x14ac:dyDescent="0.25">
      <c r="C8471" s="67"/>
      <c r="D8471" s="67"/>
    </row>
    <row r="8472" spans="3:4" s="66" customFormat="1" x14ac:dyDescent="0.25">
      <c r="C8472" s="67"/>
      <c r="D8472" s="67"/>
    </row>
    <row r="8473" spans="3:4" s="66" customFormat="1" x14ac:dyDescent="0.25">
      <c r="C8473" s="67"/>
      <c r="D8473" s="67"/>
    </row>
    <row r="8474" spans="3:4" s="66" customFormat="1" x14ac:dyDescent="0.25">
      <c r="C8474" s="67"/>
      <c r="D8474" s="67"/>
    </row>
    <row r="8475" spans="3:4" s="66" customFormat="1" x14ac:dyDescent="0.25">
      <c r="C8475" s="67"/>
      <c r="D8475" s="67"/>
    </row>
    <row r="8476" spans="3:4" s="66" customFormat="1" x14ac:dyDescent="0.25">
      <c r="C8476" s="67"/>
      <c r="D8476" s="67"/>
    </row>
    <row r="8477" spans="3:4" s="66" customFormat="1" x14ac:dyDescent="0.25">
      <c r="C8477" s="67"/>
      <c r="D8477" s="67"/>
    </row>
    <row r="8478" spans="3:4" s="66" customFormat="1" x14ac:dyDescent="0.25">
      <c r="C8478" s="67"/>
      <c r="D8478" s="67"/>
    </row>
    <row r="8479" spans="3:4" s="66" customFormat="1" x14ac:dyDescent="0.25">
      <c r="C8479" s="67"/>
      <c r="D8479" s="67"/>
    </row>
    <row r="8480" spans="3:4" s="66" customFormat="1" x14ac:dyDescent="0.25">
      <c r="C8480" s="67"/>
      <c r="D8480" s="67"/>
    </row>
    <row r="8481" spans="3:4" s="66" customFormat="1" x14ac:dyDescent="0.25">
      <c r="C8481" s="67"/>
      <c r="D8481" s="67"/>
    </row>
    <row r="8482" spans="3:4" s="66" customFormat="1" x14ac:dyDescent="0.25">
      <c r="C8482" s="67"/>
      <c r="D8482" s="67"/>
    </row>
    <row r="8483" spans="3:4" s="66" customFormat="1" x14ac:dyDescent="0.25">
      <c r="C8483" s="67"/>
      <c r="D8483" s="67"/>
    </row>
    <row r="8484" spans="3:4" s="66" customFormat="1" x14ac:dyDescent="0.25">
      <c r="C8484" s="67"/>
      <c r="D8484" s="67"/>
    </row>
    <row r="8485" spans="3:4" s="66" customFormat="1" x14ac:dyDescent="0.25">
      <c r="C8485" s="67"/>
      <c r="D8485" s="67"/>
    </row>
    <row r="8486" spans="3:4" s="66" customFormat="1" x14ac:dyDescent="0.25">
      <c r="C8486" s="67"/>
      <c r="D8486" s="67"/>
    </row>
    <row r="8487" spans="3:4" s="66" customFormat="1" x14ac:dyDescent="0.25">
      <c r="C8487" s="67"/>
      <c r="D8487" s="67"/>
    </row>
    <row r="8488" spans="3:4" s="66" customFormat="1" x14ac:dyDescent="0.25">
      <c r="C8488" s="67"/>
      <c r="D8488" s="67"/>
    </row>
    <row r="8489" spans="3:4" s="66" customFormat="1" x14ac:dyDescent="0.25">
      <c r="C8489" s="67"/>
      <c r="D8489" s="67"/>
    </row>
    <row r="8490" spans="3:4" s="66" customFormat="1" x14ac:dyDescent="0.25">
      <c r="C8490" s="67"/>
      <c r="D8490" s="67"/>
    </row>
    <row r="8491" spans="3:4" s="66" customFormat="1" x14ac:dyDescent="0.25">
      <c r="C8491" s="67"/>
      <c r="D8491" s="67"/>
    </row>
    <row r="8492" spans="3:4" s="66" customFormat="1" x14ac:dyDescent="0.25">
      <c r="C8492" s="67"/>
      <c r="D8492" s="67"/>
    </row>
    <row r="8493" spans="3:4" s="66" customFormat="1" x14ac:dyDescent="0.25">
      <c r="C8493" s="67"/>
      <c r="D8493" s="67"/>
    </row>
    <row r="8494" spans="3:4" s="66" customFormat="1" x14ac:dyDescent="0.25">
      <c r="C8494" s="67"/>
      <c r="D8494" s="67"/>
    </row>
    <row r="8495" spans="3:4" s="66" customFormat="1" x14ac:dyDescent="0.25">
      <c r="C8495" s="67"/>
      <c r="D8495" s="67"/>
    </row>
    <row r="8496" spans="3:4" s="66" customFormat="1" x14ac:dyDescent="0.25">
      <c r="C8496" s="67"/>
      <c r="D8496" s="67"/>
    </row>
    <row r="8497" spans="3:4" s="66" customFormat="1" x14ac:dyDescent="0.25">
      <c r="C8497" s="67"/>
      <c r="D8497" s="67"/>
    </row>
    <row r="8498" spans="3:4" s="66" customFormat="1" x14ac:dyDescent="0.25">
      <c r="C8498" s="67"/>
      <c r="D8498" s="67"/>
    </row>
    <row r="8499" spans="3:4" s="66" customFormat="1" x14ac:dyDescent="0.25">
      <c r="C8499" s="67"/>
      <c r="D8499" s="67"/>
    </row>
    <row r="8500" spans="3:4" s="66" customFormat="1" x14ac:dyDescent="0.25">
      <c r="C8500" s="67"/>
      <c r="D8500" s="67"/>
    </row>
    <row r="8501" spans="3:4" s="66" customFormat="1" x14ac:dyDescent="0.25">
      <c r="C8501" s="67"/>
      <c r="D8501" s="67"/>
    </row>
    <row r="8502" spans="3:4" s="66" customFormat="1" x14ac:dyDescent="0.25">
      <c r="C8502" s="67"/>
      <c r="D8502" s="67"/>
    </row>
    <row r="8503" spans="3:4" s="66" customFormat="1" x14ac:dyDescent="0.25">
      <c r="C8503" s="67"/>
      <c r="D8503" s="67"/>
    </row>
    <row r="8504" spans="3:4" s="66" customFormat="1" x14ac:dyDescent="0.25">
      <c r="C8504" s="67"/>
      <c r="D8504" s="67"/>
    </row>
    <row r="8505" spans="3:4" s="66" customFormat="1" x14ac:dyDescent="0.25">
      <c r="C8505" s="67"/>
      <c r="D8505" s="67"/>
    </row>
    <row r="8506" spans="3:4" s="66" customFormat="1" x14ac:dyDescent="0.25">
      <c r="C8506" s="67"/>
      <c r="D8506" s="67"/>
    </row>
    <row r="8507" spans="3:4" s="66" customFormat="1" x14ac:dyDescent="0.25">
      <c r="C8507" s="67"/>
      <c r="D8507" s="67"/>
    </row>
    <row r="8508" spans="3:4" s="66" customFormat="1" x14ac:dyDescent="0.25">
      <c r="C8508" s="67"/>
      <c r="D8508" s="67"/>
    </row>
    <row r="8509" spans="3:4" s="66" customFormat="1" x14ac:dyDescent="0.25">
      <c r="C8509" s="67"/>
      <c r="D8509" s="67"/>
    </row>
    <row r="8510" spans="3:4" s="66" customFormat="1" x14ac:dyDescent="0.25">
      <c r="C8510" s="67"/>
      <c r="D8510" s="67"/>
    </row>
    <row r="8511" spans="3:4" s="66" customFormat="1" x14ac:dyDescent="0.25">
      <c r="C8511" s="67"/>
      <c r="D8511" s="67"/>
    </row>
    <row r="8512" spans="3:4" s="66" customFormat="1" x14ac:dyDescent="0.25">
      <c r="C8512" s="67"/>
      <c r="D8512" s="67"/>
    </row>
    <row r="8513" spans="3:4" s="66" customFormat="1" x14ac:dyDescent="0.25">
      <c r="C8513" s="67"/>
      <c r="D8513" s="67"/>
    </row>
    <row r="8514" spans="3:4" s="66" customFormat="1" x14ac:dyDescent="0.25">
      <c r="C8514" s="67"/>
      <c r="D8514" s="67"/>
    </row>
    <row r="8515" spans="3:4" s="66" customFormat="1" x14ac:dyDescent="0.25">
      <c r="C8515" s="67"/>
      <c r="D8515" s="67"/>
    </row>
    <row r="8516" spans="3:4" s="66" customFormat="1" x14ac:dyDescent="0.25">
      <c r="C8516" s="67"/>
      <c r="D8516" s="67"/>
    </row>
    <row r="8517" spans="3:4" s="66" customFormat="1" x14ac:dyDescent="0.25">
      <c r="C8517" s="67"/>
      <c r="D8517" s="67"/>
    </row>
    <row r="8518" spans="3:4" s="66" customFormat="1" x14ac:dyDescent="0.25">
      <c r="C8518" s="67"/>
      <c r="D8518" s="67"/>
    </row>
    <row r="8519" spans="3:4" s="66" customFormat="1" x14ac:dyDescent="0.25">
      <c r="C8519" s="67"/>
      <c r="D8519" s="67"/>
    </row>
    <row r="8520" spans="3:4" s="66" customFormat="1" x14ac:dyDescent="0.25">
      <c r="C8520" s="67"/>
      <c r="D8520" s="67"/>
    </row>
    <row r="8521" spans="3:4" s="66" customFormat="1" x14ac:dyDescent="0.25">
      <c r="C8521" s="67"/>
      <c r="D8521" s="67"/>
    </row>
    <row r="8522" spans="3:4" s="66" customFormat="1" x14ac:dyDescent="0.25">
      <c r="C8522" s="67"/>
      <c r="D8522" s="67"/>
    </row>
    <row r="8523" spans="3:4" s="66" customFormat="1" x14ac:dyDescent="0.25">
      <c r="C8523" s="67"/>
      <c r="D8523" s="67"/>
    </row>
    <row r="8524" spans="3:4" s="66" customFormat="1" x14ac:dyDescent="0.25">
      <c r="C8524" s="67"/>
      <c r="D8524" s="67"/>
    </row>
    <row r="8525" spans="3:4" s="66" customFormat="1" x14ac:dyDescent="0.25">
      <c r="C8525" s="67"/>
      <c r="D8525" s="67"/>
    </row>
    <row r="8526" spans="3:4" s="66" customFormat="1" x14ac:dyDescent="0.25">
      <c r="C8526" s="67"/>
      <c r="D8526" s="67"/>
    </row>
    <row r="8527" spans="3:4" s="66" customFormat="1" x14ac:dyDescent="0.25">
      <c r="C8527" s="67"/>
      <c r="D8527" s="67"/>
    </row>
    <row r="8528" spans="3:4" s="66" customFormat="1" x14ac:dyDescent="0.25">
      <c r="C8528" s="67"/>
      <c r="D8528" s="67"/>
    </row>
    <row r="8529" spans="3:4" s="66" customFormat="1" x14ac:dyDescent="0.25">
      <c r="C8529" s="67"/>
      <c r="D8529" s="67"/>
    </row>
    <row r="8530" spans="3:4" s="66" customFormat="1" x14ac:dyDescent="0.25">
      <c r="C8530" s="67"/>
      <c r="D8530" s="67"/>
    </row>
    <row r="8531" spans="3:4" s="66" customFormat="1" x14ac:dyDescent="0.25">
      <c r="C8531" s="67"/>
      <c r="D8531" s="67"/>
    </row>
    <row r="8532" spans="3:4" s="66" customFormat="1" x14ac:dyDescent="0.25">
      <c r="C8532" s="67"/>
      <c r="D8532" s="67"/>
    </row>
    <row r="8533" spans="3:4" s="66" customFormat="1" x14ac:dyDescent="0.25">
      <c r="C8533" s="67"/>
      <c r="D8533" s="67"/>
    </row>
    <row r="8534" spans="3:4" s="66" customFormat="1" x14ac:dyDescent="0.25">
      <c r="C8534" s="67"/>
      <c r="D8534" s="67"/>
    </row>
    <row r="8535" spans="3:4" s="66" customFormat="1" x14ac:dyDescent="0.25">
      <c r="C8535" s="67"/>
      <c r="D8535" s="67"/>
    </row>
    <row r="8536" spans="3:4" s="66" customFormat="1" x14ac:dyDescent="0.25">
      <c r="C8536" s="67"/>
      <c r="D8536" s="67"/>
    </row>
    <row r="8537" spans="3:4" s="66" customFormat="1" x14ac:dyDescent="0.25">
      <c r="C8537" s="67"/>
      <c r="D8537" s="67"/>
    </row>
    <row r="8538" spans="3:4" s="66" customFormat="1" x14ac:dyDescent="0.25">
      <c r="C8538" s="67"/>
      <c r="D8538" s="67"/>
    </row>
    <row r="8539" spans="3:4" s="66" customFormat="1" x14ac:dyDescent="0.25">
      <c r="C8539" s="67"/>
      <c r="D8539" s="67"/>
    </row>
    <row r="8540" spans="3:4" s="66" customFormat="1" x14ac:dyDescent="0.25">
      <c r="C8540" s="67"/>
      <c r="D8540" s="67"/>
    </row>
    <row r="8541" spans="3:4" s="66" customFormat="1" x14ac:dyDescent="0.25">
      <c r="C8541" s="67"/>
      <c r="D8541" s="67"/>
    </row>
    <row r="8542" spans="3:4" s="66" customFormat="1" x14ac:dyDescent="0.25">
      <c r="C8542" s="67"/>
      <c r="D8542" s="67"/>
    </row>
    <row r="8543" spans="3:4" s="66" customFormat="1" x14ac:dyDescent="0.25">
      <c r="C8543" s="67"/>
      <c r="D8543" s="67"/>
    </row>
    <row r="8544" spans="3:4" s="66" customFormat="1" x14ac:dyDescent="0.25">
      <c r="C8544" s="67"/>
      <c r="D8544" s="67"/>
    </row>
    <row r="8545" spans="3:4" s="66" customFormat="1" x14ac:dyDescent="0.25">
      <c r="C8545" s="67"/>
      <c r="D8545" s="67"/>
    </row>
    <row r="8546" spans="3:4" s="66" customFormat="1" x14ac:dyDescent="0.25">
      <c r="C8546" s="67"/>
      <c r="D8546" s="67"/>
    </row>
    <row r="8547" spans="3:4" s="66" customFormat="1" x14ac:dyDescent="0.25">
      <c r="C8547" s="67"/>
      <c r="D8547" s="67"/>
    </row>
    <row r="8548" spans="3:4" s="66" customFormat="1" x14ac:dyDescent="0.25">
      <c r="C8548" s="67"/>
      <c r="D8548" s="67"/>
    </row>
    <row r="8549" spans="3:4" s="66" customFormat="1" x14ac:dyDescent="0.25">
      <c r="C8549" s="67"/>
      <c r="D8549" s="67"/>
    </row>
    <row r="8550" spans="3:4" s="66" customFormat="1" x14ac:dyDescent="0.25">
      <c r="C8550" s="67"/>
      <c r="D8550" s="67"/>
    </row>
    <row r="8551" spans="3:4" s="66" customFormat="1" x14ac:dyDescent="0.25">
      <c r="C8551" s="67"/>
      <c r="D8551" s="67"/>
    </row>
    <row r="8552" spans="3:4" s="66" customFormat="1" x14ac:dyDescent="0.25">
      <c r="C8552" s="67"/>
      <c r="D8552" s="67"/>
    </row>
    <row r="8553" spans="3:4" s="66" customFormat="1" x14ac:dyDescent="0.25">
      <c r="C8553" s="67"/>
      <c r="D8553" s="67"/>
    </row>
    <row r="8554" spans="3:4" s="66" customFormat="1" x14ac:dyDescent="0.25">
      <c r="C8554" s="67"/>
      <c r="D8554" s="67"/>
    </row>
    <row r="8555" spans="3:4" s="66" customFormat="1" x14ac:dyDescent="0.25">
      <c r="C8555" s="67"/>
      <c r="D8555" s="67"/>
    </row>
    <row r="8556" spans="3:4" s="66" customFormat="1" x14ac:dyDescent="0.25">
      <c r="C8556" s="67"/>
      <c r="D8556" s="67"/>
    </row>
    <row r="8557" spans="3:4" s="66" customFormat="1" x14ac:dyDescent="0.25">
      <c r="C8557" s="67"/>
      <c r="D8557" s="67"/>
    </row>
    <row r="8558" spans="3:4" s="66" customFormat="1" x14ac:dyDescent="0.25">
      <c r="C8558" s="67"/>
      <c r="D8558" s="67"/>
    </row>
    <row r="8559" spans="3:4" s="66" customFormat="1" x14ac:dyDescent="0.25">
      <c r="C8559" s="67"/>
      <c r="D8559" s="67"/>
    </row>
    <row r="8560" spans="3:4" s="66" customFormat="1" x14ac:dyDescent="0.25">
      <c r="C8560" s="67"/>
      <c r="D8560" s="67"/>
    </row>
    <row r="8561" spans="3:4" s="66" customFormat="1" x14ac:dyDescent="0.25">
      <c r="C8561" s="67"/>
      <c r="D8561" s="67"/>
    </row>
    <row r="8562" spans="3:4" s="66" customFormat="1" x14ac:dyDescent="0.25">
      <c r="C8562" s="67"/>
      <c r="D8562" s="67"/>
    </row>
    <row r="8563" spans="3:4" s="66" customFormat="1" x14ac:dyDescent="0.25">
      <c r="C8563" s="67"/>
      <c r="D8563" s="67"/>
    </row>
    <row r="8564" spans="3:4" s="66" customFormat="1" x14ac:dyDescent="0.25">
      <c r="C8564" s="67"/>
      <c r="D8564" s="67"/>
    </row>
    <row r="8565" spans="3:4" s="66" customFormat="1" x14ac:dyDescent="0.25">
      <c r="C8565" s="67"/>
      <c r="D8565" s="67"/>
    </row>
    <row r="8566" spans="3:4" s="66" customFormat="1" x14ac:dyDescent="0.25">
      <c r="C8566" s="67"/>
      <c r="D8566" s="67"/>
    </row>
    <row r="8567" spans="3:4" s="66" customFormat="1" x14ac:dyDescent="0.25">
      <c r="C8567" s="67"/>
      <c r="D8567" s="67"/>
    </row>
    <row r="8568" spans="3:4" s="66" customFormat="1" x14ac:dyDescent="0.25">
      <c r="C8568" s="67"/>
      <c r="D8568" s="67"/>
    </row>
    <row r="8569" spans="3:4" s="66" customFormat="1" x14ac:dyDescent="0.25">
      <c r="C8569" s="67"/>
      <c r="D8569" s="67"/>
    </row>
    <row r="8570" spans="3:4" s="66" customFormat="1" x14ac:dyDescent="0.25">
      <c r="C8570" s="67"/>
      <c r="D8570" s="67"/>
    </row>
    <row r="8571" spans="3:4" s="66" customFormat="1" x14ac:dyDescent="0.25">
      <c r="C8571" s="67"/>
      <c r="D8571" s="67"/>
    </row>
    <row r="8572" spans="3:4" s="66" customFormat="1" x14ac:dyDescent="0.25">
      <c r="C8572" s="67"/>
      <c r="D8572" s="67"/>
    </row>
    <row r="8573" spans="3:4" s="66" customFormat="1" x14ac:dyDescent="0.25">
      <c r="C8573" s="67"/>
      <c r="D8573" s="67"/>
    </row>
    <row r="8574" spans="3:4" s="66" customFormat="1" x14ac:dyDescent="0.25">
      <c r="C8574" s="67"/>
      <c r="D8574" s="67"/>
    </row>
    <row r="8575" spans="3:4" s="66" customFormat="1" x14ac:dyDescent="0.25">
      <c r="C8575" s="67"/>
      <c r="D8575" s="67"/>
    </row>
    <row r="8576" spans="3:4" s="66" customFormat="1" x14ac:dyDescent="0.25">
      <c r="C8576" s="67"/>
      <c r="D8576" s="67"/>
    </row>
    <row r="8577" spans="3:4" s="66" customFormat="1" x14ac:dyDescent="0.25">
      <c r="C8577" s="67"/>
      <c r="D8577" s="67"/>
    </row>
    <row r="8578" spans="3:4" s="66" customFormat="1" x14ac:dyDescent="0.25">
      <c r="C8578" s="67"/>
      <c r="D8578" s="67"/>
    </row>
    <row r="8579" spans="3:4" s="66" customFormat="1" x14ac:dyDescent="0.25">
      <c r="C8579" s="67"/>
      <c r="D8579" s="67"/>
    </row>
    <row r="8580" spans="3:4" s="66" customFormat="1" x14ac:dyDescent="0.25">
      <c r="C8580" s="67"/>
      <c r="D8580" s="67"/>
    </row>
    <row r="8581" spans="3:4" s="66" customFormat="1" x14ac:dyDescent="0.25">
      <c r="C8581" s="67"/>
      <c r="D8581" s="67"/>
    </row>
    <row r="8582" spans="3:4" s="66" customFormat="1" x14ac:dyDescent="0.25">
      <c r="C8582" s="67"/>
      <c r="D8582" s="67"/>
    </row>
    <row r="8583" spans="3:4" s="66" customFormat="1" x14ac:dyDescent="0.25">
      <c r="C8583" s="67"/>
      <c r="D8583" s="67"/>
    </row>
    <row r="8584" spans="3:4" s="66" customFormat="1" x14ac:dyDescent="0.25">
      <c r="C8584" s="67"/>
      <c r="D8584" s="67"/>
    </row>
    <row r="8585" spans="3:4" s="66" customFormat="1" x14ac:dyDescent="0.25">
      <c r="C8585" s="67"/>
      <c r="D8585" s="67"/>
    </row>
    <row r="8586" spans="3:4" s="66" customFormat="1" x14ac:dyDescent="0.25">
      <c r="C8586" s="67"/>
      <c r="D8586" s="67"/>
    </row>
    <row r="8587" spans="3:4" s="66" customFormat="1" x14ac:dyDescent="0.25">
      <c r="C8587" s="67"/>
      <c r="D8587" s="67"/>
    </row>
    <row r="8588" spans="3:4" s="66" customFormat="1" x14ac:dyDescent="0.25">
      <c r="C8588" s="67"/>
      <c r="D8588" s="67"/>
    </row>
    <row r="8589" spans="3:4" s="66" customFormat="1" x14ac:dyDescent="0.25">
      <c r="C8589" s="67"/>
      <c r="D8589" s="67"/>
    </row>
    <row r="8590" spans="3:4" s="66" customFormat="1" x14ac:dyDescent="0.25">
      <c r="C8590" s="67"/>
      <c r="D8590" s="67"/>
    </row>
    <row r="8591" spans="3:4" s="66" customFormat="1" x14ac:dyDescent="0.25">
      <c r="C8591" s="67"/>
      <c r="D8591" s="67"/>
    </row>
    <row r="8592" spans="3:4" s="66" customFormat="1" x14ac:dyDescent="0.25">
      <c r="C8592" s="67"/>
      <c r="D8592" s="67"/>
    </row>
    <row r="8593" spans="3:4" s="66" customFormat="1" x14ac:dyDescent="0.25">
      <c r="C8593" s="67"/>
      <c r="D8593" s="67"/>
    </row>
    <row r="8594" spans="3:4" s="66" customFormat="1" x14ac:dyDescent="0.25">
      <c r="C8594" s="67"/>
      <c r="D8594" s="67"/>
    </row>
    <row r="8595" spans="3:4" s="66" customFormat="1" x14ac:dyDescent="0.25">
      <c r="C8595" s="67"/>
      <c r="D8595" s="67"/>
    </row>
    <row r="8596" spans="3:4" s="66" customFormat="1" x14ac:dyDescent="0.25">
      <c r="C8596" s="67"/>
      <c r="D8596" s="67"/>
    </row>
    <row r="8597" spans="3:4" s="66" customFormat="1" x14ac:dyDescent="0.25">
      <c r="C8597" s="67"/>
      <c r="D8597" s="67"/>
    </row>
    <row r="8598" spans="3:4" s="66" customFormat="1" x14ac:dyDescent="0.25">
      <c r="C8598" s="67"/>
      <c r="D8598" s="67"/>
    </row>
    <row r="8599" spans="3:4" s="66" customFormat="1" x14ac:dyDescent="0.25">
      <c r="C8599" s="67"/>
      <c r="D8599" s="67"/>
    </row>
    <row r="8600" spans="3:4" s="66" customFormat="1" x14ac:dyDescent="0.25">
      <c r="C8600" s="67"/>
      <c r="D8600" s="67"/>
    </row>
    <row r="8601" spans="3:4" s="66" customFormat="1" x14ac:dyDescent="0.25">
      <c r="C8601" s="67"/>
      <c r="D8601" s="67"/>
    </row>
    <row r="8602" spans="3:4" s="66" customFormat="1" x14ac:dyDescent="0.25">
      <c r="C8602" s="67"/>
      <c r="D8602" s="67"/>
    </row>
    <row r="8603" spans="3:4" s="66" customFormat="1" x14ac:dyDescent="0.25">
      <c r="C8603" s="67"/>
      <c r="D8603" s="67"/>
    </row>
    <row r="8604" spans="3:4" s="66" customFormat="1" x14ac:dyDescent="0.25">
      <c r="C8604" s="67"/>
      <c r="D8604" s="67"/>
    </row>
    <row r="8605" spans="3:4" s="66" customFormat="1" x14ac:dyDescent="0.25">
      <c r="C8605" s="67"/>
      <c r="D8605" s="67"/>
    </row>
    <row r="8606" spans="3:4" s="66" customFormat="1" x14ac:dyDescent="0.25">
      <c r="C8606" s="67"/>
      <c r="D8606" s="67"/>
    </row>
    <row r="8607" spans="3:4" s="66" customFormat="1" x14ac:dyDescent="0.25">
      <c r="C8607" s="67"/>
      <c r="D8607" s="67"/>
    </row>
    <row r="8608" spans="3:4" s="66" customFormat="1" x14ac:dyDescent="0.25">
      <c r="C8608" s="67"/>
      <c r="D8608" s="67"/>
    </row>
    <row r="8609" spans="3:4" s="66" customFormat="1" x14ac:dyDescent="0.25">
      <c r="C8609" s="67"/>
      <c r="D8609" s="67"/>
    </row>
    <row r="8610" spans="3:4" s="66" customFormat="1" x14ac:dyDescent="0.25">
      <c r="C8610" s="67"/>
      <c r="D8610" s="67"/>
    </row>
    <row r="8611" spans="3:4" s="66" customFormat="1" x14ac:dyDescent="0.25">
      <c r="C8611" s="67"/>
      <c r="D8611" s="67"/>
    </row>
    <row r="8612" spans="3:4" s="66" customFormat="1" x14ac:dyDescent="0.25">
      <c r="C8612" s="67"/>
      <c r="D8612" s="67"/>
    </row>
    <row r="8613" spans="3:4" s="66" customFormat="1" x14ac:dyDescent="0.25">
      <c r="C8613" s="67"/>
      <c r="D8613" s="67"/>
    </row>
    <row r="8614" spans="3:4" s="66" customFormat="1" x14ac:dyDescent="0.25">
      <c r="C8614" s="67"/>
      <c r="D8614" s="67"/>
    </row>
    <row r="8615" spans="3:4" s="66" customFormat="1" x14ac:dyDescent="0.25">
      <c r="C8615" s="67"/>
      <c r="D8615" s="67"/>
    </row>
    <row r="8616" spans="3:4" s="66" customFormat="1" x14ac:dyDescent="0.25">
      <c r="C8616" s="67"/>
      <c r="D8616" s="67"/>
    </row>
    <row r="8617" spans="3:4" s="66" customFormat="1" x14ac:dyDescent="0.25">
      <c r="C8617" s="67"/>
      <c r="D8617" s="67"/>
    </row>
    <row r="8618" spans="3:4" s="66" customFormat="1" x14ac:dyDescent="0.25">
      <c r="C8618" s="67"/>
      <c r="D8618" s="67"/>
    </row>
    <row r="8619" spans="3:4" s="66" customFormat="1" x14ac:dyDescent="0.25">
      <c r="C8619" s="67"/>
      <c r="D8619" s="67"/>
    </row>
    <row r="8620" spans="3:4" s="66" customFormat="1" x14ac:dyDescent="0.25">
      <c r="C8620" s="67"/>
      <c r="D8620" s="67"/>
    </row>
    <row r="8621" spans="3:4" s="66" customFormat="1" x14ac:dyDescent="0.25">
      <c r="C8621" s="67"/>
      <c r="D8621" s="67"/>
    </row>
    <row r="8622" spans="3:4" s="66" customFormat="1" x14ac:dyDescent="0.25">
      <c r="C8622" s="67"/>
      <c r="D8622" s="67"/>
    </row>
    <row r="8623" spans="3:4" s="66" customFormat="1" x14ac:dyDescent="0.25">
      <c r="C8623" s="67"/>
      <c r="D8623" s="67"/>
    </row>
    <row r="8624" spans="3:4" s="66" customFormat="1" x14ac:dyDescent="0.25">
      <c r="C8624" s="67"/>
      <c r="D8624" s="67"/>
    </row>
    <row r="8625" spans="3:4" s="66" customFormat="1" x14ac:dyDescent="0.25">
      <c r="C8625" s="67"/>
      <c r="D8625" s="67"/>
    </row>
    <row r="8626" spans="3:4" s="66" customFormat="1" x14ac:dyDescent="0.25">
      <c r="C8626" s="67"/>
      <c r="D8626" s="67"/>
    </row>
    <row r="8627" spans="3:4" s="66" customFormat="1" x14ac:dyDescent="0.25">
      <c r="C8627" s="67"/>
      <c r="D8627" s="67"/>
    </row>
    <row r="8628" spans="3:4" s="66" customFormat="1" x14ac:dyDescent="0.25">
      <c r="C8628" s="67"/>
      <c r="D8628" s="67"/>
    </row>
    <row r="8629" spans="3:4" s="66" customFormat="1" x14ac:dyDescent="0.25">
      <c r="C8629" s="67"/>
      <c r="D8629" s="67"/>
    </row>
    <row r="8630" spans="3:4" s="66" customFormat="1" x14ac:dyDescent="0.25">
      <c r="C8630" s="67"/>
      <c r="D8630" s="67"/>
    </row>
    <row r="8631" spans="3:4" s="66" customFormat="1" x14ac:dyDescent="0.25">
      <c r="C8631" s="67"/>
      <c r="D8631" s="67"/>
    </row>
    <row r="8632" spans="3:4" s="66" customFormat="1" x14ac:dyDescent="0.25">
      <c r="C8632" s="67"/>
      <c r="D8632" s="67"/>
    </row>
    <row r="8633" spans="3:4" s="66" customFormat="1" x14ac:dyDescent="0.25">
      <c r="C8633" s="67"/>
      <c r="D8633" s="67"/>
    </row>
    <row r="8634" spans="3:4" s="66" customFormat="1" x14ac:dyDescent="0.25">
      <c r="C8634" s="67"/>
      <c r="D8634" s="67"/>
    </row>
    <row r="8635" spans="3:4" s="66" customFormat="1" x14ac:dyDescent="0.25">
      <c r="C8635" s="67"/>
      <c r="D8635" s="67"/>
    </row>
    <row r="8636" spans="3:4" s="66" customFormat="1" x14ac:dyDescent="0.25">
      <c r="C8636" s="67"/>
      <c r="D8636" s="67"/>
    </row>
    <row r="8637" spans="3:4" s="66" customFormat="1" x14ac:dyDescent="0.25">
      <c r="C8637" s="67"/>
      <c r="D8637" s="67"/>
    </row>
    <row r="8638" spans="3:4" s="66" customFormat="1" x14ac:dyDescent="0.25">
      <c r="C8638" s="67"/>
      <c r="D8638" s="67"/>
    </row>
    <row r="8639" spans="3:4" s="66" customFormat="1" x14ac:dyDescent="0.25">
      <c r="C8639" s="67"/>
      <c r="D8639" s="67"/>
    </row>
    <row r="8640" spans="3:4" s="66" customFormat="1" x14ac:dyDescent="0.25">
      <c r="C8640" s="67"/>
      <c r="D8640" s="67"/>
    </row>
    <row r="8641" spans="3:4" s="66" customFormat="1" x14ac:dyDescent="0.25">
      <c r="C8641" s="67"/>
      <c r="D8641" s="67"/>
    </row>
    <row r="8642" spans="3:4" s="66" customFormat="1" x14ac:dyDescent="0.25">
      <c r="C8642" s="67"/>
      <c r="D8642" s="67"/>
    </row>
    <row r="8643" spans="3:4" s="66" customFormat="1" x14ac:dyDescent="0.25">
      <c r="C8643" s="67"/>
      <c r="D8643" s="67"/>
    </row>
    <row r="8644" spans="3:4" s="66" customFormat="1" x14ac:dyDescent="0.25">
      <c r="C8644" s="67"/>
      <c r="D8644" s="67"/>
    </row>
    <row r="8645" spans="3:4" s="66" customFormat="1" x14ac:dyDescent="0.25">
      <c r="C8645" s="67"/>
      <c r="D8645" s="67"/>
    </row>
    <row r="8646" spans="3:4" s="66" customFormat="1" x14ac:dyDescent="0.25">
      <c r="C8646" s="67"/>
      <c r="D8646" s="67"/>
    </row>
    <row r="8647" spans="3:4" s="66" customFormat="1" x14ac:dyDescent="0.25">
      <c r="C8647" s="67"/>
      <c r="D8647" s="67"/>
    </row>
    <row r="8648" spans="3:4" s="66" customFormat="1" x14ac:dyDescent="0.25">
      <c r="C8648" s="67"/>
      <c r="D8648" s="67"/>
    </row>
    <row r="8649" spans="3:4" s="66" customFormat="1" x14ac:dyDescent="0.25">
      <c r="C8649" s="67"/>
      <c r="D8649" s="67"/>
    </row>
    <row r="8650" spans="3:4" s="66" customFormat="1" x14ac:dyDescent="0.25">
      <c r="C8650" s="67"/>
      <c r="D8650" s="67"/>
    </row>
    <row r="8651" spans="3:4" s="66" customFormat="1" x14ac:dyDescent="0.25">
      <c r="C8651" s="67"/>
      <c r="D8651" s="67"/>
    </row>
    <row r="8652" spans="3:4" s="66" customFormat="1" x14ac:dyDescent="0.25">
      <c r="C8652" s="67"/>
      <c r="D8652" s="67"/>
    </row>
    <row r="8653" spans="3:4" s="66" customFormat="1" x14ac:dyDescent="0.25">
      <c r="C8653" s="67"/>
      <c r="D8653" s="67"/>
    </row>
    <row r="8654" spans="3:4" s="66" customFormat="1" x14ac:dyDescent="0.25">
      <c r="C8654" s="67"/>
      <c r="D8654" s="67"/>
    </row>
    <row r="8655" spans="3:4" s="66" customFormat="1" x14ac:dyDescent="0.25">
      <c r="C8655" s="67"/>
      <c r="D8655" s="67"/>
    </row>
    <row r="8656" spans="3:4" s="66" customFormat="1" x14ac:dyDescent="0.25">
      <c r="C8656" s="67"/>
      <c r="D8656" s="67"/>
    </row>
    <row r="8657" spans="3:4" s="66" customFormat="1" x14ac:dyDescent="0.25">
      <c r="C8657" s="67"/>
      <c r="D8657" s="67"/>
    </row>
    <row r="8658" spans="3:4" s="66" customFormat="1" x14ac:dyDescent="0.25">
      <c r="C8658" s="67"/>
      <c r="D8658" s="67"/>
    </row>
    <row r="8659" spans="3:4" s="66" customFormat="1" x14ac:dyDescent="0.25">
      <c r="C8659" s="67"/>
      <c r="D8659" s="67"/>
    </row>
    <row r="8660" spans="3:4" s="66" customFormat="1" x14ac:dyDescent="0.25">
      <c r="C8660" s="67"/>
      <c r="D8660" s="67"/>
    </row>
    <row r="8661" spans="3:4" s="66" customFormat="1" x14ac:dyDescent="0.25">
      <c r="C8661" s="67"/>
      <c r="D8661" s="67"/>
    </row>
    <row r="8662" spans="3:4" s="66" customFormat="1" x14ac:dyDescent="0.25">
      <c r="C8662" s="67"/>
      <c r="D8662" s="67"/>
    </row>
    <row r="8663" spans="3:4" s="66" customFormat="1" x14ac:dyDescent="0.25">
      <c r="C8663" s="67"/>
      <c r="D8663" s="67"/>
    </row>
    <row r="8664" spans="3:4" s="66" customFormat="1" x14ac:dyDescent="0.25">
      <c r="C8664" s="67"/>
      <c r="D8664" s="67"/>
    </row>
    <row r="8665" spans="3:4" s="66" customFormat="1" x14ac:dyDescent="0.25">
      <c r="C8665" s="67"/>
      <c r="D8665" s="67"/>
    </row>
    <row r="8666" spans="3:4" s="66" customFormat="1" x14ac:dyDescent="0.25">
      <c r="C8666" s="67"/>
      <c r="D8666" s="67"/>
    </row>
    <row r="8667" spans="3:4" s="66" customFormat="1" x14ac:dyDescent="0.25">
      <c r="C8667" s="67"/>
      <c r="D8667" s="67"/>
    </row>
    <row r="8668" spans="3:4" s="66" customFormat="1" x14ac:dyDescent="0.25">
      <c r="C8668" s="67"/>
      <c r="D8668" s="67"/>
    </row>
    <row r="8669" spans="3:4" s="66" customFormat="1" x14ac:dyDescent="0.25">
      <c r="C8669" s="67"/>
      <c r="D8669" s="67"/>
    </row>
    <row r="8670" spans="3:4" s="66" customFormat="1" x14ac:dyDescent="0.25">
      <c r="C8670" s="67"/>
      <c r="D8670" s="67"/>
    </row>
    <row r="8671" spans="3:4" s="66" customFormat="1" x14ac:dyDescent="0.25">
      <c r="C8671" s="67"/>
      <c r="D8671" s="67"/>
    </row>
    <row r="8672" spans="3:4" s="66" customFormat="1" x14ac:dyDescent="0.25">
      <c r="C8672" s="67"/>
      <c r="D8672" s="67"/>
    </row>
    <row r="8673" spans="3:4" s="66" customFormat="1" x14ac:dyDescent="0.25">
      <c r="C8673" s="67"/>
      <c r="D8673" s="67"/>
    </row>
    <row r="8674" spans="3:4" s="66" customFormat="1" x14ac:dyDescent="0.25">
      <c r="C8674" s="67"/>
      <c r="D8674" s="67"/>
    </row>
    <row r="8675" spans="3:4" s="66" customFormat="1" x14ac:dyDescent="0.25">
      <c r="C8675" s="67"/>
      <c r="D8675" s="67"/>
    </row>
    <row r="8676" spans="3:4" s="66" customFormat="1" x14ac:dyDescent="0.25">
      <c r="C8676" s="67"/>
      <c r="D8676" s="67"/>
    </row>
    <row r="8677" spans="3:4" s="66" customFormat="1" x14ac:dyDescent="0.25">
      <c r="C8677" s="67"/>
      <c r="D8677" s="67"/>
    </row>
    <row r="8678" spans="3:4" s="66" customFormat="1" x14ac:dyDescent="0.25">
      <c r="C8678" s="67"/>
      <c r="D8678" s="67"/>
    </row>
    <row r="8679" spans="3:4" s="66" customFormat="1" x14ac:dyDescent="0.25">
      <c r="C8679" s="67"/>
      <c r="D8679" s="67"/>
    </row>
    <row r="8680" spans="3:4" s="66" customFormat="1" x14ac:dyDescent="0.25">
      <c r="C8680" s="67"/>
      <c r="D8680" s="67"/>
    </row>
    <row r="8681" spans="3:4" s="66" customFormat="1" x14ac:dyDescent="0.25">
      <c r="C8681" s="67"/>
      <c r="D8681" s="67"/>
    </row>
    <row r="8682" spans="3:4" s="66" customFormat="1" x14ac:dyDescent="0.25">
      <c r="C8682" s="67"/>
      <c r="D8682" s="67"/>
    </row>
    <row r="8683" spans="3:4" s="66" customFormat="1" x14ac:dyDescent="0.25">
      <c r="C8683" s="67"/>
      <c r="D8683" s="67"/>
    </row>
    <row r="8684" spans="3:4" s="66" customFormat="1" x14ac:dyDescent="0.25">
      <c r="C8684" s="67"/>
      <c r="D8684" s="67"/>
    </row>
    <row r="8685" spans="3:4" s="66" customFormat="1" x14ac:dyDescent="0.25">
      <c r="C8685" s="67"/>
      <c r="D8685" s="67"/>
    </row>
    <row r="8686" spans="3:4" s="66" customFormat="1" x14ac:dyDescent="0.25">
      <c r="C8686" s="67"/>
      <c r="D8686" s="67"/>
    </row>
    <row r="8687" spans="3:4" s="66" customFormat="1" x14ac:dyDescent="0.25">
      <c r="C8687" s="67"/>
      <c r="D8687" s="67"/>
    </row>
    <row r="8688" spans="3:4" s="66" customFormat="1" x14ac:dyDescent="0.25">
      <c r="C8688" s="67"/>
      <c r="D8688" s="67"/>
    </row>
    <row r="8689" spans="3:4" s="66" customFormat="1" x14ac:dyDescent="0.25">
      <c r="C8689" s="67"/>
      <c r="D8689" s="67"/>
    </row>
    <row r="8690" spans="3:4" s="66" customFormat="1" x14ac:dyDescent="0.25">
      <c r="C8690" s="67"/>
      <c r="D8690" s="67"/>
    </row>
    <row r="8691" spans="3:4" s="66" customFormat="1" x14ac:dyDescent="0.25">
      <c r="C8691" s="67"/>
      <c r="D8691" s="67"/>
    </row>
    <row r="8692" spans="3:4" s="66" customFormat="1" x14ac:dyDescent="0.25">
      <c r="C8692" s="67"/>
      <c r="D8692" s="67"/>
    </row>
    <row r="8693" spans="3:4" s="66" customFormat="1" x14ac:dyDescent="0.25">
      <c r="C8693" s="67"/>
      <c r="D8693" s="67"/>
    </row>
    <row r="8694" spans="3:4" s="66" customFormat="1" x14ac:dyDescent="0.25">
      <c r="C8694" s="67"/>
      <c r="D8694" s="67"/>
    </row>
    <row r="8695" spans="3:4" s="66" customFormat="1" x14ac:dyDescent="0.25">
      <c r="C8695" s="67"/>
      <c r="D8695" s="67"/>
    </row>
    <row r="8696" spans="3:4" s="66" customFormat="1" x14ac:dyDescent="0.25">
      <c r="C8696" s="67"/>
      <c r="D8696" s="67"/>
    </row>
    <row r="8697" spans="3:4" s="66" customFormat="1" x14ac:dyDescent="0.25">
      <c r="C8697" s="67"/>
      <c r="D8697" s="67"/>
    </row>
    <row r="8698" spans="3:4" s="66" customFormat="1" x14ac:dyDescent="0.25">
      <c r="C8698" s="67"/>
      <c r="D8698" s="67"/>
    </row>
    <row r="8699" spans="3:4" s="66" customFormat="1" x14ac:dyDescent="0.25">
      <c r="C8699" s="67"/>
      <c r="D8699" s="67"/>
    </row>
    <row r="8700" spans="3:4" s="66" customFormat="1" x14ac:dyDescent="0.25">
      <c r="C8700" s="67"/>
      <c r="D8700" s="67"/>
    </row>
    <row r="8701" spans="3:4" s="66" customFormat="1" x14ac:dyDescent="0.25">
      <c r="C8701" s="67"/>
      <c r="D8701" s="67"/>
    </row>
    <row r="8702" spans="3:4" s="66" customFormat="1" x14ac:dyDescent="0.25">
      <c r="C8702" s="67"/>
      <c r="D8702" s="67"/>
    </row>
    <row r="8703" spans="3:4" s="66" customFormat="1" x14ac:dyDescent="0.25">
      <c r="C8703" s="67"/>
      <c r="D8703" s="67"/>
    </row>
    <row r="8704" spans="3:4" s="66" customFormat="1" x14ac:dyDescent="0.25">
      <c r="C8704" s="67"/>
      <c r="D8704" s="67"/>
    </row>
    <row r="8705" spans="3:4" s="66" customFormat="1" x14ac:dyDescent="0.25">
      <c r="C8705" s="67"/>
      <c r="D8705" s="67"/>
    </row>
    <row r="8706" spans="3:4" s="66" customFormat="1" x14ac:dyDescent="0.25">
      <c r="C8706" s="67"/>
      <c r="D8706" s="67"/>
    </row>
    <row r="8707" spans="3:4" s="66" customFormat="1" x14ac:dyDescent="0.25">
      <c r="C8707" s="67"/>
      <c r="D8707" s="67"/>
    </row>
    <row r="8708" spans="3:4" s="66" customFormat="1" x14ac:dyDescent="0.25">
      <c r="C8708" s="67"/>
      <c r="D8708" s="67"/>
    </row>
    <row r="8709" spans="3:4" s="66" customFormat="1" x14ac:dyDescent="0.25">
      <c r="C8709" s="67"/>
      <c r="D8709" s="67"/>
    </row>
    <row r="8710" spans="3:4" s="66" customFormat="1" x14ac:dyDescent="0.25">
      <c r="C8710" s="67"/>
      <c r="D8710" s="67"/>
    </row>
    <row r="8711" spans="3:4" s="66" customFormat="1" x14ac:dyDescent="0.25">
      <c r="C8711" s="67"/>
      <c r="D8711" s="67"/>
    </row>
    <row r="8712" spans="3:4" s="66" customFormat="1" x14ac:dyDescent="0.25">
      <c r="C8712" s="67"/>
      <c r="D8712" s="67"/>
    </row>
    <row r="8713" spans="3:4" s="66" customFormat="1" x14ac:dyDescent="0.25">
      <c r="C8713" s="67"/>
      <c r="D8713" s="67"/>
    </row>
    <row r="8714" spans="3:4" s="66" customFormat="1" x14ac:dyDescent="0.25">
      <c r="C8714" s="67"/>
      <c r="D8714" s="67"/>
    </row>
    <row r="8715" spans="3:4" s="66" customFormat="1" x14ac:dyDescent="0.25">
      <c r="C8715" s="67"/>
      <c r="D8715" s="67"/>
    </row>
    <row r="8716" spans="3:4" s="66" customFormat="1" x14ac:dyDescent="0.25">
      <c r="C8716" s="67"/>
      <c r="D8716" s="67"/>
    </row>
    <row r="8717" spans="3:4" s="66" customFormat="1" x14ac:dyDescent="0.25">
      <c r="C8717" s="67"/>
      <c r="D8717" s="67"/>
    </row>
    <row r="8718" spans="3:4" s="66" customFormat="1" x14ac:dyDescent="0.25">
      <c r="C8718" s="67"/>
      <c r="D8718" s="67"/>
    </row>
    <row r="8719" spans="3:4" s="66" customFormat="1" x14ac:dyDescent="0.25">
      <c r="C8719" s="67"/>
      <c r="D8719" s="67"/>
    </row>
    <row r="8720" spans="3:4" s="66" customFormat="1" x14ac:dyDescent="0.25">
      <c r="C8720" s="67"/>
      <c r="D8720" s="67"/>
    </row>
    <row r="8721" spans="3:4" s="66" customFormat="1" x14ac:dyDescent="0.25">
      <c r="C8721" s="67"/>
      <c r="D8721" s="67"/>
    </row>
    <row r="8722" spans="3:4" s="66" customFormat="1" x14ac:dyDescent="0.25">
      <c r="C8722" s="67"/>
      <c r="D8722" s="67"/>
    </row>
    <row r="8723" spans="3:4" s="66" customFormat="1" x14ac:dyDescent="0.25">
      <c r="C8723" s="67"/>
      <c r="D8723" s="67"/>
    </row>
    <row r="8724" spans="3:4" s="66" customFormat="1" x14ac:dyDescent="0.25">
      <c r="C8724" s="67"/>
      <c r="D8724" s="67"/>
    </row>
    <row r="8725" spans="3:4" s="66" customFormat="1" x14ac:dyDescent="0.25">
      <c r="C8725" s="67"/>
      <c r="D8725" s="67"/>
    </row>
    <row r="8726" spans="3:4" s="66" customFormat="1" x14ac:dyDescent="0.25">
      <c r="C8726" s="67"/>
      <c r="D8726" s="67"/>
    </row>
    <row r="8727" spans="3:4" s="66" customFormat="1" x14ac:dyDescent="0.25">
      <c r="C8727" s="67"/>
      <c r="D8727" s="67"/>
    </row>
    <row r="8728" spans="3:4" s="66" customFormat="1" x14ac:dyDescent="0.25">
      <c r="C8728" s="67"/>
      <c r="D8728" s="67"/>
    </row>
    <row r="8729" spans="3:4" s="66" customFormat="1" x14ac:dyDescent="0.25">
      <c r="C8729" s="67"/>
      <c r="D8729" s="67"/>
    </row>
    <row r="8730" spans="3:4" s="66" customFormat="1" x14ac:dyDescent="0.25">
      <c r="C8730" s="67"/>
      <c r="D8730" s="67"/>
    </row>
    <row r="8731" spans="3:4" s="66" customFormat="1" x14ac:dyDescent="0.25">
      <c r="C8731" s="67"/>
      <c r="D8731" s="67"/>
    </row>
    <row r="8732" spans="3:4" s="66" customFormat="1" x14ac:dyDescent="0.25">
      <c r="C8732" s="67"/>
      <c r="D8732" s="67"/>
    </row>
    <row r="8733" spans="3:4" s="66" customFormat="1" x14ac:dyDescent="0.25">
      <c r="C8733" s="67"/>
      <c r="D8733" s="67"/>
    </row>
    <row r="8734" spans="3:4" s="66" customFormat="1" x14ac:dyDescent="0.25">
      <c r="C8734" s="67"/>
      <c r="D8734" s="67"/>
    </row>
    <row r="8735" spans="3:4" s="66" customFormat="1" x14ac:dyDescent="0.25">
      <c r="C8735" s="67"/>
      <c r="D8735" s="67"/>
    </row>
    <row r="8736" spans="3:4" s="66" customFormat="1" x14ac:dyDescent="0.25">
      <c r="C8736" s="67"/>
      <c r="D8736" s="67"/>
    </row>
    <row r="8737" spans="3:4" s="66" customFormat="1" x14ac:dyDescent="0.25">
      <c r="C8737" s="67"/>
      <c r="D8737" s="67"/>
    </row>
    <row r="8738" spans="3:4" s="66" customFormat="1" x14ac:dyDescent="0.25">
      <c r="C8738" s="67"/>
      <c r="D8738" s="67"/>
    </row>
    <row r="8739" spans="3:4" s="66" customFormat="1" x14ac:dyDescent="0.25">
      <c r="C8739" s="67"/>
      <c r="D8739" s="67"/>
    </row>
    <row r="8740" spans="3:4" s="66" customFormat="1" x14ac:dyDescent="0.25">
      <c r="C8740" s="67"/>
      <c r="D8740" s="67"/>
    </row>
    <row r="8741" spans="3:4" s="66" customFormat="1" x14ac:dyDescent="0.25">
      <c r="C8741" s="67"/>
      <c r="D8741" s="67"/>
    </row>
    <row r="8742" spans="3:4" s="66" customFormat="1" x14ac:dyDescent="0.25">
      <c r="C8742" s="67"/>
      <c r="D8742" s="67"/>
    </row>
    <row r="8743" spans="3:4" s="66" customFormat="1" x14ac:dyDescent="0.25">
      <c r="C8743" s="67"/>
      <c r="D8743" s="67"/>
    </row>
    <row r="8744" spans="3:4" s="66" customFormat="1" x14ac:dyDescent="0.25">
      <c r="C8744" s="67"/>
      <c r="D8744" s="67"/>
    </row>
    <row r="8745" spans="3:4" s="66" customFormat="1" x14ac:dyDescent="0.25">
      <c r="C8745" s="67"/>
      <c r="D8745" s="67"/>
    </row>
    <row r="8746" spans="3:4" s="66" customFormat="1" x14ac:dyDescent="0.25">
      <c r="C8746" s="67"/>
      <c r="D8746" s="67"/>
    </row>
    <row r="8747" spans="3:4" s="66" customFormat="1" x14ac:dyDescent="0.25">
      <c r="C8747" s="67"/>
      <c r="D8747" s="67"/>
    </row>
    <row r="8748" spans="3:4" s="66" customFormat="1" x14ac:dyDescent="0.25">
      <c r="C8748" s="67"/>
      <c r="D8748" s="67"/>
    </row>
    <row r="8749" spans="3:4" s="66" customFormat="1" x14ac:dyDescent="0.25">
      <c r="C8749" s="67"/>
      <c r="D8749" s="67"/>
    </row>
    <row r="8750" spans="3:4" s="66" customFormat="1" x14ac:dyDescent="0.25">
      <c r="C8750" s="67"/>
      <c r="D8750" s="67"/>
    </row>
    <row r="8751" spans="3:4" s="66" customFormat="1" x14ac:dyDescent="0.25">
      <c r="C8751" s="67"/>
      <c r="D8751" s="67"/>
    </row>
    <row r="8752" spans="3:4" s="66" customFormat="1" x14ac:dyDescent="0.25">
      <c r="C8752" s="67"/>
      <c r="D8752" s="67"/>
    </row>
    <row r="8753" spans="3:4" s="66" customFormat="1" x14ac:dyDescent="0.25">
      <c r="C8753" s="67"/>
      <c r="D8753" s="67"/>
    </row>
    <row r="8754" spans="3:4" s="66" customFormat="1" x14ac:dyDescent="0.25">
      <c r="C8754" s="67"/>
      <c r="D8754" s="67"/>
    </row>
    <row r="8755" spans="3:4" s="66" customFormat="1" x14ac:dyDescent="0.25">
      <c r="C8755" s="67"/>
      <c r="D8755" s="67"/>
    </row>
    <row r="8756" spans="3:4" s="66" customFormat="1" x14ac:dyDescent="0.25">
      <c r="C8756" s="67"/>
      <c r="D8756" s="67"/>
    </row>
    <row r="8757" spans="3:4" s="66" customFormat="1" x14ac:dyDescent="0.25">
      <c r="C8757" s="67"/>
      <c r="D8757" s="67"/>
    </row>
    <row r="8758" spans="3:4" s="66" customFormat="1" x14ac:dyDescent="0.25">
      <c r="C8758" s="67"/>
      <c r="D8758" s="67"/>
    </row>
    <row r="8759" spans="3:4" s="66" customFormat="1" x14ac:dyDescent="0.25">
      <c r="C8759" s="67"/>
      <c r="D8759" s="67"/>
    </row>
    <row r="8760" spans="3:4" s="66" customFormat="1" x14ac:dyDescent="0.25">
      <c r="C8760" s="67"/>
      <c r="D8760" s="67"/>
    </row>
    <row r="8761" spans="3:4" s="66" customFormat="1" x14ac:dyDescent="0.25">
      <c r="C8761" s="67"/>
      <c r="D8761" s="67"/>
    </row>
    <row r="8762" spans="3:4" s="66" customFormat="1" x14ac:dyDescent="0.25">
      <c r="C8762" s="67"/>
      <c r="D8762" s="67"/>
    </row>
    <row r="8763" spans="3:4" s="66" customFormat="1" x14ac:dyDescent="0.25">
      <c r="C8763" s="67"/>
      <c r="D8763" s="67"/>
    </row>
    <row r="8764" spans="3:4" s="66" customFormat="1" x14ac:dyDescent="0.25">
      <c r="C8764" s="67"/>
      <c r="D8764" s="67"/>
    </row>
    <row r="8765" spans="3:4" s="66" customFormat="1" x14ac:dyDescent="0.25">
      <c r="C8765" s="67"/>
      <c r="D8765" s="67"/>
    </row>
    <row r="8766" spans="3:4" s="66" customFormat="1" x14ac:dyDescent="0.25">
      <c r="C8766" s="67"/>
      <c r="D8766" s="67"/>
    </row>
    <row r="8767" spans="3:4" s="66" customFormat="1" x14ac:dyDescent="0.25">
      <c r="C8767" s="67"/>
      <c r="D8767" s="67"/>
    </row>
    <row r="8768" spans="3:4" s="66" customFormat="1" x14ac:dyDescent="0.25">
      <c r="C8768" s="67"/>
      <c r="D8768" s="67"/>
    </row>
    <row r="8769" spans="3:4" s="66" customFormat="1" x14ac:dyDescent="0.25">
      <c r="C8769" s="67"/>
      <c r="D8769" s="67"/>
    </row>
    <row r="8770" spans="3:4" s="66" customFormat="1" x14ac:dyDescent="0.25">
      <c r="C8770" s="67"/>
      <c r="D8770" s="67"/>
    </row>
    <row r="8771" spans="3:4" s="66" customFormat="1" x14ac:dyDescent="0.25">
      <c r="C8771" s="67"/>
      <c r="D8771" s="67"/>
    </row>
    <row r="8772" spans="3:4" s="66" customFormat="1" x14ac:dyDescent="0.25">
      <c r="C8772" s="67"/>
      <c r="D8772" s="67"/>
    </row>
    <row r="8773" spans="3:4" s="66" customFormat="1" x14ac:dyDescent="0.25">
      <c r="C8773" s="67"/>
      <c r="D8773" s="67"/>
    </row>
    <row r="8774" spans="3:4" s="66" customFormat="1" x14ac:dyDescent="0.25">
      <c r="C8774" s="67"/>
      <c r="D8774" s="67"/>
    </row>
    <row r="8775" spans="3:4" s="66" customFormat="1" x14ac:dyDescent="0.25">
      <c r="C8775" s="67"/>
      <c r="D8775" s="67"/>
    </row>
    <row r="8776" spans="3:4" s="66" customFormat="1" x14ac:dyDescent="0.25">
      <c r="C8776" s="67"/>
      <c r="D8776" s="67"/>
    </row>
    <row r="8777" spans="3:4" s="66" customFormat="1" x14ac:dyDescent="0.25">
      <c r="C8777" s="67"/>
      <c r="D8777" s="67"/>
    </row>
    <row r="8778" spans="3:4" s="66" customFormat="1" x14ac:dyDescent="0.25">
      <c r="C8778" s="67"/>
      <c r="D8778" s="67"/>
    </row>
    <row r="8779" spans="3:4" s="66" customFormat="1" x14ac:dyDescent="0.25">
      <c r="C8779" s="67"/>
      <c r="D8779" s="67"/>
    </row>
    <row r="8780" spans="3:4" s="66" customFormat="1" x14ac:dyDescent="0.25">
      <c r="C8780" s="67"/>
      <c r="D8780" s="67"/>
    </row>
    <row r="8781" spans="3:4" s="66" customFormat="1" x14ac:dyDescent="0.25">
      <c r="C8781" s="67"/>
      <c r="D8781" s="67"/>
    </row>
    <row r="8782" spans="3:4" s="66" customFormat="1" x14ac:dyDescent="0.25">
      <c r="C8782" s="67"/>
      <c r="D8782" s="67"/>
    </row>
    <row r="8783" spans="3:4" s="66" customFormat="1" x14ac:dyDescent="0.25">
      <c r="C8783" s="67"/>
      <c r="D8783" s="67"/>
    </row>
    <row r="8784" spans="3:4" s="66" customFormat="1" x14ac:dyDescent="0.25">
      <c r="C8784" s="67"/>
      <c r="D8784" s="67"/>
    </row>
    <row r="8785" spans="3:4" s="66" customFormat="1" x14ac:dyDescent="0.25">
      <c r="C8785" s="67"/>
      <c r="D8785" s="67"/>
    </row>
    <row r="8786" spans="3:4" s="66" customFormat="1" x14ac:dyDescent="0.25">
      <c r="C8786" s="67"/>
      <c r="D8786" s="67"/>
    </row>
    <row r="8787" spans="3:4" s="66" customFormat="1" x14ac:dyDescent="0.25">
      <c r="C8787" s="67"/>
      <c r="D8787" s="67"/>
    </row>
    <row r="8788" spans="3:4" s="66" customFormat="1" x14ac:dyDescent="0.25">
      <c r="C8788" s="67"/>
      <c r="D8788" s="67"/>
    </row>
    <row r="8789" spans="3:4" s="66" customFormat="1" x14ac:dyDescent="0.25">
      <c r="C8789" s="67"/>
      <c r="D8789" s="67"/>
    </row>
    <row r="8790" spans="3:4" s="66" customFormat="1" x14ac:dyDescent="0.25">
      <c r="C8790" s="67"/>
      <c r="D8790" s="67"/>
    </row>
    <row r="8791" spans="3:4" s="66" customFormat="1" x14ac:dyDescent="0.25">
      <c r="C8791" s="67"/>
      <c r="D8791" s="67"/>
    </row>
    <row r="8792" spans="3:4" s="66" customFormat="1" x14ac:dyDescent="0.25">
      <c r="C8792" s="67"/>
      <c r="D8792" s="67"/>
    </row>
    <row r="8793" spans="3:4" s="66" customFormat="1" x14ac:dyDescent="0.25">
      <c r="C8793" s="67"/>
      <c r="D8793" s="67"/>
    </row>
    <row r="8794" spans="3:4" s="66" customFormat="1" x14ac:dyDescent="0.25">
      <c r="C8794" s="67"/>
      <c r="D8794" s="67"/>
    </row>
    <row r="8795" spans="3:4" s="66" customFormat="1" x14ac:dyDescent="0.25">
      <c r="C8795" s="67"/>
      <c r="D8795" s="67"/>
    </row>
    <row r="8796" spans="3:4" s="66" customFormat="1" x14ac:dyDescent="0.25">
      <c r="C8796" s="67"/>
      <c r="D8796" s="67"/>
    </row>
    <row r="8797" spans="3:4" s="66" customFormat="1" x14ac:dyDescent="0.25">
      <c r="C8797" s="67"/>
      <c r="D8797" s="67"/>
    </row>
    <row r="8798" spans="3:4" s="66" customFormat="1" x14ac:dyDescent="0.25">
      <c r="C8798" s="67"/>
      <c r="D8798" s="67"/>
    </row>
    <row r="8799" spans="3:4" s="66" customFormat="1" x14ac:dyDescent="0.25">
      <c r="C8799" s="67"/>
      <c r="D8799" s="67"/>
    </row>
    <row r="8800" spans="3:4" s="66" customFormat="1" x14ac:dyDescent="0.25">
      <c r="C8800" s="67"/>
      <c r="D8800" s="67"/>
    </row>
    <row r="8801" spans="3:4" s="66" customFormat="1" x14ac:dyDescent="0.25">
      <c r="C8801" s="67"/>
      <c r="D8801" s="67"/>
    </row>
    <row r="8802" spans="3:4" s="66" customFormat="1" x14ac:dyDescent="0.25">
      <c r="C8802" s="67"/>
      <c r="D8802" s="67"/>
    </row>
    <row r="8803" spans="3:4" s="66" customFormat="1" x14ac:dyDescent="0.25">
      <c r="C8803" s="67"/>
      <c r="D8803" s="67"/>
    </row>
    <row r="8804" spans="3:4" s="66" customFormat="1" x14ac:dyDescent="0.25">
      <c r="C8804" s="67"/>
      <c r="D8804" s="67"/>
    </row>
    <row r="8805" spans="3:4" s="66" customFormat="1" x14ac:dyDescent="0.25">
      <c r="C8805" s="67"/>
      <c r="D8805" s="67"/>
    </row>
    <row r="8806" spans="3:4" s="66" customFormat="1" x14ac:dyDescent="0.25">
      <c r="C8806" s="67"/>
      <c r="D8806" s="67"/>
    </row>
    <row r="8807" spans="3:4" s="66" customFormat="1" x14ac:dyDescent="0.25">
      <c r="C8807" s="67"/>
      <c r="D8807" s="67"/>
    </row>
    <row r="8808" spans="3:4" s="66" customFormat="1" x14ac:dyDescent="0.25">
      <c r="C8808" s="67"/>
      <c r="D8808" s="67"/>
    </row>
    <row r="8809" spans="3:4" s="66" customFormat="1" x14ac:dyDescent="0.25">
      <c r="C8809" s="67"/>
      <c r="D8809" s="67"/>
    </row>
    <row r="8810" spans="3:4" s="66" customFormat="1" x14ac:dyDescent="0.25">
      <c r="C8810" s="67"/>
      <c r="D8810" s="67"/>
    </row>
    <row r="8811" spans="3:4" s="66" customFormat="1" x14ac:dyDescent="0.25">
      <c r="C8811" s="67"/>
      <c r="D8811" s="67"/>
    </row>
    <row r="8812" spans="3:4" s="66" customFormat="1" x14ac:dyDescent="0.25">
      <c r="C8812" s="67"/>
      <c r="D8812" s="67"/>
    </row>
    <row r="8813" spans="3:4" s="66" customFormat="1" x14ac:dyDescent="0.25">
      <c r="C8813" s="67"/>
      <c r="D8813" s="67"/>
    </row>
    <row r="8814" spans="3:4" s="66" customFormat="1" x14ac:dyDescent="0.25">
      <c r="C8814" s="67"/>
      <c r="D8814" s="67"/>
    </row>
    <row r="8815" spans="3:4" s="66" customFormat="1" x14ac:dyDescent="0.25">
      <c r="C8815" s="67"/>
      <c r="D8815" s="67"/>
    </row>
    <row r="8816" spans="3:4" s="66" customFormat="1" x14ac:dyDescent="0.25">
      <c r="C8816" s="67"/>
      <c r="D8816" s="67"/>
    </row>
    <row r="8817" spans="3:4" s="66" customFormat="1" x14ac:dyDescent="0.25">
      <c r="C8817" s="67"/>
      <c r="D8817" s="67"/>
    </row>
    <row r="8818" spans="3:4" s="66" customFormat="1" x14ac:dyDescent="0.25">
      <c r="C8818" s="67"/>
      <c r="D8818" s="67"/>
    </row>
    <row r="8819" spans="3:4" s="66" customFormat="1" x14ac:dyDescent="0.25">
      <c r="C8819" s="67"/>
      <c r="D8819" s="67"/>
    </row>
    <row r="8820" spans="3:4" s="66" customFormat="1" x14ac:dyDescent="0.25">
      <c r="C8820" s="67"/>
      <c r="D8820" s="67"/>
    </row>
    <row r="8821" spans="3:4" s="66" customFormat="1" x14ac:dyDescent="0.25">
      <c r="C8821" s="67"/>
      <c r="D8821" s="67"/>
    </row>
    <row r="8822" spans="3:4" s="66" customFormat="1" x14ac:dyDescent="0.25">
      <c r="C8822" s="67"/>
      <c r="D8822" s="67"/>
    </row>
    <row r="8823" spans="3:4" s="66" customFormat="1" x14ac:dyDescent="0.25">
      <c r="C8823" s="67"/>
      <c r="D8823" s="67"/>
    </row>
    <row r="8824" spans="3:4" s="66" customFormat="1" x14ac:dyDescent="0.25">
      <c r="C8824" s="67"/>
      <c r="D8824" s="67"/>
    </row>
    <row r="8825" spans="3:4" s="66" customFormat="1" x14ac:dyDescent="0.25">
      <c r="C8825" s="67"/>
      <c r="D8825" s="67"/>
    </row>
    <row r="8826" spans="3:4" s="66" customFormat="1" x14ac:dyDescent="0.25">
      <c r="C8826" s="67"/>
      <c r="D8826" s="67"/>
    </row>
    <row r="8827" spans="3:4" s="66" customFormat="1" x14ac:dyDescent="0.25">
      <c r="C8827" s="67"/>
      <c r="D8827" s="67"/>
    </row>
    <row r="8828" spans="3:4" s="66" customFormat="1" x14ac:dyDescent="0.25">
      <c r="C8828" s="67"/>
      <c r="D8828" s="67"/>
    </row>
    <row r="8829" spans="3:4" s="66" customFormat="1" x14ac:dyDescent="0.25">
      <c r="C8829" s="67"/>
      <c r="D8829" s="67"/>
    </row>
    <row r="8830" spans="3:4" s="66" customFormat="1" x14ac:dyDescent="0.25">
      <c r="C8830" s="67"/>
      <c r="D8830" s="67"/>
    </row>
    <row r="8831" spans="3:4" s="66" customFormat="1" x14ac:dyDescent="0.25">
      <c r="C8831" s="67"/>
      <c r="D8831" s="67"/>
    </row>
    <row r="8832" spans="3:4" s="66" customFormat="1" x14ac:dyDescent="0.25">
      <c r="C8832" s="67"/>
      <c r="D8832" s="67"/>
    </row>
    <row r="8833" spans="3:4" s="66" customFormat="1" x14ac:dyDescent="0.25">
      <c r="C8833" s="67"/>
      <c r="D8833" s="67"/>
    </row>
    <row r="8834" spans="3:4" s="66" customFormat="1" x14ac:dyDescent="0.25">
      <c r="C8834" s="67"/>
      <c r="D8834" s="67"/>
    </row>
    <row r="8835" spans="3:4" s="66" customFormat="1" x14ac:dyDescent="0.25">
      <c r="C8835" s="67"/>
      <c r="D8835" s="67"/>
    </row>
    <row r="8836" spans="3:4" s="66" customFormat="1" x14ac:dyDescent="0.25">
      <c r="C8836" s="67"/>
      <c r="D8836" s="67"/>
    </row>
    <row r="8837" spans="3:4" s="66" customFormat="1" x14ac:dyDescent="0.25">
      <c r="C8837" s="67"/>
      <c r="D8837" s="67"/>
    </row>
    <row r="8838" spans="3:4" s="66" customFormat="1" x14ac:dyDescent="0.25">
      <c r="C8838" s="67"/>
      <c r="D8838" s="67"/>
    </row>
    <row r="8839" spans="3:4" s="66" customFormat="1" x14ac:dyDescent="0.25">
      <c r="C8839" s="67"/>
      <c r="D8839" s="67"/>
    </row>
    <row r="8840" spans="3:4" s="66" customFormat="1" x14ac:dyDescent="0.25">
      <c r="C8840" s="67"/>
      <c r="D8840" s="67"/>
    </row>
    <row r="8841" spans="3:4" s="66" customFormat="1" x14ac:dyDescent="0.25">
      <c r="C8841" s="67"/>
      <c r="D8841" s="67"/>
    </row>
    <row r="8842" spans="3:4" s="66" customFormat="1" x14ac:dyDescent="0.25">
      <c r="C8842" s="67"/>
      <c r="D8842" s="67"/>
    </row>
    <row r="8843" spans="3:4" s="66" customFormat="1" x14ac:dyDescent="0.25">
      <c r="C8843" s="67"/>
      <c r="D8843" s="67"/>
    </row>
    <row r="8844" spans="3:4" s="66" customFormat="1" x14ac:dyDescent="0.25">
      <c r="C8844" s="67"/>
      <c r="D8844" s="67"/>
    </row>
    <row r="8845" spans="3:4" s="66" customFormat="1" x14ac:dyDescent="0.25">
      <c r="C8845" s="67"/>
      <c r="D8845" s="67"/>
    </row>
    <row r="8846" spans="3:4" s="66" customFormat="1" x14ac:dyDescent="0.25">
      <c r="C8846" s="67"/>
      <c r="D8846" s="67"/>
    </row>
    <row r="8847" spans="3:4" s="66" customFormat="1" x14ac:dyDescent="0.25">
      <c r="C8847" s="67"/>
      <c r="D8847" s="67"/>
    </row>
    <row r="8848" spans="3:4" s="66" customFormat="1" x14ac:dyDescent="0.25">
      <c r="C8848" s="67"/>
      <c r="D8848" s="67"/>
    </row>
    <row r="8849" spans="3:4" s="66" customFormat="1" x14ac:dyDescent="0.25">
      <c r="C8849" s="67"/>
      <c r="D8849" s="67"/>
    </row>
    <row r="8850" spans="3:4" s="66" customFormat="1" x14ac:dyDescent="0.25">
      <c r="C8850" s="67"/>
      <c r="D8850" s="67"/>
    </row>
    <row r="8851" spans="3:4" s="66" customFormat="1" x14ac:dyDescent="0.25">
      <c r="C8851" s="67"/>
      <c r="D8851" s="67"/>
    </row>
    <row r="8852" spans="3:4" s="66" customFormat="1" x14ac:dyDescent="0.25">
      <c r="C8852" s="67"/>
      <c r="D8852" s="67"/>
    </row>
    <row r="8853" spans="3:4" s="66" customFormat="1" x14ac:dyDescent="0.25">
      <c r="C8853" s="67"/>
      <c r="D8853" s="67"/>
    </row>
    <row r="8854" spans="3:4" s="66" customFormat="1" x14ac:dyDescent="0.25">
      <c r="C8854" s="67"/>
      <c r="D8854" s="67"/>
    </row>
    <row r="8855" spans="3:4" s="66" customFormat="1" x14ac:dyDescent="0.25">
      <c r="C8855" s="67"/>
      <c r="D8855" s="67"/>
    </row>
    <row r="8856" spans="3:4" s="66" customFormat="1" x14ac:dyDescent="0.25">
      <c r="C8856" s="67"/>
      <c r="D8856" s="67"/>
    </row>
    <row r="8857" spans="3:4" s="66" customFormat="1" x14ac:dyDescent="0.25">
      <c r="C8857" s="67"/>
      <c r="D8857" s="67"/>
    </row>
    <row r="8858" spans="3:4" s="66" customFormat="1" x14ac:dyDescent="0.25">
      <c r="C8858" s="67"/>
      <c r="D8858" s="67"/>
    </row>
    <row r="8859" spans="3:4" s="66" customFormat="1" x14ac:dyDescent="0.25">
      <c r="C8859" s="67"/>
      <c r="D8859" s="67"/>
    </row>
    <row r="8860" spans="3:4" s="66" customFormat="1" x14ac:dyDescent="0.25">
      <c r="C8860" s="67"/>
      <c r="D8860" s="67"/>
    </row>
    <row r="8861" spans="3:4" s="66" customFormat="1" x14ac:dyDescent="0.25">
      <c r="C8861" s="67"/>
      <c r="D8861" s="67"/>
    </row>
    <row r="8862" spans="3:4" s="66" customFormat="1" x14ac:dyDescent="0.25">
      <c r="C8862" s="67"/>
      <c r="D8862" s="67"/>
    </row>
    <row r="8863" spans="3:4" s="66" customFormat="1" x14ac:dyDescent="0.25">
      <c r="C8863" s="67"/>
      <c r="D8863" s="67"/>
    </row>
    <row r="8864" spans="3:4" s="66" customFormat="1" x14ac:dyDescent="0.25">
      <c r="C8864" s="67"/>
      <c r="D8864" s="67"/>
    </row>
    <row r="8865" spans="3:4" s="66" customFormat="1" x14ac:dyDescent="0.25">
      <c r="C8865" s="67"/>
      <c r="D8865" s="67"/>
    </row>
    <row r="8866" spans="3:4" s="66" customFormat="1" x14ac:dyDescent="0.25">
      <c r="C8866" s="67"/>
      <c r="D8866" s="67"/>
    </row>
    <row r="8867" spans="3:4" s="66" customFormat="1" x14ac:dyDescent="0.25">
      <c r="C8867" s="67"/>
      <c r="D8867" s="67"/>
    </row>
    <row r="8868" spans="3:4" s="66" customFormat="1" x14ac:dyDescent="0.25">
      <c r="C8868" s="67"/>
      <c r="D8868" s="67"/>
    </row>
    <row r="8869" spans="3:4" s="66" customFormat="1" x14ac:dyDescent="0.25">
      <c r="C8869" s="67"/>
      <c r="D8869" s="67"/>
    </row>
    <row r="8870" spans="3:4" s="66" customFormat="1" x14ac:dyDescent="0.25">
      <c r="C8870" s="67"/>
      <c r="D8870" s="67"/>
    </row>
    <row r="8871" spans="3:4" s="66" customFormat="1" x14ac:dyDescent="0.25">
      <c r="C8871" s="67"/>
      <c r="D8871" s="67"/>
    </row>
    <row r="8872" spans="3:4" s="66" customFormat="1" x14ac:dyDescent="0.25">
      <c r="C8872" s="67"/>
      <c r="D8872" s="67"/>
    </row>
    <row r="8873" spans="3:4" s="66" customFormat="1" x14ac:dyDescent="0.25">
      <c r="C8873" s="67"/>
      <c r="D8873" s="67"/>
    </row>
    <row r="8874" spans="3:4" s="66" customFormat="1" x14ac:dyDescent="0.25">
      <c r="C8874" s="67"/>
      <c r="D8874" s="67"/>
    </row>
    <row r="8875" spans="3:4" s="66" customFormat="1" x14ac:dyDescent="0.25">
      <c r="C8875" s="67"/>
      <c r="D8875" s="67"/>
    </row>
    <row r="8876" spans="3:4" s="66" customFormat="1" x14ac:dyDescent="0.25">
      <c r="C8876" s="67"/>
      <c r="D8876" s="67"/>
    </row>
    <row r="8877" spans="3:4" s="66" customFormat="1" x14ac:dyDescent="0.25">
      <c r="C8877" s="67"/>
      <c r="D8877" s="67"/>
    </row>
    <row r="8878" spans="3:4" s="66" customFormat="1" x14ac:dyDescent="0.25">
      <c r="C8878" s="67"/>
      <c r="D8878" s="67"/>
    </row>
    <row r="8879" spans="3:4" s="66" customFormat="1" x14ac:dyDescent="0.25">
      <c r="C8879" s="67"/>
      <c r="D8879" s="67"/>
    </row>
    <row r="8880" spans="3:4" s="66" customFormat="1" x14ac:dyDescent="0.25">
      <c r="C8880" s="67"/>
      <c r="D8880" s="67"/>
    </row>
    <row r="8881" spans="3:4" s="66" customFormat="1" x14ac:dyDescent="0.25">
      <c r="C8881" s="67"/>
      <c r="D8881" s="67"/>
    </row>
    <row r="8882" spans="3:4" s="66" customFormat="1" x14ac:dyDescent="0.25">
      <c r="C8882" s="67"/>
      <c r="D8882" s="67"/>
    </row>
    <row r="8883" spans="3:4" s="66" customFormat="1" x14ac:dyDescent="0.25">
      <c r="C8883" s="67"/>
      <c r="D8883" s="67"/>
    </row>
    <row r="8884" spans="3:4" s="66" customFormat="1" x14ac:dyDescent="0.25">
      <c r="C8884" s="67"/>
      <c r="D8884" s="67"/>
    </row>
    <row r="8885" spans="3:4" s="66" customFormat="1" x14ac:dyDescent="0.25">
      <c r="C8885" s="67"/>
      <c r="D8885" s="67"/>
    </row>
    <row r="8886" spans="3:4" s="66" customFormat="1" x14ac:dyDescent="0.25">
      <c r="C8886" s="67"/>
      <c r="D8886" s="67"/>
    </row>
    <row r="8887" spans="3:4" s="66" customFormat="1" x14ac:dyDescent="0.25">
      <c r="C8887" s="67"/>
      <c r="D8887" s="67"/>
    </row>
    <row r="8888" spans="3:4" s="66" customFormat="1" x14ac:dyDescent="0.25">
      <c r="C8888" s="67"/>
      <c r="D8888" s="67"/>
    </row>
    <row r="8889" spans="3:4" s="66" customFormat="1" x14ac:dyDescent="0.25">
      <c r="C8889" s="67"/>
      <c r="D8889" s="67"/>
    </row>
    <row r="8890" spans="3:4" s="66" customFormat="1" x14ac:dyDescent="0.25">
      <c r="C8890" s="67"/>
      <c r="D8890" s="67"/>
    </row>
    <row r="8891" spans="3:4" s="66" customFormat="1" x14ac:dyDescent="0.25">
      <c r="C8891" s="67"/>
      <c r="D8891" s="67"/>
    </row>
    <row r="8892" spans="3:4" s="66" customFormat="1" x14ac:dyDescent="0.25">
      <c r="C8892" s="67"/>
      <c r="D8892" s="67"/>
    </row>
    <row r="8893" spans="3:4" s="66" customFormat="1" x14ac:dyDescent="0.25">
      <c r="C8893" s="67"/>
      <c r="D8893" s="67"/>
    </row>
    <row r="8894" spans="3:4" s="66" customFormat="1" x14ac:dyDescent="0.25">
      <c r="C8894" s="67"/>
      <c r="D8894" s="67"/>
    </row>
    <row r="8895" spans="3:4" s="66" customFormat="1" x14ac:dyDescent="0.25">
      <c r="C8895" s="67"/>
      <c r="D8895" s="67"/>
    </row>
    <row r="8896" spans="3:4" s="66" customFormat="1" x14ac:dyDescent="0.25">
      <c r="C8896" s="67"/>
      <c r="D8896" s="67"/>
    </row>
    <row r="8897" spans="3:4" s="66" customFormat="1" x14ac:dyDescent="0.25">
      <c r="C8897" s="67"/>
      <c r="D8897" s="67"/>
    </row>
    <row r="8898" spans="3:4" s="66" customFormat="1" x14ac:dyDescent="0.25">
      <c r="C8898" s="67"/>
      <c r="D8898" s="67"/>
    </row>
    <row r="8899" spans="3:4" s="66" customFormat="1" x14ac:dyDescent="0.25">
      <c r="C8899" s="67"/>
      <c r="D8899" s="67"/>
    </row>
    <row r="8900" spans="3:4" s="66" customFormat="1" x14ac:dyDescent="0.25">
      <c r="C8900" s="67"/>
      <c r="D8900" s="67"/>
    </row>
    <row r="8901" spans="3:4" s="66" customFormat="1" x14ac:dyDescent="0.25">
      <c r="C8901" s="67"/>
      <c r="D8901" s="67"/>
    </row>
    <row r="8902" spans="3:4" s="66" customFormat="1" x14ac:dyDescent="0.25">
      <c r="C8902" s="67"/>
      <c r="D8902" s="67"/>
    </row>
    <row r="8903" spans="3:4" s="66" customFormat="1" x14ac:dyDescent="0.25">
      <c r="C8903" s="67"/>
      <c r="D8903" s="67"/>
    </row>
    <row r="8904" spans="3:4" s="66" customFormat="1" x14ac:dyDescent="0.25">
      <c r="C8904" s="67"/>
      <c r="D8904" s="67"/>
    </row>
    <row r="8905" spans="3:4" s="66" customFormat="1" x14ac:dyDescent="0.25">
      <c r="C8905" s="67"/>
      <c r="D8905" s="67"/>
    </row>
    <row r="8906" spans="3:4" s="66" customFormat="1" x14ac:dyDescent="0.25">
      <c r="C8906" s="67"/>
      <c r="D8906" s="67"/>
    </row>
    <row r="8907" spans="3:4" s="66" customFormat="1" x14ac:dyDescent="0.25">
      <c r="C8907" s="67"/>
      <c r="D8907" s="67"/>
    </row>
    <row r="8908" spans="3:4" s="66" customFormat="1" x14ac:dyDescent="0.25">
      <c r="C8908" s="67"/>
      <c r="D8908" s="67"/>
    </row>
    <row r="8909" spans="3:4" s="66" customFormat="1" x14ac:dyDescent="0.25">
      <c r="C8909" s="67"/>
      <c r="D8909" s="67"/>
    </row>
    <row r="8910" spans="3:4" s="66" customFormat="1" x14ac:dyDescent="0.25">
      <c r="C8910" s="67"/>
      <c r="D8910" s="67"/>
    </row>
    <row r="8911" spans="3:4" s="66" customFormat="1" x14ac:dyDescent="0.25">
      <c r="C8911" s="67"/>
      <c r="D8911" s="67"/>
    </row>
    <row r="8912" spans="3:4" s="66" customFormat="1" x14ac:dyDescent="0.25">
      <c r="C8912" s="67"/>
      <c r="D8912" s="67"/>
    </row>
    <row r="8913" spans="3:4" s="66" customFormat="1" x14ac:dyDescent="0.25">
      <c r="C8913" s="67"/>
      <c r="D8913" s="67"/>
    </row>
    <row r="8914" spans="3:4" s="66" customFormat="1" x14ac:dyDescent="0.25">
      <c r="C8914" s="67"/>
      <c r="D8914" s="67"/>
    </row>
    <row r="8915" spans="3:4" s="66" customFormat="1" x14ac:dyDescent="0.25">
      <c r="C8915" s="67"/>
      <c r="D8915" s="67"/>
    </row>
    <row r="8916" spans="3:4" s="66" customFormat="1" x14ac:dyDescent="0.25">
      <c r="C8916" s="67"/>
      <c r="D8916" s="67"/>
    </row>
    <row r="8917" spans="3:4" s="66" customFormat="1" x14ac:dyDescent="0.25">
      <c r="C8917" s="67"/>
      <c r="D8917" s="67"/>
    </row>
    <row r="8918" spans="3:4" s="66" customFormat="1" x14ac:dyDescent="0.25">
      <c r="C8918" s="67"/>
      <c r="D8918" s="67"/>
    </row>
    <row r="8919" spans="3:4" s="66" customFormat="1" x14ac:dyDescent="0.25">
      <c r="C8919" s="67"/>
      <c r="D8919" s="67"/>
    </row>
    <row r="8920" spans="3:4" s="66" customFormat="1" x14ac:dyDescent="0.25">
      <c r="C8920" s="67"/>
      <c r="D8920" s="67"/>
    </row>
    <row r="8921" spans="3:4" s="66" customFormat="1" x14ac:dyDescent="0.25">
      <c r="C8921" s="67"/>
      <c r="D8921" s="67"/>
    </row>
    <row r="8922" spans="3:4" s="66" customFormat="1" x14ac:dyDescent="0.25">
      <c r="C8922" s="67"/>
      <c r="D8922" s="67"/>
    </row>
    <row r="8923" spans="3:4" s="66" customFormat="1" x14ac:dyDescent="0.25">
      <c r="C8923" s="67"/>
      <c r="D8923" s="67"/>
    </row>
    <row r="8924" spans="3:4" s="66" customFormat="1" x14ac:dyDescent="0.25">
      <c r="C8924" s="67"/>
      <c r="D8924" s="67"/>
    </row>
    <row r="8925" spans="3:4" s="66" customFormat="1" x14ac:dyDescent="0.25">
      <c r="C8925" s="67"/>
      <c r="D8925" s="67"/>
    </row>
    <row r="8926" spans="3:4" s="66" customFormat="1" x14ac:dyDescent="0.25">
      <c r="C8926" s="67"/>
      <c r="D8926" s="67"/>
    </row>
    <row r="8927" spans="3:4" s="66" customFormat="1" x14ac:dyDescent="0.25">
      <c r="C8927" s="67"/>
      <c r="D8927" s="67"/>
    </row>
    <row r="8928" spans="3:4" s="66" customFormat="1" x14ac:dyDescent="0.25">
      <c r="C8928" s="67"/>
      <c r="D8928" s="67"/>
    </row>
    <row r="8929" spans="3:4" s="66" customFormat="1" x14ac:dyDescent="0.25">
      <c r="C8929" s="67"/>
      <c r="D8929" s="67"/>
    </row>
    <row r="8930" spans="3:4" s="66" customFormat="1" x14ac:dyDescent="0.25">
      <c r="C8930" s="67"/>
      <c r="D8930" s="67"/>
    </row>
    <row r="8931" spans="3:4" s="66" customFormat="1" x14ac:dyDescent="0.25">
      <c r="C8931" s="67"/>
      <c r="D8931" s="67"/>
    </row>
    <row r="8932" spans="3:4" s="66" customFormat="1" x14ac:dyDescent="0.25">
      <c r="C8932" s="67"/>
      <c r="D8932" s="67"/>
    </row>
    <row r="8933" spans="3:4" s="66" customFormat="1" x14ac:dyDescent="0.25">
      <c r="C8933" s="67"/>
      <c r="D8933" s="67"/>
    </row>
    <row r="8934" spans="3:4" s="66" customFormat="1" x14ac:dyDescent="0.25">
      <c r="C8934" s="67"/>
      <c r="D8934" s="67"/>
    </row>
    <row r="8935" spans="3:4" s="66" customFormat="1" x14ac:dyDescent="0.25">
      <c r="C8935" s="67"/>
      <c r="D8935" s="67"/>
    </row>
    <row r="8936" spans="3:4" s="66" customFormat="1" x14ac:dyDescent="0.25">
      <c r="C8936" s="67"/>
      <c r="D8936" s="67"/>
    </row>
    <row r="8937" spans="3:4" s="66" customFormat="1" x14ac:dyDescent="0.25">
      <c r="C8937" s="67"/>
      <c r="D8937" s="67"/>
    </row>
    <row r="8938" spans="3:4" s="66" customFormat="1" x14ac:dyDescent="0.25">
      <c r="C8938" s="67"/>
      <c r="D8938" s="67"/>
    </row>
    <row r="8939" spans="3:4" s="66" customFormat="1" x14ac:dyDescent="0.25">
      <c r="C8939" s="67"/>
      <c r="D8939" s="67"/>
    </row>
    <row r="8940" spans="3:4" s="66" customFormat="1" x14ac:dyDescent="0.25">
      <c r="C8940" s="67"/>
      <c r="D8940" s="67"/>
    </row>
    <row r="8941" spans="3:4" s="66" customFormat="1" x14ac:dyDescent="0.25">
      <c r="C8941" s="67"/>
      <c r="D8941" s="67"/>
    </row>
    <row r="8942" spans="3:4" s="66" customFormat="1" x14ac:dyDescent="0.25">
      <c r="C8942" s="67"/>
      <c r="D8942" s="67"/>
    </row>
    <row r="8943" spans="3:4" s="66" customFormat="1" x14ac:dyDescent="0.25">
      <c r="C8943" s="67"/>
      <c r="D8943" s="67"/>
    </row>
    <row r="8944" spans="3:4" s="66" customFormat="1" x14ac:dyDescent="0.25">
      <c r="C8944" s="67"/>
      <c r="D8944" s="67"/>
    </row>
    <row r="8945" spans="3:4" s="66" customFormat="1" x14ac:dyDescent="0.25">
      <c r="C8945" s="67"/>
      <c r="D8945" s="67"/>
    </row>
    <row r="8946" spans="3:4" s="66" customFormat="1" x14ac:dyDescent="0.25">
      <c r="C8946" s="67"/>
      <c r="D8946" s="67"/>
    </row>
    <row r="8947" spans="3:4" s="66" customFormat="1" x14ac:dyDescent="0.25">
      <c r="C8947" s="67"/>
      <c r="D8947" s="67"/>
    </row>
    <row r="8948" spans="3:4" s="66" customFormat="1" x14ac:dyDescent="0.25">
      <c r="C8948" s="67"/>
      <c r="D8948" s="67"/>
    </row>
    <row r="8949" spans="3:4" s="66" customFormat="1" x14ac:dyDescent="0.25">
      <c r="C8949" s="67"/>
      <c r="D8949" s="67"/>
    </row>
    <row r="8950" spans="3:4" s="66" customFormat="1" x14ac:dyDescent="0.25">
      <c r="C8950" s="67"/>
      <c r="D8950" s="67"/>
    </row>
    <row r="8951" spans="3:4" s="66" customFormat="1" x14ac:dyDescent="0.25">
      <c r="C8951" s="67"/>
      <c r="D8951" s="67"/>
    </row>
    <row r="8952" spans="3:4" s="66" customFormat="1" x14ac:dyDescent="0.25">
      <c r="C8952" s="67"/>
      <c r="D8952" s="67"/>
    </row>
    <row r="8953" spans="3:4" s="66" customFormat="1" x14ac:dyDescent="0.25">
      <c r="C8953" s="67"/>
      <c r="D8953" s="67"/>
    </row>
    <row r="8954" spans="3:4" s="66" customFormat="1" x14ac:dyDescent="0.25">
      <c r="C8954" s="67"/>
      <c r="D8954" s="67"/>
    </row>
    <row r="8955" spans="3:4" s="66" customFormat="1" x14ac:dyDescent="0.25">
      <c r="C8955" s="67"/>
      <c r="D8955" s="67"/>
    </row>
    <row r="8956" spans="3:4" s="66" customFormat="1" x14ac:dyDescent="0.25">
      <c r="C8956" s="67"/>
      <c r="D8956" s="67"/>
    </row>
    <row r="8957" spans="3:4" s="66" customFormat="1" x14ac:dyDescent="0.25">
      <c r="C8957" s="67"/>
      <c r="D8957" s="67"/>
    </row>
    <row r="8958" spans="3:4" s="66" customFormat="1" x14ac:dyDescent="0.25">
      <c r="C8958" s="67"/>
      <c r="D8958" s="67"/>
    </row>
    <row r="8959" spans="3:4" s="66" customFormat="1" x14ac:dyDescent="0.25">
      <c r="C8959" s="67"/>
      <c r="D8959" s="67"/>
    </row>
    <row r="8960" spans="3:4" s="66" customFormat="1" x14ac:dyDescent="0.25">
      <c r="C8960" s="67"/>
      <c r="D8960" s="67"/>
    </row>
    <row r="8961" spans="3:4" s="66" customFormat="1" x14ac:dyDescent="0.25">
      <c r="C8961" s="67"/>
      <c r="D8961" s="67"/>
    </row>
    <row r="8962" spans="3:4" s="66" customFormat="1" x14ac:dyDescent="0.25">
      <c r="C8962" s="67"/>
      <c r="D8962" s="67"/>
    </row>
    <row r="8963" spans="3:4" s="66" customFormat="1" x14ac:dyDescent="0.25">
      <c r="C8963" s="67"/>
      <c r="D8963" s="67"/>
    </row>
    <row r="8964" spans="3:4" s="66" customFormat="1" x14ac:dyDescent="0.25">
      <c r="C8964" s="67"/>
      <c r="D8964" s="67"/>
    </row>
    <row r="8965" spans="3:4" s="66" customFormat="1" x14ac:dyDescent="0.25">
      <c r="C8965" s="67"/>
      <c r="D8965" s="67"/>
    </row>
    <row r="8966" spans="3:4" s="66" customFormat="1" x14ac:dyDescent="0.25">
      <c r="C8966" s="67"/>
      <c r="D8966" s="67"/>
    </row>
    <row r="8967" spans="3:4" s="66" customFormat="1" x14ac:dyDescent="0.25">
      <c r="C8967" s="67"/>
      <c r="D8967" s="67"/>
    </row>
    <row r="8968" spans="3:4" s="66" customFormat="1" x14ac:dyDescent="0.25">
      <c r="C8968" s="67"/>
      <c r="D8968" s="67"/>
    </row>
    <row r="8969" spans="3:4" s="66" customFormat="1" x14ac:dyDescent="0.25">
      <c r="C8969" s="67"/>
      <c r="D8969" s="67"/>
    </row>
    <row r="8970" spans="3:4" s="66" customFormat="1" x14ac:dyDescent="0.25">
      <c r="C8970" s="67"/>
      <c r="D8970" s="67"/>
    </row>
    <row r="8971" spans="3:4" s="66" customFormat="1" x14ac:dyDescent="0.25">
      <c r="C8971" s="67"/>
      <c r="D8971" s="67"/>
    </row>
    <row r="8972" spans="3:4" s="66" customFormat="1" x14ac:dyDescent="0.25">
      <c r="C8972" s="67"/>
      <c r="D8972" s="67"/>
    </row>
    <row r="8973" spans="3:4" s="66" customFormat="1" x14ac:dyDescent="0.25">
      <c r="C8973" s="67"/>
      <c r="D8973" s="67"/>
    </row>
    <row r="8974" spans="3:4" s="66" customFormat="1" x14ac:dyDescent="0.25">
      <c r="C8974" s="67"/>
      <c r="D8974" s="67"/>
    </row>
    <row r="8975" spans="3:4" s="66" customFormat="1" x14ac:dyDescent="0.25">
      <c r="C8975" s="67"/>
      <c r="D8975" s="67"/>
    </row>
    <row r="8976" spans="3:4" s="66" customFormat="1" x14ac:dyDescent="0.25">
      <c r="C8976" s="67"/>
      <c r="D8976" s="67"/>
    </row>
    <row r="8977" spans="3:4" s="66" customFormat="1" x14ac:dyDescent="0.25">
      <c r="C8977" s="67"/>
      <c r="D8977" s="67"/>
    </row>
    <row r="8978" spans="3:4" s="66" customFormat="1" x14ac:dyDescent="0.25">
      <c r="C8978" s="67"/>
      <c r="D8978" s="67"/>
    </row>
    <row r="8979" spans="3:4" s="66" customFormat="1" x14ac:dyDescent="0.25">
      <c r="C8979" s="67"/>
      <c r="D8979" s="67"/>
    </row>
    <row r="8980" spans="3:4" s="66" customFormat="1" x14ac:dyDescent="0.25">
      <c r="C8980" s="67"/>
      <c r="D8980" s="67"/>
    </row>
    <row r="8981" spans="3:4" s="66" customFormat="1" x14ac:dyDescent="0.25">
      <c r="C8981" s="67"/>
      <c r="D8981" s="67"/>
    </row>
    <row r="8982" spans="3:4" s="66" customFormat="1" x14ac:dyDescent="0.25">
      <c r="C8982" s="67"/>
      <c r="D8982" s="67"/>
    </row>
    <row r="8983" spans="3:4" s="66" customFormat="1" x14ac:dyDescent="0.25">
      <c r="C8983" s="67"/>
      <c r="D8983" s="67"/>
    </row>
    <row r="8984" spans="3:4" s="66" customFormat="1" x14ac:dyDescent="0.25">
      <c r="C8984" s="67"/>
      <c r="D8984" s="67"/>
    </row>
    <row r="8985" spans="3:4" s="66" customFormat="1" x14ac:dyDescent="0.25">
      <c r="C8985" s="67"/>
      <c r="D8985" s="67"/>
    </row>
    <row r="8986" spans="3:4" s="66" customFormat="1" x14ac:dyDescent="0.25">
      <c r="C8986" s="67"/>
      <c r="D8986" s="67"/>
    </row>
    <row r="8987" spans="3:4" s="66" customFormat="1" x14ac:dyDescent="0.25">
      <c r="C8987" s="67"/>
      <c r="D8987" s="67"/>
    </row>
    <row r="8988" spans="3:4" s="66" customFormat="1" x14ac:dyDescent="0.25">
      <c r="C8988" s="67"/>
      <c r="D8988" s="67"/>
    </row>
    <row r="8989" spans="3:4" s="66" customFormat="1" x14ac:dyDescent="0.25">
      <c r="C8989" s="67"/>
      <c r="D8989" s="67"/>
    </row>
    <row r="8990" spans="3:4" s="66" customFormat="1" x14ac:dyDescent="0.25">
      <c r="C8990" s="67"/>
      <c r="D8990" s="67"/>
    </row>
    <row r="8991" spans="3:4" s="66" customFormat="1" x14ac:dyDescent="0.25">
      <c r="C8991" s="67"/>
      <c r="D8991" s="67"/>
    </row>
    <row r="8992" spans="3:4" s="66" customFormat="1" x14ac:dyDescent="0.25">
      <c r="C8992" s="67"/>
      <c r="D8992" s="67"/>
    </row>
    <row r="8993" spans="3:4" s="66" customFormat="1" x14ac:dyDescent="0.25">
      <c r="C8993" s="67"/>
      <c r="D8993" s="67"/>
    </row>
    <row r="8994" spans="3:4" s="66" customFormat="1" x14ac:dyDescent="0.25">
      <c r="C8994" s="67"/>
      <c r="D8994" s="67"/>
    </row>
    <row r="8995" spans="3:4" s="66" customFormat="1" x14ac:dyDescent="0.25">
      <c r="C8995" s="67"/>
      <c r="D8995" s="67"/>
    </row>
    <row r="8996" spans="3:4" s="66" customFormat="1" x14ac:dyDescent="0.25">
      <c r="C8996" s="67"/>
      <c r="D8996" s="67"/>
    </row>
    <row r="8997" spans="3:4" s="66" customFormat="1" x14ac:dyDescent="0.25">
      <c r="C8997" s="67"/>
      <c r="D8997" s="67"/>
    </row>
    <row r="8998" spans="3:4" s="66" customFormat="1" x14ac:dyDescent="0.25">
      <c r="C8998" s="67"/>
      <c r="D8998" s="67"/>
    </row>
    <row r="8999" spans="3:4" s="66" customFormat="1" x14ac:dyDescent="0.25">
      <c r="C8999" s="67"/>
      <c r="D8999" s="67"/>
    </row>
    <row r="9000" spans="3:4" s="66" customFormat="1" x14ac:dyDescent="0.25">
      <c r="C9000" s="67"/>
      <c r="D9000" s="67"/>
    </row>
    <row r="9001" spans="3:4" s="66" customFormat="1" x14ac:dyDescent="0.25">
      <c r="C9001" s="67"/>
      <c r="D9001" s="67"/>
    </row>
    <row r="9002" spans="3:4" s="66" customFormat="1" x14ac:dyDescent="0.25">
      <c r="C9002" s="67"/>
      <c r="D9002" s="67"/>
    </row>
    <row r="9003" spans="3:4" s="66" customFormat="1" x14ac:dyDescent="0.25">
      <c r="C9003" s="67"/>
      <c r="D9003" s="67"/>
    </row>
    <row r="9004" spans="3:4" s="66" customFormat="1" x14ac:dyDescent="0.25">
      <c r="C9004" s="67"/>
      <c r="D9004" s="67"/>
    </row>
    <row r="9005" spans="3:4" s="66" customFormat="1" x14ac:dyDescent="0.25">
      <c r="C9005" s="67"/>
      <c r="D9005" s="67"/>
    </row>
    <row r="9006" spans="3:4" s="66" customFormat="1" x14ac:dyDescent="0.25">
      <c r="C9006" s="67"/>
      <c r="D9006" s="67"/>
    </row>
    <row r="9007" spans="3:4" s="66" customFormat="1" x14ac:dyDescent="0.25">
      <c r="C9007" s="67"/>
      <c r="D9007" s="67"/>
    </row>
    <row r="9008" spans="3:4" s="66" customFormat="1" x14ac:dyDescent="0.25">
      <c r="C9008" s="67"/>
      <c r="D9008" s="67"/>
    </row>
    <row r="9009" spans="3:4" s="66" customFormat="1" x14ac:dyDescent="0.25">
      <c r="C9009" s="67"/>
      <c r="D9009" s="67"/>
    </row>
    <row r="9010" spans="3:4" s="66" customFormat="1" x14ac:dyDescent="0.25">
      <c r="C9010" s="67"/>
      <c r="D9010" s="67"/>
    </row>
    <row r="9011" spans="3:4" s="66" customFormat="1" x14ac:dyDescent="0.25">
      <c r="C9011" s="67"/>
      <c r="D9011" s="67"/>
    </row>
    <row r="9012" spans="3:4" s="66" customFormat="1" x14ac:dyDescent="0.25">
      <c r="C9012" s="67"/>
      <c r="D9012" s="67"/>
    </row>
    <row r="9013" spans="3:4" s="66" customFormat="1" x14ac:dyDescent="0.25">
      <c r="C9013" s="67"/>
      <c r="D9013" s="67"/>
    </row>
    <row r="9014" spans="3:4" s="66" customFormat="1" x14ac:dyDescent="0.25">
      <c r="C9014" s="67"/>
      <c r="D9014" s="67"/>
    </row>
    <row r="9015" spans="3:4" s="66" customFormat="1" x14ac:dyDescent="0.25">
      <c r="C9015" s="67"/>
      <c r="D9015" s="67"/>
    </row>
    <row r="9016" spans="3:4" s="66" customFormat="1" x14ac:dyDescent="0.25">
      <c r="C9016" s="67"/>
      <c r="D9016" s="67"/>
    </row>
    <row r="9017" spans="3:4" s="66" customFormat="1" x14ac:dyDescent="0.25">
      <c r="C9017" s="67"/>
      <c r="D9017" s="67"/>
    </row>
    <row r="9018" spans="3:4" s="66" customFormat="1" x14ac:dyDescent="0.25">
      <c r="C9018" s="67"/>
      <c r="D9018" s="67"/>
    </row>
    <row r="9019" spans="3:4" s="66" customFormat="1" x14ac:dyDescent="0.25">
      <c r="C9019" s="67"/>
      <c r="D9019" s="67"/>
    </row>
    <row r="9020" spans="3:4" s="66" customFormat="1" x14ac:dyDescent="0.25">
      <c r="C9020" s="67"/>
      <c r="D9020" s="67"/>
    </row>
    <row r="9021" spans="3:4" s="66" customFormat="1" x14ac:dyDescent="0.25">
      <c r="C9021" s="67"/>
      <c r="D9021" s="67"/>
    </row>
    <row r="9022" spans="3:4" s="66" customFormat="1" x14ac:dyDescent="0.25">
      <c r="C9022" s="67"/>
      <c r="D9022" s="67"/>
    </row>
    <row r="9023" spans="3:4" s="66" customFormat="1" x14ac:dyDescent="0.25">
      <c r="C9023" s="67"/>
      <c r="D9023" s="67"/>
    </row>
    <row r="9024" spans="3:4" s="66" customFormat="1" x14ac:dyDescent="0.25">
      <c r="C9024" s="67"/>
      <c r="D9024" s="67"/>
    </row>
    <row r="9025" spans="3:4" s="66" customFormat="1" x14ac:dyDescent="0.25">
      <c r="C9025" s="67"/>
      <c r="D9025" s="67"/>
    </row>
    <row r="9026" spans="3:4" s="66" customFormat="1" x14ac:dyDescent="0.25">
      <c r="C9026" s="67"/>
      <c r="D9026" s="67"/>
    </row>
    <row r="9027" spans="3:4" s="66" customFormat="1" x14ac:dyDescent="0.25">
      <c r="C9027" s="67"/>
      <c r="D9027" s="67"/>
    </row>
    <row r="9028" spans="3:4" s="66" customFormat="1" x14ac:dyDescent="0.25">
      <c r="C9028" s="67"/>
      <c r="D9028" s="67"/>
    </row>
    <row r="9029" spans="3:4" s="66" customFormat="1" x14ac:dyDescent="0.25">
      <c r="C9029" s="67"/>
      <c r="D9029" s="67"/>
    </row>
    <row r="9030" spans="3:4" s="66" customFormat="1" x14ac:dyDescent="0.25">
      <c r="C9030" s="67"/>
      <c r="D9030" s="67"/>
    </row>
    <row r="9031" spans="3:4" s="66" customFormat="1" x14ac:dyDescent="0.25">
      <c r="C9031" s="67"/>
      <c r="D9031" s="67"/>
    </row>
    <row r="9032" spans="3:4" s="66" customFormat="1" x14ac:dyDescent="0.25">
      <c r="C9032" s="67"/>
      <c r="D9032" s="67"/>
    </row>
    <row r="9033" spans="3:4" s="66" customFormat="1" x14ac:dyDescent="0.25">
      <c r="C9033" s="67"/>
      <c r="D9033" s="67"/>
    </row>
    <row r="9034" spans="3:4" s="66" customFormat="1" x14ac:dyDescent="0.25">
      <c r="C9034" s="67"/>
      <c r="D9034" s="67"/>
    </row>
    <row r="9035" spans="3:4" s="66" customFormat="1" x14ac:dyDescent="0.25">
      <c r="C9035" s="67"/>
      <c r="D9035" s="67"/>
    </row>
    <row r="9036" spans="3:4" s="66" customFormat="1" x14ac:dyDescent="0.25">
      <c r="C9036" s="67"/>
      <c r="D9036" s="67"/>
    </row>
    <row r="9037" spans="3:4" s="66" customFormat="1" x14ac:dyDescent="0.25">
      <c r="C9037" s="67"/>
      <c r="D9037" s="67"/>
    </row>
    <row r="9038" spans="3:4" s="66" customFormat="1" x14ac:dyDescent="0.25">
      <c r="C9038" s="67"/>
      <c r="D9038" s="67"/>
    </row>
    <row r="9039" spans="3:4" s="66" customFormat="1" x14ac:dyDescent="0.25">
      <c r="C9039" s="67"/>
      <c r="D9039" s="67"/>
    </row>
    <row r="9040" spans="3:4" s="66" customFormat="1" x14ac:dyDescent="0.25">
      <c r="C9040" s="67"/>
      <c r="D9040" s="67"/>
    </row>
    <row r="9041" spans="3:4" s="66" customFormat="1" x14ac:dyDescent="0.25">
      <c r="C9041" s="67"/>
      <c r="D9041" s="67"/>
    </row>
    <row r="9042" spans="3:4" s="66" customFormat="1" x14ac:dyDescent="0.25">
      <c r="C9042" s="67"/>
      <c r="D9042" s="67"/>
    </row>
    <row r="9043" spans="3:4" s="66" customFormat="1" x14ac:dyDescent="0.25">
      <c r="C9043" s="67"/>
      <c r="D9043" s="67"/>
    </row>
    <row r="9044" spans="3:4" s="66" customFormat="1" x14ac:dyDescent="0.25">
      <c r="C9044" s="67"/>
      <c r="D9044" s="67"/>
    </row>
    <row r="9045" spans="3:4" s="66" customFormat="1" x14ac:dyDescent="0.25">
      <c r="C9045" s="67"/>
      <c r="D9045" s="67"/>
    </row>
    <row r="9046" spans="3:4" s="66" customFormat="1" x14ac:dyDescent="0.25">
      <c r="C9046" s="67"/>
      <c r="D9046" s="67"/>
    </row>
    <row r="9047" spans="3:4" s="66" customFormat="1" x14ac:dyDescent="0.25">
      <c r="C9047" s="67"/>
      <c r="D9047" s="67"/>
    </row>
    <row r="9048" spans="3:4" s="66" customFormat="1" x14ac:dyDescent="0.25">
      <c r="C9048" s="67"/>
      <c r="D9048" s="67"/>
    </row>
    <row r="9049" spans="3:4" s="66" customFormat="1" x14ac:dyDescent="0.25">
      <c r="C9049" s="67"/>
      <c r="D9049" s="67"/>
    </row>
    <row r="9050" spans="3:4" s="66" customFormat="1" x14ac:dyDescent="0.25">
      <c r="C9050" s="67"/>
      <c r="D9050" s="67"/>
    </row>
    <row r="9051" spans="3:4" s="66" customFormat="1" x14ac:dyDescent="0.25">
      <c r="C9051" s="67"/>
      <c r="D9051" s="67"/>
    </row>
    <row r="9052" spans="3:4" s="66" customFormat="1" x14ac:dyDescent="0.25">
      <c r="C9052" s="67"/>
      <c r="D9052" s="67"/>
    </row>
    <row r="9053" spans="3:4" s="66" customFormat="1" x14ac:dyDescent="0.25">
      <c r="C9053" s="67"/>
      <c r="D9053" s="67"/>
    </row>
    <row r="9054" spans="3:4" s="66" customFormat="1" x14ac:dyDescent="0.25">
      <c r="C9054" s="67"/>
      <c r="D9054" s="67"/>
    </row>
    <row r="9055" spans="3:4" s="66" customFormat="1" x14ac:dyDescent="0.25">
      <c r="C9055" s="67"/>
      <c r="D9055" s="67"/>
    </row>
    <row r="9056" spans="3:4" s="66" customFormat="1" x14ac:dyDescent="0.25">
      <c r="C9056" s="67"/>
      <c r="D9056" s="67"/>
    </row>
    <row r="9057" spans="3:4" s="66" customFormat="1" x14ac:dyDescent="0.25">
      <c r="C9057" s="67"/>
      <c r="D9057" s="67"/>
    </row>
    <row r="9058" spans="3:4" s="66" customFormat="1" x14ac:dyDescent="0.25">
      <c r="C9058" s="67"/>
      <c r="D9058" s="67"/>
    </row>
    <row r="9059" spans="3:4" s="66" customFormat="1" x14ac:dyDescent="0.25">
      <c r="C9059" s="67"/>
      <c r="D9059" s="67"/>
    </row>
    <row r="9060" spans="3:4" s="66" customFormat="1" x14ac:dyDescent="0.25">
      <c r="C9060" s="67"/>
      <c r="D9060" s="67"/>
    </row>
    <row r="9061" spans="3:4" s="66" customFormat="1" x14ac:dyDescent="0.25">
      <c r="C9061" s="67"/>
      <c r="D9061" s="67"/>
    </row>
    <row r="9062" spans="3:4" s="66" customFormat="1" x14ac:dyDescent="0.25">
      <c r="C9062" s="67"/>
      <c r="D9062" s="67"/>
    </row>
    <row r="9063" spans="3:4" s="66" customFormat="1" x14ac:dyDescent="0.25">
      <c r="C9063" s="67"/>
      <c r="D9063" s="67"/>
    </row>
    <row r="9064" spans="3:4" s="66" customFormat="1" x14ac:dyDescent="0.25">
      <c r="C9064" s="67"/>
      <c r="D9064" s="67"/>
    </row>
    <row r="9065" spans="3:4" s="66" customFormat="1" x14ac:dyDescent="0.25">
      <c r="C9065" s="67"/>
      <c r="D9065" s="67"/>
    </row>
    <row r="9066" spans="3:4" s="66" customFormat="1" x14ac:dyDescent="0.25">
      <c r="C9066" s="67"/>
      <c r="D9066" s="67"/>
    </row>
    <row r="9067" spans="3:4" s="66" customFormat="1" x14ac:dyDescent="0.25">
      <c r="C9067" s="67"/>
      <c r="D9067" s="67"/>
    </row>
    <row r="9068" spans="3:4" s="66" customFormat="1" x14ac:dyDescent="0.25">
      <c r="C9068" s="67"/>
      <c r="D9068" s="67"/>
    </row>
    <row r="9069" spans="3:4" s="66" customFormat="1" x14ac:dyDescent="0.25">
      <c r="C9069" s="67"/>
      <c r="D9069" s="67"/>
    </row>
    <row r="9070" spans="3:4" s="66" customFormat="1" x14ac:dyDescent="0.25">
      <c r="C9070" s="67"/>
      <c r="D9070" s="67"/>
    </row>
    <row r="9071" spans="3:4" s="66" customFormat="1" x14ac:dyDescent="0.25">
      <c r="C9071" s="67"/>
      <c r="D9071" s="67"/>
    </row>
    <row r="9072" spans="3:4" s="66" customFormat="1" x14ac:dyDescent="0.25">
      <c r="C9072" s="67"/>
      <c r="D9072" s="67"/>
    </row>
    <row r="9073" spans="3:4" s="66" customFormat="1" x14ac:dyDescent="0.25">
      <c r="C9073" s="67"/>
      <c r="D9073" s="67"/>
    </row>
    <row r="9074" spans="3:4" s="66" customFormat="1" x14ac:dyDescent="0.25">
      <c r="C9074" s="67"/>
      <c r="D9074" s="67"/>
    </row>
    <row r="9075" spans="3:4" s="66" customFormat="1" x14ac:dyDescent="0.25">
      <c r="C9075" s="67"/>
      <c r="D9075" s="67"/>
    </row>
    <row r="9076" spans="3:4" s="66" customFormat="1" x14ac:dyDescent="0.25">
      <c r="C9076" s="67"/>
      <c r="D9076" s="67"/>
    </row>
    <row r="9077" spans="3:4" s="66" customFormat="1" x14ac:dyDescent="0.25">
      <c r="C9077" s="67"/>
      <c r="D9077" s="67"/>
    </row>
    <row r="9078" spans="3:4" s="66" customFormat="1" x14ac:dyDescent="0.25">
      <c r="C9078" s="67"/>
      <c r="D9078" s="67"/>
    </row>
    <row r="9079" spans="3:4" s="66" customFormat="1" x14ac:dyDescent="0.25">
      <c r="C9079" s="67"/>
      <c r="D9079" s="67"/>
    </row>
    <row r="9080" spans="3:4" s="66" customFormat="1" x14ac:dyDescent="0.25">
      <c r="C9080" s="67"/>
      <c r="D9080" s="67"/>
    </row>
    <row r="9081" spans="3:4" s="66" customFormat="1" x14ac:dyDescent="0.25">
      <c r="C9081" s="67"/>
      <c r="D9081" s="67"/>
    </row>
    <row r="9082" spans="3:4" s="66" customFormat="1" x14ac:dyDescent="0.25">
      <c r="C9082" s="67"/>
      <c r="D9082" s="67"/>
    </row>
    <row r="9083" spans="3:4" s="66" customFormat="1" x14ac:dyDescent="0.25">
      <c r="C9083" s="67"/>
      <c r="D9083" s="67"/>
    </row>
    <row r="9084" spans="3:4" s="66" customFormat="1" x14ac:dyDescent="0.25">
      <c r="C9084" s="67"/>
      <c r="D9084" s="67"/>
    </row>
    <row r="9085" spans="3:4" s="66" customFormat="1" x14ac:dyDescent="0.25">
      <c r="C9085" s="67"/>
      <c r="D9085" s="67"/>
    </row>
    <row r="9086" spans="3:4" s="66" customFormat="1" x14ac:dyDescent="0.25">
      <c r="C9086" s="67"/>
      <c r="D9086" s="67"/>
    </row>
    <row r="9087" spans="3:4" s="66" customFormat="1" x14ac:dyDescent="0.25">
      <c r="C9087" s="67"/>
      <c r="D9087" s="67"/>
    </row>
    <row r="9088" spans="3:4" s="66" customFormat="1" x14ac:dyDescent="0.25">
      <c r="C9088" s="67"/>
      <c r="D9088" s="67"/>
    </row>
    <row r="9089" spans="3:4" s="66" customFormat="1" x14ac:dyDescent="0.25">
      <c r="C9089" s="67"/>
      <c r="D9089" s="67"/>
    </row>
    <row r="9090" spans="3:4" s="66" customFormat="1" x14ac:dyDescent="0.25">
      <c r="C9090" s="67"/>
      <c r="D9090" s="67"/>
    </row>
    <row r="9091" spans="3:4" s="66" customFormat="1" x14ac:dyDescent="0.25">
      <c r="C9091" s="67"/>
      <c r="D9091" s="67"/>
    </row>
    <row r="9092" spans="3:4" s="66" customFormat="1" x14ac:dyDescent="0.25">
      <c r="C9092" s="67"/>
      <c r="D9092" s="67"/>
    </row>
    <row r="9093" spans="3:4" s="66" customFormat="1" x14ac:dyDescent="0.25">
      <c r="C9093" s="67"/>
      <c r="D9093" s="67"/>
    </row>
    <row r="9094" spans="3:4" s="66" customFormat="1" x14ac:dyDescent="0.25">
      <c r="C9094" s="67"/>
      <c r="D9094" s="67"/>
    </row>
    <row r="9095" spans="3:4" s="66" customFormat="1" x14ac:dyDescent="0.25">
      <c r="C9095" s="67"/>
      <c r="D9095" s="67"/>
    </row>
    <row r="9096" spans="3:4" s="66" customFormat="1" x14ac:dyDescent="0.25">
      <c r="C9096" s="67"/>
      <c r="D9096" s="67"/>
    </row>
    <row r="9097" spans="3:4" s="66" customFormat="1" x14ac:dyDescent="0.25">
      <c r="C9097" s="67"/>
      <c r="D9097" s="67"/>
    </row>
    <row r="9098" spans="3:4" s="66" customFormat="1" x14ac:dyDescent="0.25">
      <c r="C9098" s="67"/>
      <c r="D9098" s="67"/>
    </row>
    <row r="9099" spans="3:4" s="66" customFormat="1" x14ac:dyDescent="0.25">
      <c r="C9099" s="67"/>
      <c r="D9099" s="67"/>
    </row>
    <row r="9100" spans="3:4" s="66" customFormat="1" x14ac:dyDescent="0.25">
      <c r="C9100" s="67"/>
      <c r="D9100" s="67"/>
    </row>
    <row r="9101" spans="3:4" s="66" customFormat="1" x14ac:dyDescent="0.25">
      <c r="C9101" s="67"/>
      <c r="D9101" s="67"/>
    </row>
    <row r="9102" spans="3:4" s="66" customFormat="1" x14ac:dyDescent="0.25">
      <c r="C9102" s="67"/>
      <c r="D9102" s="67"/>
    </row>
    <row r="9103" spans="3:4" s="66" customFormat="1" x14ac:dyDescent="0.25">
      <c r="C9103" s="67"/>
      <c r="D9103" s="67"/>
    </row>
    <row r="9104" spans="3:4" s="66" customFormat="1" x14ac:dyDescent="0.25">
      <c r="C9104" s="67"/>
      <c r="D9104" s="67"/>
    </row>
    <row r="9105" spans="3:4" s="66" customFormat="1" x14ac:dyDescent="0.25">
      <c r="C9105" s="67"/>
      <c r="D9105" s="67"/>
    </row>
    <row r="9106" spans="3:4" s="66" customFormat="1" x14ac:dyDescent="0.25">
      <c r="C9106" s="67"/>
      <c r="D9106" s="67"/>
    </row>
    <row r="9107" spans="3:4" s="66" customFormat="1" x14ac:dyDescent="0.25">
      <c r="C9107" s="67"/>
      <c r="D9107" s="67"/>
    </row>
    <row r="9108" spans="3:4" s="66" customFormat="1" x14ac:dyDescent="0.25">
      <c r="C9108" s="67"/>
      <c r="D9108" s="67"/>
    </row>
    <row r="9109" spans="3:4" s="66" customFormat="1" x14ac:dyDescent="0.25">
      <c r="C9109" s="67"/>
      <c r="D9109" s="67"/>
    </row>
    <row r="9110" spans="3:4" s="66" customFormat="1" x14ac:dyDescent="0.25">
      <c r="C9110" s="67"/>
      <c r="D9110" s="67"/>
    </row>
    <row r="9111" spans="3:4" s="66" customFormat="1" x14ac:dyDescent="0.25">
      <c r="C9111" s="67"/>
      <c r="D9111" s="67"/>
    </row>
    <row r="9112" spans="3:4" s="66" customFormat="1" x14ac:dyDescent="0.25">
      <c r="C9112" s="67"/>
      <c r="D9112" s="67"/>
    </row>
    <row r="9113" spans="3:4" s="66" customFormat="1" x14ac:dyDescent="0.25">
      <c r="C9113" s="67"/>
      <c r="D9113" s="67"/>
    </row>
    <row r="9114" spans="3:4" s="66" customFormat="1" x14ac:dyDescent="0.25">
      <c r="C9114" s="67"/>
      <c r="D9114" s="67"/>
    </row>
    <row r="9115" spans="3:4" s="66" customFormat="1" x14ac:dyDescent="0.25">
      <c r="C9115" s="67"/>
      <c r="D9115" s="67"/>
    </row>
    <row r="9116" spans="3:4" s="66" customFormat="1" x14ac:dyDescent="0.25">
      <c r="C9116" s="67"/>
      <c r="D9116" s="67"/>
    </row>
    <row r="9117" spans="3:4" s="66" customFormat="1" x14ac:dyDescent="0.25">
      <c r="C9117" s="67"/>
      <c r="D9117" s="67"/>
    </row>
    <row r="9118" spans="3:4" s="66" customFormat="1" x14ac:dyDescent="0.25">
      <c r="C9118" s="67"/>
      <c r="D9118" s="67"/>
    </row>
    <row r="9119" spans="3:4" s="66" customFormat="1" x14ac:dyDescent="0.25">
      <c r="C9119" s="67"/>
      <c r="D9119" s="67"/>
    </row>
    <row r="9120" spans="3:4" s="66" customFormat="1" x14ac:dyDescent="0.25">
      <c r="C9120" s="67"/>
      <c r="D9120" s="67"/>
    </row>
    <row r="9121" spans="3:4" s="66" customFormat="1" x14ac:dyDescent="0.25">
      <c r="C9121" s="67"/>
      <c r="D9121" s="67"/>
    </row>
    <row r="9122" spans="3:4" s="66" customFormat="1" x14ac:dyDescent="0.25">
      <c r="C9122" s="67"/>
      <c r="D9122" s="67"/>
    </row>
    <row r="9123" spans="3:4" s="66" customFormat="1" x14ac:dyDescent="0.25">
      <c r="C9123" s="67"/>
      <c r="D9123" s="67"/>
    </row>
    <row r="9124" spans="3:4" s="66" customFormat="1" x14ac:dyDescent="0.25">
      <c r="C9124" s="67"/>
      <c r="D9124" s="67"/>
    </row>
    <row r="9125" spans="3:4" s="66" customFormat="1" x14ac:dyDescent="0.25">
      <c r="C9125" s="67"/>
      <c r="D9125" s="67"/>
    </row>
    <row r="9126" spans="3:4" s="66" customFormat="1" x14ac:dyDescent="0.25">
      <c r="C9126" s="67"/>
      <c r="D9126" s="67"/>
    </row>
    <row r="9127" spans="3:4" s="66" customFormat="1" x14ac:dyDescent="0.25">
      <c r="C9127" s="67"/>
      <c r="D9127" s="67"/>
    </row>
    <row r="9128" spans="3:4" s="66" customFormat="1" x14ac:dyDescent="0.25">
      <c r="C9128" s="67"/>
      <c r="D9128" s="67"/>
    </row>
    <row r="9129" spans="3:4" s="66" customFormat="1" x14ac:dyDescent="0.25">
      <c r="C9129" s="67"/>
      <c r="D9129" s="67"/>
    </row>
    <row r="9130" spans="3:4" s="66" customFormat="1" x14ac:dyDescent="0.25">
      <c r="C9130" s="67"/>
      <c r="D9130" s="67"/>
    </row>
    <row r="9131" spans="3:4" s="66" customFormat="1" x14ac:dyDescent="0.25">
      <c r="C9131" s="67"/>
      <c r="D9131" s="67"/>
    </row>
    <row r="9132" spans="3:4" s="66" customFormat="1" x14ac:dyDescent="0.25">
      <c r="C9132" s="67"/>
      <c r="D9132" s="67"/>
    </row>
    <row r="9133" spans="3:4" s="66" customFormat="1" x14ac:dyDescent="0.25">
      <c r="C9133" s="67"/>
      <c r="D9133" s="67"/>
    </row>
    <row r="9134" spans="3:4" s="66" customFormat="1" x14ac:dyDescent="0.25">
      <c r="C9134" s="67"/>
      <c r="D9134" s="67"/>
    </row>
    <row r="9135" spans="3:4" s="66" customFormat="1" x14ac:dyDescent="0.25">
      <c r="C9135" s="67"/>
      <c r="D9135" s="67"/>
    </row>
    <row r="9136" spans="3:4" s="66" customFormat="1" x14ac:dyDescent="0.25">
      <c r="C9136" s="67"/>
      <c r="D9136" s="67"/>
    </row>
    <row r="9137" spans="3:4" s="66" customFormat="1" x14ac:dyDescent="0.25">
      <c r="C9137" s="67"/>
      <c r="D9137" s="67"/>
    </row>
    <row r="9138" spans="3:4" s="66" customFormat="1" x14ac:dyDescent="0.25">
      <c r="C9138" s="67"/>
      <c r="D9138" s="67"/>
    </row>
    <row r="9139" spans="3:4" s="66" customFormat="1" x14ac:dyDescent="0.25">
      <c r="C9139" s="67"/>
      <c r="D9139" s="67"/>
    </row>
    <row r="9140" spans="3:4" s="66" customFormat="1" x14ac:dyDescent="0.25">
      <c r="C9140" s="67"/>
      <c r="D9140" s="67"/>
    </row>
    <row r="9141" spans="3:4" s="66" customFormat="1" x14ac:dyDescent="0.25">
      <c r="C9141" s="67"/>
      <c r="D9141" s="67"/>
    </row>
    <row r="9142" spans="3:4" s="66" customFormat="1" x14ac:dyDescent="0.25">
      <c r="C9142" s="67"/>
      <c r="D9142" s="67"/>
    </row>
    <row r="9143" spans="3:4" s="66" customFormat="1" x14ac:dyDescent="0.25">
      <c r="C9143" s="67"/>
      <c r="D9143" s="67"/>
    </row>
    <row r="9144" spans="3:4" s="66" customFormat="1" x14ac:dyDescent="0.25">
      <c r="C9144" s="67"/>
      <c r="D9144" s="67"/>
    </row>
    <row r="9145" spans="3:4" s="66" customFormat="1" x14ac:dyDescent="0.25">
      <c r="C9145" s="67"/>
      <c r="D9145" s="67"/>
    </row>
    <row r="9146" spans="3:4" s="66" customFormat="1" x14ac:dyDescent="0.25">
      <c r="C9146" s="67"/>
      <c r="D9146" s="67"/>
    </row>
    <row r="9147" spans="3:4" s="66" customFormat="1" x14ac:dyDescent="0.25">
      <c r="C9147" s="67"/>
      <c r="D9147" s="67"/>
    </row>
    <row r="9148" spans="3:4" s="66" customFormat="1" x14ac:dyDescent="0.25">
      <c r="C9148" s="67"/>
      <c r="D9148" s="67"/>
    </row>
    <row r="9149" spans="3:4" s="66" customFormat="1" x14ac:dyDescent="0.25">
      <c r="C9149" s="67"/>
      <c r="D9149" s="67"/>
    </row>
    <row r="9150" spans="3:4" s="66" customFormat="1" x14ac:dyDescent="0.25">
      <c r="C9150" s="67"/>
      <c r="D9150" s="67"/>
    </row>
    <row r="9151" spans="3:4" s="66" customFormat="1" x14ac:dyDescent="0.25">
      <c r="C9151" s="67"/>
      <c r="D9151" s="67"/>
    </row>
    <row r="9152" spans="3:4" s="66" customFormat="1" x14ac:dyDescent="0.25">
      <c r="C9152" s="67"/>
      <c r="D9152" s="67"/>
    </row>
    <row r="9153" spans="3:4" s="66" customFormat="1" x14ac:dyDescent="0.25">
      <c r="C9153" s="67"/>
      <c r="D9153" s="67"/>
    </row>
    <row r="9154" spans="3:4" s="66" customFormat="1" x14ac:dyDescent="0.25">
      <c r="C9154" s="67"/>
      <c r="D9154" s="67"/>
    </row>
    <row r="9155" spans="3:4" s="66" customFormat="1" x14ac:dyDescent="0.25">
      <c r="C9155" s="67"/>
      <c r="D9155" s="67"/>
    </row>
    <row r="9156" spans="3:4" s="66" customFormat="1" x14ac:dyDescent="0.25">
      <c r="C9156" s="67"/>
      <c r="D9156" s="67"/>
    </row>
    <row r="9157" spans="3:4" s="66" customFormat="1" x14ac:dyDescent="0.25">
      <c r="C9157" s="67"/>
      <c r="D9157" s="67"/>
    </row>
    <row r="9158" spans="3:4" s="66" customFormat="1" x14ac:dyDescent="0.25">
      <c r="C9158" s="67"/>
      <c r="D9158" s="67"/>
    </row>
    <row r="9159" spans="3:4" s="66" customFormat="1" x14ac:dyDescent="0.25">
      <c r="C9159" s="67"/>
      <c r="D9159" s="67"/>
    </row>
    <row r="9160" spans="3:4" s="66" customFormat="1" x14ac:dyDescent="0.25">
      <c r="C9160" s="67"/>
      <c r="D9160" s="67"/>
    </row>
    <row r="9161" spans="3:4" s="66" customFormat="1" x14ac:dyDescent="0.25">
      <c r="C9161" s="67"/>
      <c r="D9161" s="67"/>
    </row>
    <row r="9162" spans="3:4" s="66" customFormat="1" x14ac:dyDescent="0.25">
      <c r="C9162" s="67"/>
      <c r="D9162" s="67"/>
    </row>
    <row r="9163" spans="3:4" s="66" customFormat="1" x14ac:dyDescent="0.25">
      <c r="C9163" s="67"/>
      <c r="D9163" s="67"/>
    </row>
    <row r="9164" spans="3:4" s="66" customFormat="1" x14ac:dyDescent="0.25">
      <c r="C9164" s="67"/>
      <c r="D9164" s="67"/>
    </row>
    <row r="9165" spans="3:4" s="66" customFormat="1" x14ac:dyDescent="0.25">
      <c r="C9165" s="67"/>
      <c r="D9165" s="67"/>
    </row>
    <row r="9166" spans="3:4" s="66" customFormat="1" x14ac:dyDescent="0.25">
      <c r="C9166" s="67"/>
      <c r="D9166" s="67"/>
    </row>
    <row r="9167" spans="3:4" s="66" customFormat="1" x14ac:dyDescent="0.25">
      <c r="C9167" s="67"/>
      <c r="D9167" s="67"/>
    </row>
    <row r="9168" spans="3:4" s="66" customFormat="1" x14ac:dyDescent="0.25">
      <c r="C9168" s="67"/>
      <c r="D9168" s="67"/>
    </row>
    <row r="9169" spans="3:4" s="66" customFormat="1" x14ac:dyDescent="0.25">
      <c r="C9169" s="67"/>
      <c r="D9169" s="67"/>
    </row>
    <row r="9170" spans="3:4" s="66" customFormat="1" x14ac:dyDescent="0.25">
      <c r="C9170" s="67"/>
      <c r="D9170" s="67"/>
    </row>
    <row r="9171" spans="3:4" s="66" customFormat="1" x14ac:dyDescent="0.25">
      <c r="C9171" s="67"/>
      <c r="D9171" s="67"/>
    </row>
    <row r="9172" spans="3:4" s="66" customFormat="1" x14ac:dyDescent="0.25">
      <c r="C9172" s="67"/>
      <c r="D9172" s="67"/>
    </row>
    <row r="9173" spans="3:4" s="66" customFormat="1" x14ac:dyDescent="0.25">
      <c r="C9173" s="67"/>
      <c r="D9173" s="67"/>
    </row>
    <row r="9174" spans="3:4" s="66" customFormat="1" x14ac:dyDescent="0.25">
      <c r="C9174" s="67"/>
      <c r="D9174" s="67"/>
    </row>
    <row r="9175" spans="3:4" s="66" customFormat="1" x14ac:dyDescent="0.25">
      <c r="C9175" s="67"/>
      <c r="D9175" s="67"/>
    </row>
    <row r="9176" spans="3:4" s="66" customFormat="1" x14ac:dyDescent="0.25">
      <c r="C9176" s="67"/>
      <c r="D9176" s="67"/>
    </row>
    <row r="9177" spans="3:4" s="66" customFormat="1" x14ac:dyDescent="0.25">
      <c r="C9177" s="67"/>
      <c r="D9177" s="67"/>
    </row>
    <row r="9178" spans="3:4" s="66" customFormat="1" x14ac:dyDescent="0.25">
      <c r="C9178" s="67"/>
      <c r="D9178" s="67"/>
    </row>
    <row r="9179" spans="3:4" s="66" customFormat="1" x14ac:dyDescent="0.25">
      <c r="C9179" s="67"/>
      <c r="D9179" s="67"/>
    </row>
    <row r="9180" spans="3:4" s="66" customFormat="1" x14ac:dyDescent="0.25">
      <c r="C9180" s="67"/>
      <c r="D9180" s="67"/>
    </row>
    <row r="9181" spans="3:4" s="66" customFormat="1" x14ac:dyDescent="0.25">
      <c r="C9181" s="67"/>
      <c r="D9181" s="67"/>
    </row>
    <row r="9182" spans="3:4" s="66" customFormat="1" x14ac:dyDescent="0.25">
      <c r="C9182" s="67"/>
      <c r="D9182" s="67"/>
    </row>
    <row r="9183" spans="3:4" s="66" customFormat="1" x14ac:dyDescent="0.25">
      <c r="C9183" s="67"/>
      <c r="D9183" s="67"/>
    </row>
    <row r="9184" spans="3:4" s="66" customFormat="1" x14ac:dyDescent="0.25">
      <c r="C9184" s="67"/>
      <c r="D9184" s="67"/>
    </row>
    <row r="9185" spans="3:4" s="66" customFormat="1" x14ac:dyDescent="0.25">
      <c r="C9185" s="67"/>
      <c r="D9185" s="67"/>
    </row>
    <row r="9186" spans="3:4" s="66" customFormat="1" x14ac:dyDescent="0.25">
      <c r="C9186" s="67"/>
      <c r="D9186" s="67"/>
    </row>
    <row r="9187" spans="3:4" s="66" customFormat="1" x14ac:dyDescent="0.25">
      <c r="C9187" s="67"/>
      <c r="D9187" s="67"/>
    </row>
    <row r="9188" spans="3:4" s="66" customFormat="1" x14ac:dyDescent="0.25">
      <c r="C9188" s="67"/>
      <c r="D9188" s="67"/>
    </row>
    <row r="9189" spans="3:4" s="66" customFormat="1" x14ac:dyDescent="0.25">
      <c r="C9189" s="67"/>
      <c r="D9189" s="67"/>
    </row>
    <row r="9190" spans="3:4" s="66" customFormat="1" x14ac:dyDescent="0.25">
      <c r="C9190" s="67"/>
      <c r="D9190" s="67"/>
    </row>
    <row r="9191" spans="3:4" s="66" customFormat="1" x14ac:dyDescent="0.25">
      <c r="C9191" s="67"/>
      <c r="D9191" s="67"/>
    </row>
    <row r="9192" spans="3:4" s="66" customFormat="1" x14ac:dyDescent="0.25">
      <c r="C9192" s="67"/>
      <c r="D9192" s="67"/>
    </row>
    <row r="9193" spans="3:4" s="66" customFormat="1" x14ac:dyDescent="0.25">
      <c r="C9193" s="67"/>
      <c r="D9193" s="67"/>
    </row>
    <row r="9194" spans="3:4" s="66" customFormat="1" x14ac:dyDescent="0.25">
      <c r="C9194" s="67"/>
      <c r="D9194" s="67"/>
    </row>
    <row r="9195" spans="3:4" s="66" customFormat="1" x14ac:dyDescent="0.25">
      <c r="C9195" s="67"/>
      <c r="D9195" s="67"/>
    </row>
    <row r="9196" spans="3:4" s="66" customFormat="1" x14ac:dyDescent="0.25">
      <c r="C9196" s="67"/>
      <c r="D9196" s="67"/>
    </row>
    <row r="9197" spans="3:4" s="66" customFormat="1" x14ac:dyDescent="0.25">
      <c r="C9197" s="67"/>
      <c r="D9197" s="67"/>
    </row>
    <row r="9198" spans="3:4" s="66" customFormat="1" x14ac:dyDescent="0.25">
      <c r="C9198" s="67"/>
      <c r="D9198" s="67"/>
    </row>
    <row r="9199" spans="3:4" s="66" customFormat="1" x14ac:dyDescent="0.25">
      <c r="C9199" s="67"/>
      <c r="D9199" s="67"/>
    </row>
    <row r="9200" spans="3:4" s="66" customFormat="1" x14ac:dyDescent="0.25">
      <c r="C9200" s="67"/>
      <c r="D9200" s="67"/>
    </row>
    <row r="9201" spans="3:4" s="66" customFormat="1" x14ac:dyDescent="0.25">
      <c r="C9201" s="67"/>
      <c r="D9201" s="67"/>
    </row>
    <row r="9202" spans="3:4" s="66" customFormat="1" x14ac:dyDescent="0.25">
      <c r="C9202" s="67"/>
      <c r="D9202" s="67"/>
    </row>
    <row r="9203" spans="3:4" s="66" customFormat="1" x14ac:dyDescent="0.25">
      <c r="C9203" s="67"/>
      <c r="D9203" s="67"/>
    </row>
    <row r="9204" spans="3:4" s="66" customFormat="1" x14ac:dyDescent="0.25">
      <c r="C9204" s="67"/>
      <c r="D9204" s="67"/>
    </row>
    <row r="9205" spans="3:4" s="66" customFormat="1" x14ac:dyDescent="0.25">
      <c r="C9205" s="67"/>
      <c r="D9205" s="67"/>
    </row>
    <row r="9206" spans="3:4" s="66" customFormat="1" x14ac:dyDescent="0.25">
      <c r="C9206" s="67"/>
      <c r="D9206" s="67"/>
    </row>
    <row r="9207" spans="3:4" s="66" customFormat="1" x14ac:dyDescent="0.25">
      <c r="C9207" s="67"/>
      <c r="D9207" s="67"/>
    </row>
    <row r="9208" spans="3:4" s="66" customFormat="1" x14ac:dyDescent="0.25">
      <c r="C9208" s="67"/>
      <c r="D9208" s="67"/>
    </row>
    <row r="9209" spans="3:4" s="66" customFormat="1" x14ac:dyDescent="0.25">
      <c r="C9209" s="67"/>
      <c r="D9209" s="67"/>
    </row>
    <row r="9210" spans="3:4" s="66" customFormat="1" x14ac:dyDescent="0.25">
      <c r="C9210" s="67"/>
      <c r="D9210" s="67"/>
    </row>
    <row r="9211" spans="3:4" s="66" customFormat="1" x14ac:dyDescent="0.25">
      <c r="C9211" s="67"/>
      <c r="D9211" s="67"/>
    </row>
    <row r="9212" spans="3:4" s="66" customFormat="1" x14ac:dyDescent="0.25">
      <c r="C9212" s="67"/>
      <c r="D9212" s="67"/>
    </row>
    <row r="9213" spans="3:4" s="66" customFormat="1" x14ac:dyDescent="0.25">
      <c r="C9213" s="67"/>
      <c r="D9213" s="67"/>
    </row>
    <row r="9214" spans="3:4" s="66" customFormat="1" x14ac:dyDescent="0.25">
      <c r="C9214" s="67"/>
      <c r="D9214" s="67"/>
    </row>
    <row r="9215" spans="3:4" s="66" customFormat="1" x14ac:dyDescent="0.25">
      <c r="C9215" s="67"/>
      <c r="D9215" s="67"/>
    </row>
    <row r="9216" spans="3:4" s="66" customFormat="1" x14ac:dyDescent="0.25">
      <c r="C9216" s="67"/>
      <c r="D9216" s="67"/>
    </row>
    <row r="9217" spans="3:4" s="66" customFormat="1" x14ac:dyDescent="0.25">
      <c r="C9217" s="67"/>
      <c r="D9217" s="67"/>
    </row>
    <row r="9218" spans="3:4" s="66" customFormat="1" x14ac:dyDescent="0.25">
      <c r="C9218" s="67"/>
      <c r="D9218" s="67"/>
    </row>
    <row r="9219" spans="3:4" s="66" customFormat="1" x14ac:dyDescent="0.25">
      <c r="C9219" s="67"/>
      <c r="D9219" s="67"/>
    </row>
    <row r="9220" spans="3:4" s="66" customFormat="1" x14ac:dyDescent="0.25">
      <c r="C9220" s="67"/>
      <c r="D9220" s="67"/>
    </row>
    <row r="9221" spans="3:4" s="66" customFormat="1" x14ac:dyDescent="0.25">
      <c r="C9221" s="67"/>
      <c r="D9221" s="67"/>
    </row>
    <row r="9222" spans="3:4" s="66" customFormat="1" x14ac:dyDescent="0.25">
      <c r="C9222" s="67"/>
      <c r="D9222" s="67"/>
    </row>
    <row r="9223" spans="3:4" s="66" customFormat="1" x14ac:dyDescent="0.25">
      <c r="C9223" s="67"/>
      <c r="D9223" s="67"/>
    </row>
    <row r="9224" spans="3:4" s="66" customFormat="1" x14ac:dyDescent="0.25">
      <c r="C9224" s="67"/>
      <c r="D9224" s="67"/>
    </row>
    <row r="9225" spans="3:4" s="66" customFormat="1" x14ac:dyDescent="0.25">
      <c r="C9225" s="67"/>
      <c r="D9225" s="67"/>
    </row>
    <row r="9226" spans="3:4" s="66" customFormat="1" x14ac:dyDescent="0.25">
      <c r="C9226" s="67"/>
      <c r="D9226" s="67"/>
    </row>
    <row r="9227" spans="3:4" s="66" customFormat="1" x14ac:dyDescent="0.25">
      <c r="C9227" s="67"/>
      <c r="D9227" s="67"/>
    </row>
    <row r="9228" spans="3:4" s="66" customFormat="1" x14ac:dyDescent="0.25">
      <c r="C9228" s="67"/>
      <c r="D9228" s="67"/>
    </row>
    <row r="9229" spans="3:4" s="66" customFormat="1" x14ac:dyDescent="0.25">
      <c r="C9229" s="67"/>
      <c r="D9229" s="67"/>
    </row>
    <row r="9230" spans="3:4" s="66" customFormat="1" x14ac:dyDescent="0.25">
      <c r="C9230" s="67"/>
      <c r="D9230" s="67"/>
    </row>
    <row r="9231" spans="3:4" s="66" customFormat="1" x14ac:dyDescent="0.25">
      <c r="C9231" s="67"/>
      <c r="D9231" s="67"/>
    </row>
    <row r="9232" spans="3:4" s="66" customFormat="1" x14ac:dyDescent="0.25">
      <c r="C9232" s="67"/>
      <c r="D9232" s="67"/>
    </row>
    <row r="9233" spans="3:4" s="66" customFormat="1" x14ac:dyDescent="0.25">
      <c r="C9233" s="67"/>
      <c r="D9233" s="67"/>
    </row>
    <row r="9234" spans="3:4" s="66" customFormat="1" x14ac:dyDescent="0.25">
      <c r="C9234" s="67"/>
      <c r="D9234" s="67"/>
    </row>
    <row r="9235" spans="3:4" s="66" customFormat="1" x14ac:dyDescent="0.25">
      <c r="C9235" s="67"/>
      <c r="D9235" s="67"/>
    </row>
    <row r="9236" spans="3:4" s="66" customFormat="1" x14ac:dyDescent="0.25">
      <c r="C9236" s="67"/>
      <c r="D9236" s="67"/>
    </row>
    <row r="9237" spans="3:4" s="66" customFormat="1" x14ac:dyDescent="0.25">
      <c r="C9237" s="67"/>
      <c r="D9237" s="67"/>
    </row>
    <row r="9238" spans="3:4" s="66" customFormat="1" x14ac:dyDescent="0.25">
      <c r="C9238" s="67"/>
      <c r="D9238" s="67"/>
    </row>
    <row r="9239" spans="3:4" s="66" customFormat="1" x14ac:dyDescent="0.25">
      <c r="C9239" s="67"/>
      <c r="D9239" s="67"/>
    </row>
    <row r="9240" spans="3:4" s="66" customFormat="1" x14ac:dyDescent="0.25">
      <c r="C9240" s="67"/>
      <c r="D9240" s="67"/>
    </row>
    <row r="9241" spans="3:4" s="66" customFormat="1" x14ac:dyDescent="0.25">
      <c r="C9241" s="67"/>
      <c r="D9241" s="67"/>
    </row>
    <row r="9242" spans="3:4" s="66" customFormat="1" x14ac:dyDescent="0.25">
      <c r="C9242" s="67"/>
      <c r="D9242" s="67"/>
    </row>
    <row r="9243" spans="3:4" s="66" customFormat="1" x14ac:dyDescent="0.25">
      <c r="C9243" s="67"/>
      <c r="D9243" s="67"/>
    </row>
    <row r="9244" spans="3:4" s="66" customFormat="1" x14ac:dyDescent="0.25">
      <c r="C9244" s="67"/>
      <c r="D9244" s="67"/>
    </row>
    <row r="9245" spans="3:4" s="66" customFormat="1" x14ac:dyDescent="0.25">
      <c r="C9245" s="67"/>
      <c r="D9245" s="67"/>
    </row>
    <row r="9246" spans="3:4" s="66" customFormat="1" x14ac:dyDescent="0.25">
      <c r="C9246" s="67"/>
      <c r="D9246" s="67"/>
    </row>
    <row r="9247" spans="3:4" s="66" customFormat="1" x14ac:dyDescent="0.25">
      <c r="C9247" s="67"/>
      <c r="D9247" s="67"/>
    </row>
    <row r="9248" spans="3:4" s="66" customFormat="1" x14ac:dyDescent="0.25">
      <c r="C9248" s="67"/>
      <c r="D9248" s="67"/>
    </row>
    <row r="9249" spans="3:4" s="66" customFormat="1" x14ac:dyDescent="0.25">
      <c r="C9249" s="67"/>
      <c r="D9249" s="67"/>
    </row>
    <row r="9250" spans="3:4" s="66" customFormat="1" x14ac:dyDescent="0.25">
      <c r="C9250" s="67"/>
      <c r="D9250" s="67"/>
    </row>
    <row r="9251" spans="3:4" s="66" customFormat="1" x14ac:dyDescent="0.25">
      <c r="C9251" s="67"/>
      <c r="D9251" s="67"/>
    </row>
    <row r="9252" spans="3:4" s="66" customFormat="1" x14ac:dyDescent="0.25">
      <c r="C9252" s="67"/>
      <c r="D9252" s="67"/>
    </row>
    <row r="9253" spans="3:4" s="66" customFormat="1" x14ac:dyDescent="0.25">
      <c r="C9253" s="67"/>
      <c r="D9253" s="67"/>
    </row>
    <row r="9254" spans="3:4" s="66" customFormat="1" x14ac:dyDescent="0.25">
      <c r="C9254" s="67"/>
      <c r="D9254" s="67"/>
    </row>
    <row r="9255" spans="3:4" s="66" customFormat="1" x14ac:dyDescent="0.25">
      <c r="C9255" s="67"/>
      <c r="D9255" s="67"/>
    </row>
    <row r="9256" spans="3:4" s="66" customFormat="1" x14ac:dyDescent="0.25">
      <c r="C9256" s="67"/>
      <c r="D9256" s="67"/>
    </row>
    <row r="9257" spans="3:4" s="66" customFormat="1" x14ac:dyDescent="0.25">
      <c r="C9257" s="67"/>
      <c r="D9257" s="67"/>
    </row>
    <row r="9258" spans="3:4" s="66" customFormat="1" x14ac:dyDescent="0.25">
      <c r="C9258" s="67"/>
      <c r="D9258" s="67"/>
    </row>
    <row r="9259" spans="3:4" s="66" customFormat="1" x14ac:dyDescent="0.25">
      <c r="C9259" s="67"/>
      <c r="D9259" s="67"/>
    </row>
    <row r="9260" spans="3:4" s="66" customFormat="1" x14ac:dyDescent="0.25">
      <c r="C9260" s="67"/>
      <c r="D9260" s="67"/>
    </row>
    <row r="9261" spans="3:4" s="66" customFormat="1" x14ac:dyDescent="0.25">
      <c r="C9261" s="67"/>
      <c r="D9261" s="67"/>
    </row>
    <row r="9262" spans="3:4" s="66" customFormat="1" x14ac:dyDescent="0.25">
      <c r="C9262" s="67"/>
      <c r="D9262" s="67"/>
    </row>
    <row r="9263" spans="3:4" s="66" customFormat="1" x14ac:dyDescent="0.25">
      <c r="C9263" s="67"/>
      <c r="D9263" s="67"/>
    </row>
    <row r="9264" spans="3:4" s="66" customFormat="1" x14ac:dyDescent="0.25">
      <c r="C9264" s="67"/>
      <c r="D9264" s="67"/>
    </row>
    <row r="9265" spans="3:4" s="66" customFormat="1" x14ac:dyDescent="0.25">
      <c r="C9265" s="67"/>
      <c r="D9265" s="67"/>
    </row>
    <row r="9266" spans="3:4" s="66" customFormat="1" x14ac:dyDescent="0.25">
      <c r="C9266" s="67"/>
      <c r="D9266" s="67"/>
    </row>
    <row r="9267" spans="3:4" s="66" customFormat="1" x14ac:dyDescent="0.25">
      <c r="C9267" s="67"/>
      <c r="D9267" s="67"/>
    </row>
    <row r="9268" spans="3:4" s="66" customFormat="1" x14ac:dyDescent="0.25">
      <c r="C9268" s="67"/>
      <c r="D9268" s="67"/>
    </row>
    <row r="9269" spans="3:4" s="66" customFormat="1" x14ac:dyDescent="0.25">
      <c r="C9269" s="67"/>
      <c r="D9269" s="67"/>
    </row>
    <row r="9270" spans="3:4" s="66" customFormat="1" x14ac:dyDescent="0.25">
      <c r="C9270" s="67"/>
      <c r="D9270" s="67"/>
    </row>
    <row r="9271" spans="3:4" s="66" customFormat="1" x14ac:dyDescent="0.25">
      <c r="C9271" s="67"/>
      <c r="D9271" s="67"/>
    </row>
    <row r="9272" spans="3:4" s="66" customFormat="1" x14ac:dyDescent="0.25">
      <c r="C9272" s="67"/>
      <c r="D9272" s="67"/>
    </row>
    <row r="9273" spans="3:4" s="66" customFormat="1" x14ac:dyDescent="0.25">
      <c r="C9273" s="67"/>
      <c r="D9273" s="67"/>
    </row>
    <row r="9274" spans="3:4" s="66" customFormat="1" x14ac:dyDescent="0.25">
      <c r="C9274" s="67"/>
      <c r="D9274" s="67"/>
    </row>
    <row r="9275" spans="3:4" s="66" customFormat="1" x14ac:dyDescent="0.25">
      <c r="C9275" s="67"/>
      <c r="D9275" s="67"/>
    </row>
    <row r="9276" spans="3:4" s="66" customFormat="1" x14ac:dyDescent="0.25">
      <c r="C9276" s="67"/>
      <c r="D9276" s="67"/>
    </row>
    <row r="9277" spans="3:4" s="66" customFormat="1" x14ac:dyDescent="0.25">
      <c r="C9277" s="67"/>
      <c r="D9277" s="67"/>
    </row>
    <row r="9278" spans="3:4" s="66" customFormat="1" x14ac:dyDescent="0.25">
      <c r="C9278" s="67"/>
      <c r="D9278" s="67"/>
    </row>
    <row r="9279" spans="3:4" s="66" customFormat="1" x14ac:dyDescent="0.25">
      <c r="C9279" s="67"/>
      <c r="D9279" s="67"/>
    </row>
    <row r="9280" spans="3:4" s="66" customFormat="1" x14ac:dyDescent="0.25">
      <c r="C9280" s="67"/>
      <c r="D9280" s="67"/>
    </row>
    <row r="9281" spans="3:4" s="66" customFormat="1" x14ac:dyDescent="0.25">
      <c r="C9281" s="67"/>
      <c r="D9281" s="67"/>
    </row>
    <row r="9282" spans="3:4" s="66" customFormat="1" x14ac:dyDescent="0.25">
      <c r="C9282" s="67"/>
      <c r="D9282" s="67"/>
    </row>
    <row r="9283" spans="3:4" s="66" customFormat="1" x14ac:dyDescent="0.25">
      <c r="C9283" s="67"/>
      <c r="D9283" s="67"/>
    </row>
    <row r="9284" spans="3:4" s="66" customFormat="1" x14ac:dyDescent="0.25">
      <c r="C9284" s="67"/>
      <c r="D9284" s="67"/>
    </row>
    <row r="9285" spans="3:4" s="66" customFormat="1" x14ac:dyDescent="0.25">
      <c r="C9285" s="67"/>
      <c r="D9285" s="67"/>
    </row>
    <row r="9286" spans="3:4" s="66" customFormat="1" x14ac:dyDescent="0.25">
      <c r="C9286" s="67"/>
      <c r="D9286" s="67"/>
    </row>
    <row r="9287" spans="3:4" s="66" customFormat="1" x14ac:dyDescent="0.25">
      <c r="C9287" s="67"/>
      <c r="D9287" s="67"/>
    </row>
    <row r="9288" spans="3:4" s="66" customFormat="1" x14ac:dyDescent="0.25">
      <c r="C9288" s="67"/>
      <c r="D9288" s="67"/>
    </row>
    <row r="9289" spans="3:4" s="66" customFormat="1" x14ac:dyDescent="0.25">
      <c r="C9289" s="67"/>
      <c r="D9289" s="67"/>
    </row>
    <row r="9290" spans="3:4" s="66" customFormat="1" x14ac:dyDescent="0.25">
      <c r="C9290" s="67"/>
      <c r="D9290" s="67"/>
    </row>
    <row r="9291" spans="3:4" s="66" customFormat="1" x14ac:dyDescent="0.25">
      <c r="C9291" s="67"/>
      <c r="D9291" s="67"/>
    </row>
    <row r="9292" spans="3:4" s="66" customFormat="1" x14ac:dyDescent="0.25">
      <c r="C9292" s="67"/>
      <c r="D9292" s="67"/>
    </row>
    <row r="9293" spans="3:4" s="66" customFormat="1" x14ac:dyDescent="0.25">
      <c r="C9293" s="67"/>
      <c r="D9293" s="67"/>
    </row>
    <row r="9294" spans="3:4" s="66" customFormat="1" x14ac:dyDescent="0.25">
      <c r="C9294" s="67"/>
      <c r="D9294" s="67"/>
    </row>
    <row r="9295" spans="3:4" s="66" customFormat="1" x14ac:dyDescent="0.25">
      <c r="C9295" s="67"/>
      <c r="D9295" s="67"/>
    </row>
    <row r="9296" spans="3:4" s="66" customFormat="1" x14ac:dyDescent="0.25">
      <c r="C9296" s="67"/>
      <c r="D9296" s="67"/>
    </row>
    <row r="9297" spans="3:4" s="66" customFormat="1" x14ac:dyDescent="0.25">
      <c r="C9297" s="67"/>
      <c r="D9297" s="67"/>
    </row>
    <row r="9298" spans="3:4" s="66" customFormat="1" x14ac:dyDescent="0.25">
      <c r="C9298" s="67"/>
      <c r="D9298" s="67"/>
    </row>
    <row r="9299" spans="3:4" s="66" customFormat="1" x14ac:dyDescent="0.25">
      <c r="C9299" s="67"/>
      <c r="D9299" s="67"/>
    </row>
    <row r="9300" spans="3:4" s="66" customFormat="1" x14ac:dyDescent="0.25">
      <c r="C9300" s="67"/>
      <c r="D9300" s="67"/>
    </row>
    <row r="9301" spans="3:4" s="66" customFormat="1" x14ac:dyDescent="0.25">
      <c r="C9301" s="67"/>
      <c r="D9301" s="67"/>
    </row>
    <row r="9302" spans="3:4" s="66" customFormat="1" x14ac:dyDescent="0.25">
      <c r="C9302" s="67"/>
      <c r="D9302" s="67"/>
    </row>
    <row r="9303" spans="3:4" s="66" customFormat="1" x14ac:dyDescent="0.25">
      <c r="C9303" s="67"/>
      <c r="D9303" s="67"/>
    </row>
    <row r="9304" spans="3:4" s="66" customFormat="1" x14ac:dyDescent="0.25">
      <c r="C9304" s="67"/>
      <c r="D9304" s="67"/>
    </row>
    <row r="9305" spans="3:4" s="66" customFormat="1" x14ac:dyDescent="0.25">
      <c r="C9305" s="67"/>
      <c r="D9305" s="67"/>
    </row>
    <row r="9306" spans="3:4" s="66" customFormat="1" x14ac:dyDescent="0.25">
      <c r="C9306" s="67"/>
      <c r="D9306" s="67"/>
    </row>
    <row r="9307" spans="3:4" s="66" customFormat="1" x14ac:dyDescent="0.25">
      <c r="C9307" s="67"/>
      <c r="D9307" s="67"/>
    </row>
    <row r="9308" spans="3:4" s="66" customFormat="1" x14ac:dyDescent="0.25">
      <c r="C9308" s="67"/>
      <c r="D9308" s="67"/>
    </row>
    <row r="9309" spans="3:4" s="66" customFormat="1" x14ac:dyDescent="0.25">
      <c r="C9309" s="67"/>
      <c r="D9309" s="67"/>
    </row>
    <row r="9310" spans="3:4" s="66" customFormat="1" x14ac:dyDescent="0.25">
      <c r="C9310" s="67"/>
      <c r="D9310" s="67"/>
    </row>
    <row r="9311" spans="3:4" s="66" customFormat="1" x14ac:dyDescent="0.25">
      <c r="C9311" s="67"/>
      <c r="D9311" s="67"/>
    </row>
    <row r="9312" spans="3:4" s="66" customFormat="1" x14ac:dyDescent="0.25">
      <c r="C9312" s="67"/>
      <c r="D9312" s="67"/>
    </row>
    <row r="9313" spans="3:4" s="66" customFormat="1" x14ac:dyDescent="0.25">
      <c r="C9313" s="67"/>
      <c r="D9313" s="67"/>
    </row>
    <row r="9314" spans="3:4" s="66" customFormat="1" x14ac:dyDescent="0.25">
      <c r="C9314" s="67"/>
      <c r="D9314" s="67"/>
    </row>
    <row r="9315" spans="3:4" s="66" customFormat="1" x14ac:dyDescent="0.25">
      <c r="C9315" s="67"/>
      <c r="D9315" s="67"/>
    </row>
    <row r="9316" spans="3:4" s="66" customFormat="1" x14ac:dyDescent="0.25">
      <c r="C9316" s="67"/>
      <c r="D9316" s="67"/>
    </row>
    <row r="9317" spans="3:4" s="66" customFormat="1" x14ac:dyDescent="0.25">
      <c r="C9317" s="67"/>
      <c r="D9317" s="67"/>
    </row>
    <row r="9318" spans="3:4" s="66" customFormat="1" x14ac:dyDescent="0.25">
      <c r="C9318" s="67"/>
      <c r="D9318" s="67"/>
    </row>
    <row r="9319" spans="3:4" s="66" customFormat="1" x14ac:dyDescent="0.25">
      <c r="C9319" s="67"/>
      <c r="D9319" s="67"/>
    </row>
    <row r="9320" spans="3:4" s="66" customFormat="1" x14ac:dyDescent="0.25">
      <c r="C9320" s="67"/>
      <c r="D9320" s="67"/>
    </row>
    <row r="9321" spans="3:4" s="66" customFormat="1" x14ac:dyDescent="0.25">
      <c r="C9321" s="67"/>
      <c r="D9321" s="67"/>
    </row>
    <row r="9322" spans="3:4" s="66" customFormat="1" x14ac:dyDescent="0.25">
      <c r="C9322" s="67"/>
      <c r="D9322" s="67"/>
    </row>
    <row r="9323" spans="3:4" s="66" customFormat="1" x14ac:dyDescent="0.25">
      <c r="C9323" s="67"/>
      <c r="D9323" s="67"/>
    </row>
    <row r="9324" spans="3:4" s="66" customFormat="1" x14ac:dyDescent="0.25">
      <c r="C9324" s="67"/>
      <c r="D9324" s="67"/>
    </row>
    <row r="9325" spans="3:4" s="66" customFormat="1" x14ac:dyDescent="0.25">
      <c r="C9325" s="67"/>
      <c r="D9325" s="67"/>
    </row>
    <row r="9326" spans="3:4" s="66" customFormat="1" x14ac:dyDescent="0.25">
      <c r="C9326" s="67"/>
      <c r="D9326" s="67"/>
    </row>
    <row r="9327" spans="3:4" s="66" customFormat="1" x14ac:dyDescent="0.25">
      <c r="C9327" s="67"/>
      <c r="D9327" s="67"/>
    </row>
    <row r="9328" spans="3:4" s="66" customFormat="1" x14ac:dyDescent="0.25">
      <c r="C9328" s="67"/>
      <c r="D9328" s="67"/>
    </row>
    <row r="9329" spans="3:4" s="66" customFormat="1" x14ac:dyDescent="0.25">
      <c r="C9329" s="67"/>
      <c r="D9329" s="67"/>
    </row>
    <row r="9330" spans="3:4" s="66" customFormat="1" x14ac:dyDescent="0.25">
      <c r="C9330" s="67"/>
      <c r="D9330" s="67"/>
    </row>
    <row r="9331" spans="3:4" s="66" customFormat="1" x14ac:dyDescent="0.25">
      <c r="C9331" s="67"/>
      <c r="D9331" s="67"/>
    </row>
    <row r="9332" spans="3:4" s="66" customFormat="1" x14ac:dyDescent="0.25">
      <c r="C9332" s="67"/>
      <c r="D9332" s="67"/>
    </row>
    <row r="9333" spans="3:4" s="66" customFormat="1" x14ac:dyDescent="0.25">
      <c r="C9333" s="67"/>
      <c r="D9333" s="67"/>
    </row>
    <row r="9334" spans="3:4" s="66" customFormat="1" x14ac:dyDescent="0.25">
      <c r="C9334" s="67"/>
      <c r="D9334" s="67"/>
    </row>
    <row r="9335" spans="3:4" s="66" customFormat="1" x14ac:dyDescent="0.25">
      <c r="C9335" s="67"/>
      <c r="D9335" s="67"/>
    </row>
    <row r="9336" spans="3:4" s="66" customFormat="1" x14ac:dyDescent="0.25">
      <c r="C9336" s="67"/>
      <c r="D9336" s="67"/>
    </row>
    <row r="9337" spans="3:4" s="66" customFormat="1" x14ac:dyDescent="0.25">
      <c r="C9337" s="67"/>
      <c r="D9337" s="67"/>
    </row>
    <row r="9338" spans="3:4" s="66" customFormat="1" x14ac:dyDescent="0.25">
      <c r="C9338" s="67"/>
      <c r="D9338" s="67"/>
    </row>
    <row r="9339" spans="3:4" s="66" customFormat="1" x14ac:dyDescent="0.25">
      <c r="C9339" s="67"/>
      <c r="D9339" s="67"/>
    </row>
    <row r="9340" spans="3:4" s="66" customFormat="1" x14ac:dyDescent="0.25">
      <c r="C9340" s="67"/>
      <c r="D9340" s="67"/>
    </row>
    <row r="9341" spans="3:4" s="66" customFormat="1" x14ac:dyDescent="0.25">
      <c r="C9341" s="67"/>
      <c r="D9341" s="67"/>
    </row>
    <row r="9342" spans="3:4" s="66" customFormat="1" x14ac:dyDescent="0.25">
      <c r="C9342" s="67"/>
      <c r="D9342" s="67"/>
    </row>
    <row r="9343" spans="3:4" s="66" customFormat="1" x14ac:dyDescent="0.25">
      <c r="C9343" s="67"/>
      <c r="D9343" s="67"/>
    </row>
    <row r="9344" spans="3:4" s="66" customFormat="1" x14ac:dyDescent="0.25">
      <c r="C9344" s="67"/>
      <c r="D9344" s="67"/>
    </row>
    <row r="9345" spans="3:4" s="66" customFormat="1" x14ac:dyDescent="0.25">
      <c r="C9345" s="67"/>
      <c r="D9345" s="67"/>
    </row>
    <row r="9346" spans="3:4" s="66" customFormat="1" x14ac:dyDescent="0.25">
      <c r="C9346" s="67"/>
      <c r="D9346" s="67"/>
    </row>
    <row r="9347" spans="3:4" s="66" customFormat="1" x14ac:dyDescent="0.25">
      <c r="C9347" s="67"/>
      <c r="D9347" s="67"/>
    </row>
    <row r="9348" spans="3:4" s="66" customFormat="1" x14ac:dyDescent="0.25">
      <c r="C9348" s="67"/>
      <c r="D9348" s="67"/>
    </row>
    <row r="9349" spans="3:4" s="66" customFormat="1" x14ac:dyDescent="0.25">
      <c r="C9349" s="67"/>
      <c r="D9349" s="67"/>
    </row>
    <row r="9350" spans="3:4" s="66" customFormat="1" x14ac:dyDescent="0.25">
      <c r="C9350" s="67"/>
      <c r="D9350" s="67"/>
    </row>
    <row r="9351" spans="3:4" s="66" customFormat="1" x14ac:dyDescent="0.25">
      <c r="C9351" s="67"/>
      <c r="D9351" s="67"/>
    </row>
    <row r="9352" spans="3:4" s="66" customFormat="1" x14ac:dyDescent="0.25">
      <c r="C9352" s="67"/>
      <c r="D9352" s="67"/>
    </row>
    <row r="9353" spans="3:4" s="66" customFormat="1" x14ac:dyDescent="0.25">
      <c r="C9353" s="67"/>
      <c r="D9353" s="67"/>
    </row>
    <row r="9354" spans="3:4" s="66" customFormat="1" x14ac:dyDescent="0.25">
      <c r="C9354" s="67"/>
      <c r="D9354" s="67"/>
    </row>
    <row r="9355" spans="3:4" s="66" customFormat="1" x14ac:dyDescent="0.25">
      <c r="C9355" s="67"/>
      <c r="D9355" s="67"/>
    </row>
    <row r="9356" spans="3:4" s="66" customFormat="1" x14ac:dyDescent="0.25">
      <c r="C9356" s="67"/>
      <c r="D9356" s="67"/>
    </row>
    <row r="9357" spans="3:4" s="66" customFormat="1" x14ac:dyDescent="0.25">
      <c r="C9357" s="67"/>
      <c r="D9357" s="67"/>
    </row>
    <row r="9358" spans="3:4" s="66" customFormat="1" x14ac:dyDescent="0.25">
      <c r="C9358" s="67"/>
      <c r="D9358" s="67"/>
    </row>
    <row r="9359" spans="3:4" s="66" customFormat="1" x14ac:dyDescent="0.25">
      <c r="C9359" s="67"/>
      <c r="D9359" s="67"/>
    </row>
    <row r="9360" spans="3:4" s="66" customFormat="1" x14ac:dyDescent="0.25">
      <c r="C9360" s="67"/>
      <c r="D9360" s="67"/>
    </row>
    <row r="9361" spans="3:4" s="66" customFormat="1" x14ac:dyDescent="0.25">
      <c r="C9361" s="67"/>
      <c r="D9361" s="67"/>
    </row>
    <row r="9362" spans="3:4" s="66" customFormat="1" x14ac:dyDescent="0.25">
      <c r="C9362" s="67"/>
      <c r="D9362" s="67"/>
    </row>
    <row r="9363" spans="3:4" s="66" customFormat="1" x14ac:dyDescent="0.25">
      <c r="C9363" s="67"/>
      <c r="D9363" s="67"/>
    </row>
    <row r="9364" spans="3:4" s="66" customFormat="1" x14ac:dyDescent="0.25">
      <c r="C9364" s="67"/>
      <c r="D9364" s="67"/>
    </row>
    <row r="9365" spans="3:4" s="66" customFormat="1" x14ac:dyDescent="0.25">
      <c r="C9365" s="67"/>
      <c r="D9365" s="67"/>
    </row>
    <row r="9366" spans="3:4" s="66" customFormat="1" x14ac:dyDescent="0.25">
      <c r="C9366" s="67"/>
      <c r="D9366" s="67"/>
    </row>
    <row r="9367" spans="3:4" s="66" customFormat="1" x14ac:dyDescent="0.25">
      <c r="C9367" s="67"/>
      <c r="D9367" s="67"/>
    </row>
    <row r="9368" spans="3:4" s="66" customFormat="1" x14ac:dyDescent="0.25">
      <c r="C9368" s="67"/>
      <c r="D9368" s="67"/>
    </row>
    <row r="9369" spans="3:4" s="66" customFormat="1" x14ac:dyDescent="0.25">
      <c r="C9369" s="67"/>
      <c r="D9369" s="67"/>
    </row>
    <row r="9370" spans="3:4" s="66" customFormat="1" x14ac:dyDescent="0.25">
      <c r="C9370" s="67"/>
      <c r="D9370" s="67"/>
    </row>
    <row r="9371" spans="3:4" s="66" customFormat="1" x14ac:dyDescent="0.25">
      <c r="C9371" s="67"/>
      <c r="D9371" s="67"/>
    </row>
    <row r="9372" spans="3:4" s="66" customFormat="1" x14ac:dyDescent="0.25">
      <c r="C9372" s="67"/>
      <c r="D9372" s="67"/>
    </row>
    <row r="9373" spans="3:4" s="66" customFormat="1" x14ac:dyDescent="0.25">
      <c r="C9373" s="67"/>
      <c r="D9373" s="67"/>
    </row>
    <row r="9374" spans="3:4" s="66" customFormat="1" x14ac:dyDescent="0.25">
      <c r="C9374" s="67"/>
      <c r="D9374" s="67"/>
    </row>
    <row r="9375" spans="3:4" s="66" customFormat="1" x14ac:dyDescent="0.25">
      <c r="C9375" s="67"/>
      <c r="D9375" s="67"/>
    </row>
    <row r="9376" spans="3:4" s="66" customFormat="1" x14ac:dyDescent="0.25">
      <c r="C9376" s="67"/>
      <c r="D9376" s="67"/>
    </row>
    <row r="9377" spans="3:4" s="66" customFormat="1" x14ac:dyDescent="0.25">
      <c r="C9377" s="67"/>
      <c r="D9377" s="67"/>
    </row>
    <row r="9378" spans="3:4" s="66" customFormat="1" x14ac:dyDescent="0.25">
      <c r="C9378" s="67"/>
      <c r="D9378" s="67"/>
    </row>
    <row r="9379" spans="3:4" s="66" customFormat="1" x14ac:dyDescent="0.25">
      <c r="C9379" s="67"/>
      <c r="D9379" s="67"/>
    </row>
    <row r="9380" spans="3:4" s="66" customFormat="1" x14ac:dyDescent="0.25">
      <c r="C9380" s="67"/>
      <c r="D9380" s="67"/>
    </row>
    <row r="9381" spans="3:4" s="66" customFormat="1" x14ac:dyDescent="0.25">
      <c r="C9381" s="67"/>
      <c r="D9381" s="67"/>
    </row>
    <row r="9382" spans="3:4" s="66" customFormat="1" x14ac:dyDescent="0.25">
      <c r="C9382" s="67"/>
      <c r="D9382" s="67"/>
    </row>
    <row r="9383" spans="3:4" s="66" customFormat="1" x14ac:dyDescent="0.25">
      <c r="C9383" s="67"/>
      <c r="D9383" s="67"/>
    </row>
    <row r="9384" spans="3:4" s="66" customFormat="1" x14ac:dyDescent="0.25">
      <c r="C9384" s="67"/>
      <c r="D9384" s="67"/>
    </row>
    <row r="9385" spans="3:4" s="66" customFormat="1" x14ac:dyDescent="0.25">
      <c r="C9385" s="67"/>
      <c r="D9385" s="67"/>
    </row>
    <row r="9386" spans="3:4" s="66" customFormat="1" x14ac:dyDescent="0.25">
      <c r="C9386" s="67"/>
      <c r="D9386" s="67"/>
    </row>
    <row r="9387" spans="3:4" s="66" customFormat="1" x14ac:dyDescent="0.25">
      <c r="C9387" s="67"/>
      <c r="D9387" s="67"/>
    </row>
    <row r="9388" spans="3:4" s="66" customFormat="1" x14ac:dyDescent="0.25">
      <c r="C9388" s="67"/>
      <c r="D9388" s="67"/>
    </row>
    <row r="9389" spans="3:4" s="66" customFormat="1" x14ac:dyDescent="0.25">
      <c r="C9389" s="67"/>
      <c r="D9389" s="67"/>
    </row>
    <row r="9390" spans="3:4" s="66" customFormat="1" x14ac:dyDescent="0.25">
      <c r="C9390" s="67"/>
      <c r="D9390" s="67"/>
    </row>
    <row r="9391" spans="3:4" s="66" customFormat="1" x14ac:dyDescent="0.25">
      <c r="C9391" s="67"/>
      <c r="D9391" s="67"/>
    </row>
    <row r="9392" spans="3:4" s="66" customFormat="1" x14ac:dyDescent="0.25">
      <c r="C9392" s="67"/>
      <c r="D9392" s="67"/>
    </row>
    <row r="9393" spans="3:4" s="66" customFormat="1" x14ac:dyDescent="0.25">
      <c r="C9393" s="67"/>
      <c r="D9393" s="67"/>
    </row>
    <row r="9394" spans="3:4" s="66" customFormat="1" x14ac:dyDescent="0.25">
      <c r="C9394" s="67"/>
      <c r="D9394" s="67"/>
    </row>
    <row r="9395" spans="3:4" s="66" customFormat="1" x14ac:dyDescent="0.25">
      <c r="C9395" s="67"/>
      <c r="D9395" s="67"/>
    </row>
    <row r="9396" spans="3:4" s="66" customFormat="1" x14ac:dyDescent="0.25">
      <c r="C9396" s="67"/>
      <c r="D9396" s="67"/>
    </row>
    <row r="9397" spans="3:4" s="66" customFormat="1" x14ac:dyDescent="0.25">
      <c r="C9397" s="67"/>
      <c r="D9397" s="67"/>
    </row>
    <row r="9398" spans="3:4" s="66" customFormat="1" x14ac:dyDescent="0.25">
      <c r="C9398" s="67"/>
      <c r="D9398" s="67"/>
    </row>
    <row r="9399" spans="3:4" s="66" customFormat="1" x14ac:dyDescent="0.25">
      <c r="C9399" s="67"/>
      <c r="D9399" s="67"/>
    </row>
    <row r="9400" spans="3:4" s="66" customFormat="1" x14ac:dyDescent="0.25">
      <c r="C9400" s="67"/>
      <c r="D9400" s="67"/>
    </row>
    <row r="9401" spans="3:4" s="66" customFormat="1" x14ac:dyDescent="0.25">
      <c r="C9401" s="67"/>
      <c r="D9401" s="67"/>
    </row>
    <row r="9402" spans="3:4" s="66" customFormat="1" x14ac:dyDescent="0.25">
      <c r="C9402" s="67"/>
      <c r="D9402" s="67"/>
    </row>
    <row r="9403" spans="3:4" s="66" customFormat="1" x14ac:dyDescent="0.25">
      <c r="C9403" s="67"/>
      <c r="D9403" s="67"/>
    </row>
    <row r="9404" spans="3:4" s="66" customFormat="1" x14ac:dyDescent="0.25">
      <c r="C9404" s="67"/>
      <c r="D9404" s="67"/>
    </row>
    <row r="9405" spans="3:4" s="66" customFormat="1" x14ac:dyDescent="0.25">
      <c r="C9405" s="67"/>
      <c r="D9405" s="67"/>
    </row>
    <row r="9406" spans="3:4" s="66" customFormat="1" x14ac:dyDescent="0.25">
      <c r="C9406" s="67"/>
      <c r="D9406" s="67"/>
    </row>
    <row r="9407" spans="3:4" s="66" customFormat="1" x14ac:dyDescent="0.25">
      <c r="C9407" s="67"/>
      <c r="D9407" s="67"/>
    </row>
    <row r="9408" spans="3:4" s="66" customFormat="1" x14ac:dyDescent="0.25">
      <c r="C9408" s="67"/>
      <c r="D9408" s="67"/>
    </row>
    <row r="9409" spans="3:4" s="66" customFormat="1" x14ac:dyDescent="0.25">
      <c r="C9409" s="67"/>
      <c r="D9409" s="67"/>
    </row>
    <row r="9410" spans="3:4" s="66" customFormat="1" x14ac:dyDescent="0.25">
      <c r="C9410" s="67"/>
      <c r="D9410" s="67"/>
    </row>
    <row r="9411" spans="3:4" s="66" customFormat="1" x14ac:dyDescent="0.25">
      <c r="C9411" s="67"/>
      <c r="D9411" s="67"/>
    </row>
    <row r="9412" spans="3:4" s="66" customFormat="1" x14ac:dyDescent="0.25">
      <c r="C9412" s="67"/>
      <c r="D9412" s="67"/>
    </row>
    <row r="9413" spans="3:4" s="66" customFormat="1" x14ac:dyDescent="0.25">
      <c r="C9413" s="67"/>
      <c r="D9413" s="67"/>
    </row>
    <row r="9414" spans="3:4" s="66" customFormat="1" x14ac:dyDescent="0.25">
      <c r="C9414" s="67"/>
      <c r="D9414" s="67"/>
    </row>
    <row r="9415" spans="3:4" s="66" customFormat="1" x14ac:dyDescent="0.25">
      <c r="C9415" s="67"/>
      <c r="D9415" s="67"/>
    </row>
    <row r="9416" spans="3:4" s="66" customFormat="1" x14ac:dyDescent="0.25">
      <c r="C9416" s="67"/>
      <c r="D9416" s="67"/>
    </row>
    <row r="9417" spans="3:4" s="66" customFormat="1" x14ac:dyDescent="0.25">
      <c r="C9417" s="67"/>
      <c r="D9417" s="67"/>
    </row>
    <row r="9418" spans="3:4" s="66" customFormat="1" x14ac:dyDescent="0.25">
      <c r="C9418" s="67"/>
      <c r="D9418" s="67"/>
    </row>
    <row r="9419" spans="3:4" s="66" customFormat="1" x14ac:dyDescent="0.25">
      <c r="C9419" s="67"/>
      <c r="D9419" s="67"/>
    </row>
    <row r="9420" spans="3:4" s="66" customFormat="1" x14ac:dyDescent="0.25">
      <c r="C9420" s="67"/>
      <c r="D9420" s="67"/>
    </row>
    <row r="9421" spans="3:4" s="66" customFormat="1" x14ac:dyDescent="0.25">
      <c r="C9421" s="67"/>
      <c r="D9421" s="67"/>
    </row>
    <row r="9422" spans="3:4" s="66" customFormat="1" x14ac:dyDescent="0.25">
      <c r="C9422" s="67"/>
      <c r="D9422" s="67"/>
    </row>
    <row r="9423" spans="3:4" s="66" customFormat="1" x14ac:dyDescent="0.25">
      <c r="C9423" s="67"/>
      <c r="D9423" s="67"/>
    </row>
    <row r="9424" spans="3:4" s="66" customFormat="1" x14ac:dyDescent="0.25">
      <c r="C9424" s="67"/>
      <c r="D9424" s="67"/>
    </row>
    <row r="9425" spans="3:4" s="66" customFormat="1" x14ac:dyDescent="0.25">
      <c r="C9425" s="67"/>
      <c r="D9425" s="67"/>
    </row>
    <row r="9426" spans="3:4" s="66" customFormat="1" x14ac:dyDescent="0.25">
      <c r="C9426" s="67"/>
      <c r="D9426" s="67"/>
    </row>
    <row r="9427" spans="3:4" s="66" customFormat="1" x14ac:dyDescent="0.25">
      <c r="C9427" s="67"/>
      <c r="D9427" s="67"/>
    </row>
    <row r="9428" spans="3:4" s="66" customFormat="1" x14ac:dyDescent="0.25">
      <c r="C9428" s="67"/>
      <c r="D9428" s="67"/>
    </row>
    <row r="9429" spans="3:4" s="66" customFormat="1" x14ac:dyDescent="0.25">
      <c r="C9429" s="67"/>
      <c r="D9429" s="67"/>
    </row>
    <row r="9430" spans="3:4" s="66" customFormat="1" x14ac:dyDescent="0.25">
      <c r="C9430" s="67"/>
      <c r="D9430" s="67"/>
    </row>
    <row r="9431" spans="3:4" s="66" customFormat="1" x14ac:dyDescent="0.25">
      <c r="C9431" s="67"/>
      <c r="D9431" s="67"/>
    </row>
    <row r="9432" spans="3:4" s="66" customFormat="1" x14ac:dyDescent="0.25">
      <c r="C9432" s="67"/>
      <c r="D9432" s="67"/>
    </row>
    <row r="9433" spans="3:4" s="66" customFormat="1" x14ac:dyDescent="0.25">
      <c r="C9433" s="67"/>
      <c r="D9433" s="67"/>
    </row>
    <row r="9434" spans="3:4" s="66" customFormat="1" x14ac:dyDescent="0.25">
      <c r="C9434" s="67"/>
      <c r="D9434" s="67"/>
    </row>
    <row r="9435" spans="3:4" s="66" customFormat="1" x14ac:dyDescent="0.25">
      <c r="C9435" s="67"/>
      <c r="D9435" s="67"/>
    </row>
    <row r="9436" spans="3:4" s="66" customFormat="1" x14ac:dyDescent="0.25">
      <c r="C9436" s="67"/>
      <c r="D9436" s="67"/>
    </row>
    <row r="9437" spans="3:4" s="66" customFormat="1" x14ac:dyDescent="0.25">
      <c r="C9437" s="67"/>
      <c r="D9437" s="67"/>
    </row>
    <row r="9438" spans="3:4" s="66" customFormat="1" x14ac:dyDescent="0.25">
      <c r="C9438" s="67"/>
      <c r="D9438" s="67"/>
    </row>
    <row r="9439" spans="3:4" s="66" customFormat="1" x14ac:dyDescent="0.25">
      <c r="C9439" s="67"/>
      <c r="D9439" s="67"/>
    </row>
    <row r="9440" spans="3:4" s="66" customFormat="1" x14ac:dyDescent="0.25">
      <c r="C9440" s="67"/>
      <c r="D9440" s="67"/>
    </row>
    <row r="9441" spans="3:4" s="66" customFormat="1" x14ac:dyDescent="0.25">
      <c r="C9441" s="67"/>
      <c r="D9441" s="67"/>
    </row>
    <row r="9442" spans="3:4" s="66" customFormat="1" x14ac:dyDescent="0.25">
      <c r="C9442" s="67"/>
      <c r="D9442" s="67"/>
    </row>
    <row r="9443" spans="3:4" s="66" customFormat="1" x14ac:dyDescent="0.25">
      <c r="C9443" s="67"/>
      <c r="D9443" s="67"/>
    </row>
    <row r="9444" spans="3:4" s="66" customFormat="1" x14ac:dyDescent="0.25">
      <c r="C9444" s="67"/>
      <c r="D9444" s="67"/>
    </row>
    <row r="9445" spans="3:4" s="66" customFormat="1" x14ac:dyDescent="0.25">
      <c r="C9445" s="67"/>
      <c r="D9445" s="67"/>
    </row>
    <row r="9446" spans="3:4" s="66" customFormat="1" x14ac:dyDescent="0.25">
      <c r="C9446" s="67"/>
      <c r="D9446" s="67"/>
    </row>
    <row r="9447" spans="3:4" s="66" customFormat="1" x14ac:dyDescent="0.25">
      <c r="C9447" s="67"/>
      <c r="D9447" s="67"/>
    </row>
    <row r="9448" spans="3:4" s="66" customFormat="1" x14ac:dyDescent="0.25">
      <c r="C9448" s="67"/>
      <c r="D9448" s="67"/>
    </row>
    <row r="9449" spans="3:4" s="66" customFormat="1" x14ac:dyDescent="0.25">
      <c r="C9449" s="67"/>
      <c r="D9449" s="67"/>
    </row>
    <row r="9450" spans="3:4" s="66" customFormat="1" x14ac:dyDescent="0.25">
      <c r="C9450" s="67"/>
      <c r="D9450" s="67"/>
    </row>
    <row r="9451" spans="3:4" s="66" customFormat="1" x14ac:dyDescent="0.25">
      <c r="C9451" s="67"/>
      <c r="D9451" s="67"/>
    </row>
    <row r="9452" spans="3:4" s="66" customFormat="1" x14ac:dyDescent="0.25">
      <c r="C9452" s="67"/>
      <c r="D9452" s="67"/>
    </row>
    <row r="9453" spans="3:4" s="66" customFormat="1" x14ac:dyDescent="0.25">
      <c r="C9453" s="67"/>
      <c r="D9453" s="67"/>
    </row>
    <row r="9454" spans="3:4" s="66" customFormat="1" x14ac:dyDescent="0.25">
      <c r="C9454" s="67"/>
      <c r="D9454" s="67"/>
    </row>
    <row r="9455" spans="3:4" s="66" customFormat="1" x14ac:dyDescent="0.25">
      <c r="C9455" s="67"/>
      <c r="D9455" s="67"/>
    </row>
    <row r="9456" spans="3:4" s="66" customFormat="1" x14ac:dyDescent="0.25">
      <c r="C9456" s="67"/>
      <c r="D9456" s="67"/>
    </row>
    <row r="9457" spans="3:4" s="66" customFormat="1" x14ac:dyDescent="0.25">
      <c r="C9457" s="67"/>
      <c r="D9457" s="67"/>
    </row>
    <row r="9458" spans="3:4" s="66" customFormat="1" x14ac:dyDescent="0.25">
      <c r="C9458" s="67"/>
      <c r="D9458" s="67"/>
    </row>
    <row r="9459" spans="3:4" s="66" customFormat="1" x14ac:dyDescent="0.25">
      <c r="C9459" s="67"/>
      <c r="D9459" s="67"/>
    </row>
    <row r="9460" spans="3:4" s="66" customFormat="1" x14ac:dyDescent="0.25">
      <c r="C9460" s="67"/>
      <c r="D9460" s="67"/>
    </row>
    <row r="9461" spans="3:4" s="66" customFormat="1" x14ac:dyDescent="0.25">
      <c r="C9461" s="67"/>
      <c r="D9461" s="67"/>
    </row>
    <row r="9462" spans="3:4" s="66" customFormat="1" x14ac:dyDescent="0.25">
      <c r="C9462" s="67"/>
      <c r="D9462" s="67"/>
    </row>
    <row r="9463" spans="3:4" s="66" customFormat="1" x14ac:dyDescent="0.25">
      <c r="C9463" s="67"/>
      <c r="D9463" s="67"/>
    </row>
    <row r="9464" spans="3:4" s="66" customFormat="1" x14ac:dyDescent="0.25">
      <c r="C9464" s="67"/>
      <c r="D9464" s="67"/>
    </row>
    <row r="9465" spans="3:4" s="66" customFormat="1" x14ac:dyDescent="0.25">
      <c r="C9465" s="67"/>
      <c r="D9465" s="67"/>
    </row>
    <row r="9466" spans="3:4" s="66" customFormat="1" x14ac:dyDescent="0.25">
      <c r="C9466" s="67"/>
      <c r="D9466" s="67"/>
    </row>
    <row r="9467" spans="3:4" s="66" customFormat="1" x14ac:dyDescent="0.25">
      <c r="C9467" s="67"/>
      <c r="D9467" s="67"/>
    </row>
    <row r="9468" spans="3:4" s="66" customFormat="1" x14ac:dyDescent="0.25">
      <c r="C9468" s="67"/>
      <c r="D9468" s="67"/>
    </row>
    <row r="9469" spans="3:4" s="66" customFormat="1" x14ac:dyDescent="0.25">
      <c r="C9469" s="67"/>
      <c r="D9469" s="67"/>
    </row>
    <row r="9470" spans="3:4" s="66" customFormat="1" x14ac:dyDescent="0.25">
      <c r="C9470" s="67"/>
      <c r="D9470" s="67"/>
    </row>
    <row r="9471" spans="3:4" s="66" customFormat="1" x14ac:dyDescent="0.25">
      <c r="C9471" s="67"/>
      <c r="D9471" s="67"/>
    </row>
    <row r="9472" spans="3:4" s="66" customFormat="1" x14ac:dyDescent="0.25">
      <c r="C9472" s="67"/>
      <c r="D9472" s="67"/>
    </row>
    <row r="9473" spans="3:4" s="66" customFormat="1" x14ac:dyDescent="0.25">
      <c r="C9473" s="67"/>
      <c r="D9473" s="67"/>
    </row>
    <row r="9474" spans="3:4" s="66" customFormat="1" x14ac:dyDescent="0.25">
      <c r="C9474" s="67"/>
      <c r="D9474" s="67"/>
    </row>
    <row r="9475" spans="3:4" s="66" customFormat="1" x14ac:dyDescent="0.25">
      <c r="C9475" s="67"/>
      <c r="D9475" s="67"/>
    </row>
    <row r="9476" spans="3:4" s="66" customFormat="1" x14ac:dyDescent="0.25">
      <c r="C9476" s="67"/>
      <c r="D9476" s="67"/>
    </row>
    <row r="9477" spans="3:4" s="66" customFormat="1" x14ac:dyDescent="0.25">
      <c r="C9477" s="67"/>
      <c r="D9477" s="67"/>
    </row>
    <row r="9478" spans="3:4" s="66" customFormat="1" x14ac:dyDescent="0.25">
      <c r="C9478" s="67"/>
      <c r="D9478" s="67"/>
    </row>
    <row r="9479" spans="3:4" s="66" customFormat="1" x14ac:dyDescent="0.25">
      <c r="C9479" s="67"/>
      <c r="D9479" s="67"/>
    </row>
    <row r="9480" spans="3:4" s="66" customFormat="1" x14ac:dyDescent="0.25">
      <c r="C9480" s="67"/>
      <c r="D9480" s="67"/>
    </row>
    <row r="9481" spans="3:4" s="66" customFormat="1" x14ac:dyDescent="0.25">
      <c r="C9481" s="67"/>
      <c r="D9481" s="67"/>
    </row>
    <row r="9482" spans="3:4" s="66" customFormat="1" x14ac:dyDescent="0.25">
      <c r="C9482" s="67"/>
      <c r="D9482" s="67"/>
    </row>
    <row r="9483" spans="3:4" s="66" customFormat="1" x14ac:dyDescent="0.25">
      <c r="C9483" s="67"/>
      <c r="D9483" s="67"/>
    </row>
    <row r="9484" spans="3:4" s="66" customFormat="1" x14ac:dyDescent="0.25">
      <c r="C9484" s="67"/>
      <c r="D9484" s="67"/>
    </row>
    <row r="9485" spans="3:4" s="66" customFormat="1" x14ac:dyDescent="0.25">
      <c r="C9485" s="67"/>
      <c r="D9485" s="67"/>
    </row>
    <row r="9486" spans="3:4" s="66" customFormat="1" x14ac:dyDescent="0.25">
      <c r="C9486" s="67"/>
      <c r="D9486" s="67"/>
    </row>
    <row r="9487" spans="3:4" s="66" customFormat="1" x14ac:dyDescent="0.25">
      <c r="C9487" s="67"/>
      <c r="D9487" s="67"/>
    </row>
    <row r="9488" spans="3:4" s="66" customFormat="1" x14ac:dyDescent="0.25">
      <c r="C9488" s="67"/>
      <c r="D9488" s="67"/>
    </row>
    <row r="9489" spans="3:4" s="66" customFormat="1" x14ac:dyDescent="0.25">
      <c r="C9489" s="67"/>
      <c r="D9489" s="67"/>
    </row>
    <row r="9490" spans="3:4" s="66" customFormat="1" x14ac:dyDescent="0.25">
      <c r="C9490" s="67"/>
      <c r="D9490" s="67"/>
    </row>
    <row r="9491" spans="3:4" s="66" customFormat="1" x14ac:dyDescent="0.25">
      <c r="C9491" s="67"/>
      <c r="D9491" s="67"/>
    </row>
    <row r="9492" spans="3:4" s="66" customFormat="1" x14ac:dyDescent="0.25">
      <c r="C9492" s="67"/>
      <c r="D9492" s="67"/>
    </row>
    <row r="9493" spans="3:4" s="66" customFormat="1" x14ac:dyDescent="0.25">
      <c r="C9493" s="67"/>
      <c r="D9493" s="67"/>
    </row>
    <row r="9494" spans="3:4" s="66" customFormat="1" x14ac:dyDescent="0.25">
      <c r="C9494" s="67"/>
      <c r="D9494" s="67"/>
    </row>
    <row r="9495" spans="3:4" s="66" customFormat="1" x14ac:dyDescent="0.25">
      <c r="C9495" s="67"/>
      <c r="D9495" s="67"/>
    </row>
    <row r="9496" spans="3:4" s="66" customFormat="1" x14ac:dyDescent="0.25">
      <c r="C9496" s="67"/>
      <c r="D9496" s="67"/>
    </row>
    <row r="9497" spans="3:4" s="66" customFormat="1" x14ac:dyDescent="0.25">
      <c r="C9497" s="67"/>
      <c r="D9497" s="67"/>
    </row>
    <row r="9498" spans="3:4" s="66" customFormat="1" x14ac:dyDescent="0.25">
      <c r="C9498" s="67"/>
      <c r="D9498" s="67"/>
    </row>
    <row r="9499" spans="3:4" s="66" customFormat="1" x14ac:dyDescent="0.25">
      <c r="C9499" s="67"/>
      <c r="D9499" s="67"/>
    </row>
    <row r="9500" spans="3:4" s="66" customFormat="1" x14ac:dyDescent="0.25">
      <c r="C9500" s="67"/>
      <c r="D9500" s="67"/>
    </row>
    <row r="9501" spans="3:4" s="66" customFormat="1" x14ac:dyDescent="0.25">
      <c r="C9501" s="67"/>
      <c r="D9501" s="67"/>
    </row>
    <row r="9502" spans="3:4" s="66" customFormat="1" x14ac:dyDescent="0.25">
      <c r="C9502" s="67"/>
      <c r="D9502" s="67"/>
    </row>
    <row r="9503" spans="3:4" s="66" customFormat="1" x14ac:dyDescent="0.25">
      <c r="C9503" s="67"/>
      <c r="D9503" s="67"/>
    </row>
    <row r="9504" spans="3:4" s="66" customFormat="1" x14ac:dyDescent="0.25">
      <c r="C9504" s="67"/>
      <c r="D9504" s="67"/>
    </row>
    <row r="9505" spans="3:4" s="66" customFormat="1" x14ac:dyDescent="0.25">
      <c r="C9505" s="67"/>
      <c r="D9505" s="67"/>
    </row>
    <row r="9506" spans="3:4" s="66" customFormat="1" x14ac:dyDescent="0.25">
      <c r="C9506" s="67"/>
      <c r="D9506" s="67"/>
    </row>
    <row r="9507" spans="3:4" s="66" customFormat="1" x14ac:dyDescent="0.25">
      <c r="C9507" s="67"/>
      <c r="D9507" s="67"/>
    </row>
    <row r="9508" spans="3:4" s="66" customFormat="1" x14ac:dyDescent="0.25">
      <c r="C9508" s="67"/>
      <c r="D9508" s="67"/>
    </row>
    <row r="9509" spans="3:4" s="66" customFormat="1" x14ac:dyDescent="0.25">
      <c r="C9509" s="67"/>
      <c r="D9509" s="67"/>
    </row>
    <row r="9510" spans="3:4" s="66" customFormat="1" x14ac:dyDescent="0.25">
      <c r="C9510" s="67"/>
      <c r="D9510" s="67"/>
    </row>
    <row r="9511" spans="3:4" s="66" customFormat="1" x14ac:dyDescent="0.25">
      <c r="C9511" s="67"/>
      <c r="D9511" s="67"/>
    </row>
    <row r="9512" spans="3:4" s="66" customFormat="1" x14ac:dyDescent="0.25">
      <c r="C9512" s="67"/>
      <c r="D9512" s="67"/>
    </row>
    <row r="9513" spans="3:4" s="66" customFormat="1" x14ac:dyDescent="0.25">
      <c r="C9513" s="67"/>
      <c r="D9513" s="67"/>
    </row>
    <row r="9514" spans="3:4" s="66" customFormat="1" x14ac:dyDescent="0.25">
      <c r="C9514" s="67"/>
      <c r="D9514" s="67"/>
    </row>
    <row r="9515" spans="3:4" s="66" customFormat="1" x14ac:dyDescent="0.25">
      <c r="C9515" s="67"/>
      <c r="D9515" s="67"/>
    </row>
    <row r="9516" spans="3:4" s="66" customFormat="1" x14ac:dyDescent="0.25">
      <c r="C9516" s="67"/>
      <c r="D9516" s="67"/>
    </row>
    <row r="9517" spans="3:4" s="66" customFormat="1" x14ac:dyDescent="0.25">
      <c r="C9517" s="67"/>
      <c r="D9517" s="67"/>
    </row>
    <row r="9518" spans="3:4" s="66" customFormat="1" x14ac:dyDescent="0.25">
      <c r="C9518" s="67"/>
      <c r="D9518" s="67"/>
    </row>
    <row r="9519" spans="3:4" s="66" customFormat="1" x14ac:dyDescent="0.25">
      <c r="C9519" s="67"/>
      <c r="D9519" s="67"/>
    </row>
    <row r="9520" spans="3:4" s="66" customFormat="1" x14ac:dyDescent="0.25">
      <c r="C9520" s="67"/>
      <c r="D9520" s="67"/>
    </row>
    <row r="9521" spans="3:4" s="66" customFormat="1" x14ac:dyDescent="0.25">
      <c r="C9521" s="67"/>
      <c r="D9521" s="67"/>
    </row>
    <row r="9522" spans="3:4" s="66" customFormat="1" x14ac:dyDescent="0.25">
      <c r="C9522" s="67"/>
      <c r="D9522" s="67"/>
    </row>
    <row r="9523" spans="3:4" s="66" customFormat="1" x14ac:dyDescent="0.25">
      <c r="C9523" s="67"/>
      <c r="D9523" s="67"/>
    </row>
    <row r="9524" spans="3:4" s="66" customFormat="1" x14ac:dyDescent="0.25">
      <c r="C9524" s="67"/>
      <c r="D9524" s="67"/>
    </row>
    <row r="9525" spans="3:4" s="66" customFormat="1" x14ac:dyDescent="0.25">
      <c r="C9525" s="67"/>
      <c r="D9525" s="67"/>
    </row>
    <row r="9526" spans="3:4" s="66" customFormat="1" x14ac:dyDescent="0.25">
      <c r="C9526" s="67"/>
      <c r="D9526" s="67"/>
    </row>
    <row r="9527" spans="3:4" s="66" customFormat="1" x14ac:dyDescent="0.25">
      <c r="C9527" s="67"/>
      <c r="D9527" s="67"/>
    </row>
    <row r="9528" spans="3:4" s="66" customFormat="1" x14ac:dyDescent="0.25">
      <c r="C9528" s="67"/>
      <c r="D9528" s="67"/>
    </row>
    <row r="9529" spans="3:4" s="66" customFormat="1" x14ac:dyDescent="0.25">
      <c r="C9529" s="67"/>
      <c r="D9529" s="67"/>
    </row>
    <row r="9530" spans="3:4" s="66" customFormat="1" x14ac:dyDescent="0.25">
      <c r="C9530" s="67"/>
      <c r="D9530" s="67"/>
    </row>
    <row r="9531" spans="3:4" s="66" customFormat="1" x14ac:dyDescent="0.25">
      <c r="C9531" s="67"/>
      <c r="D9531" s="67"/>
    </row>
    <row r="9532" spans="3:4" s="66" customFormat="1" x14ac:dyDescent="0.25">
      <c r="C9532" s="67"/>
      <c r="D9532" s="67"/>
    </row>
    <row r="9533" spans="3:4" s="66" customFormat="1" x14ac:dyDescent="0.25">
      <c r="C9533" s="67"/>
      <c r="D9533" s="67"/>
    </row>
    <row r="9534" spans="3:4" s="66" customFormat="1" x14ac:dyDescent="0.25">
      <c r="C9534" s="67"/>
      <c r="D9534" s="67"/>
    </row>
    <row r="9535" spans="3:4" s="66" customFormat="1" x14ac:dyDescent="0.25">
      <c r="C9535" s="67"/>
      <c r="D9535" s="67"/>
    </row>
    <row r="9536" spans="3:4" s="66" customFormat="1" x14ac:dyDescent="0.25">
      <c r="C9536" s="67"/>
      <c r="D9536" s="67"/>
    </row>
    <row r="9537" spans="3:4" s="66" customFormat="1" x14ac:dyDescent="0.25">
      <c r="C9537" s="67"/>
      <c r="D9537" s="67"/>
    </row>
    <row r="9538" spans="3:4" s="66" customFormat="1" x14ac:dyDescent="0.25">
      <c r="C9538" s="67"/>
      <c r="D9538" s="67"/>
    </row>
    <row r="9539" spans="3:4" s="66" customFormat="1" x14ac:dyDescent="0.25">
      <c r="C9539" s="67"/>
      <c r="D9539" s="67"/>
    </row>
    <row r="9540" spans="3:4" s="66" customFormat="1" x14ac:dyDescent="0.25">
      <c r="C9540" s="67"/>
      <c r="D9540" s="67"/>
    </row>
    <row r="9541" spans="3:4" s="66" customFormat="1" x14ac:dyDescent="0.25">
      <c r="C9541" s="67"/>
      <c r="D9541" s="67"/>
    </row>
    <row r="9542" spans="3:4" s="66" customFormat="1" x14ac:dyDescent="0.25">
      <c r="C9542" s="67"/>
      <c r="D9542" s="67"/>
    </row>
    <row r="9543" spans="3:4" s="66" customFormat="1" x14ac:dyDescent="0.25">
      <c r="C9543" s="67"/>
      <c r="D9543" s="67"/>
    </row>
    <row r="9544" spans="3:4" s="66" customFormat="1" x14ac:dyDescent="0.25">
      <c r="C9544" s="67"/>
      <c r="D9544" s="67"/>
    </row>
    <row r="9545" spans="3:4" s="66" customFormat="1" x14ac:dyDescent="0.25">
      <c r="C9545" s="67"/>
      <c r="D9545" s="67"/>
    </row>
    <row r="9546" spans="3:4" s="66" customFormat="1" x14ac:dyDescent="0.25">
      <c r="C9546" s="67"/>
      <c r="D9546" s="67"/>
    </row>
    <row r="9547" spans="3:4" s="66" customFormat="1" x14ac:dyDescent="0.25">
      <c r="C9547" s="67"/>
      <c r="D9547" s="67"/>
    </row>
    <row r="9548" spans="3:4" s="66" customFormat="1" x14ac:dyDescent="0.25">
      <c r="C9548" s="67"/>
      <c r="D9548" s="67"/>
    </row>
    <row r="9549" spans="3:4" s="66" customFormat="1" x14ac:dyDescent="0.25">
      <c r="C9549" s="67"/>
      <c r="D9549" s="67"/>
    </row>
    <row r="9550" spans="3:4" s="66" customFormat="1" x14ac:dyDescent="0.25">
      <c r="C9550" s="67"/>
      <c r="D9550" s="67"/>
    </row>
    <row r="9551" spans="3:4" s="66" customFormat="1" x14ac:dyDescent="0.25">
      <c r="C9551" s="67"/>
      <c r="D9551" s="67"/>
    </row>
    <row r="9552" spans="3:4" s="66" customFormat="1" x14ac:dyDescent="0.25">
      <c r="C9552" s="67"/>
      <c r="D9552" s="67"/>
    </row>
    <row r="9553" spans="3:4" s="66" customFormat="1" x14ac:dyDescent="0.25">
      <c r="C9553" s="67"/>
      <c r="D9553" s="67"/>
    </row>
    <row r="9554" spans="3:4" s="66" customFormat="1" x14ac:dyDescent="0.25">
      <c r="C9554" s="67"/>
      <c r="D9554" s="67"/>
    </row>
    <row r="9555" spans="3:4" s="66" customFormat="1" x14ac:dyDescent="0.25">
      <c r="C9555" s="67"/>
      <c r="D9555" s="67"/>
    </row>
    <row r="9556" spans="3:4" s="66" customFormat="1" x14ac:dyDescent="0.25">
      <c r="C9556" s="67"/>
      <c r="D9556" s="67"/>
    </row>
    <row r="9557" spans="3:4" s="66" customFormat="1" x14ac:dyDescent="0.25">
      <c r="C9557" s="67"/>
      <c r="D9557" s="67"/>
    </row>
    <row r="9558" spans="3:4" s="66" customFormat="1" x14ac:dyDescent="0.25">
      <c r="C9558" s="67"/>
      <c r="D9558" s="67"/>
    </row>
    <row r="9559" spans="3:4" s="66" customFormat="1" x14ac:dyDescent="0.25">
      <c r="C9559" s="67"/>
      <c r="D9559" s="67"/>
    </row>
    <row r="9560" spans="3:4" s="66" customFormat="1" x14ac:dyDescent="0.25">
      <c r="C9560" s="67"/>
      <c r="D9560" s="67"/>
    </row>
    <row r="9561" spans="3:4" s="66" customFormat="1" x14ac:dyDescent="0.25">
      <c r="C9561" s="67"/>
      <c r="D9561" s="67"/>
    </row>
    <row r="9562" spans="3:4" s="66" customFormat="1" x14ac:dyDescent="0.25">
      <c r="C9562" s="67"/>
      <c r="D9562" s="67"/>
    </row>
    <row r="9563" spans="3:4" s="66" customFormat="1" x14ac:dyDescent="0.25">
      <c r="C9563" s="67"/>
      <c r="D9563" s="67"/>
    </row>
    <row r="9564" spans="3:4" s="66" customFormat="1" x14ac:dyDescent="0.25">
      <c r="C9564" s="67"/>
      <c r="D9564" s="67"/>
    </row>
    <row r="9565" spans="3:4" s="66" customFormat="1" x14ac:dyDescent="0.25">
      <c r="C9565" s="67"/>
      <c r="D9565" s="67"/>
    </row>
    <row r="9566" spans="3:4" s="66" customFormat="1" x14ac:dyDescent="0.25">
      <c r="C9566" s="67"/>
      <c r="D9566" s="67"/>
    </row>
    <row r="9567" spans="3:4" s="66" customFormat="1" x14ac:dyDescent="0.25">
      <c r="C9567" s="67"/>
      <c r="D9567" s="67"/>
    </row>
    <row r="9568" spans="3:4" s="66" customFormat="1" x14ac:dyDescent="0.25">
      <c r="C9568" s="67"/>
      <c r="D9568" s="67"/>
    </row>
    <row r="9569" spans="3:4" s="66" customFormat="1" x14ac:dyDescent="0.25">
      <c r="C9569" s="67"/>
      <c r="D9569" s="67"/>
    </row>
    <row r="9570" spans="3:4" s="66" customFormat="1" x14ac:dyDescent="0.25">
      <c r="C9570" s="67"/>
      <c r="D9570" s="67"/>
    </row>
    <row r="9571" spans="3:4" s="66" customFormat="1" x14ac:dyDescent="0.25">
      <c r="C9571" s="67"/>
      <c r="D9571" s="67"/>
    </row>
    <row r="9572" spans="3:4" s="66" customFormat="1" x14ac:dyDescent="0.25">
      <c r="C9572" s="67"/>
      <c r="D9572" s="67"/>
    </row>
    <row r="9573" spans="3:4" s="66" customFormat="1" x14ac:dyDescent="0.25">
      <c r="C9573" s="67"/>
      <c r="D9573" s="67"/>
    </row>
    <row r="9574" spans="3:4" s="66" customFormat="1" x14ac:dyDescent="0.25">
      <c r="C9574" s="67"/>
      <c r="D9574" s="67"/>
    </row>
    <row r="9575" spans="3:4" s="66" customFormat="1" x14ac:dyDescent="0.25">
      <c r="C9575" s="67"/>
      <c r="D9575" s="67"/>
    </row>
    <row r="9576" spans="3:4" s="66" customFormat="1" x14ac:dyDescent="0.25">
      <c r="C9576" s="67"/>
      <c r="D9576" s="67"/>
    </row>
    <row r="9577" spans="3:4" s="66" customFormat="1" x14ac:dyDescent="0.25">
      <c r="C9577" s="67"/>
      <c r="D9577" s="67"/>
    </row>
    <row r="9578" spans="3:4" s="66" customFormat="1" x14ac:dyDescent="0.25">
      <c r="C9578" s="67"/>
      <c r="D9578" s="67"/>
    </row>
    <row r="9579" spans="3:4" s="66" customFormat="1" x14ac:dyDescent="0.25">
      <c r="C9579" s="67"/>
      <c r="D9579" s="67"/>
    </row>
    <row r="9580" spans="3:4" s="66" customFormat="1" x14ac:dyDescent="0.25">
      <c r="C9580" s="67"/>
      <c r="D9580" s="67"/>
    </row>
    <row r="9581" spans="3:4" s="66" customFormat="1" x14ac:dyDescent="0.25">
      <c r="C9581" s="67"/>
      <c r="D9581" s="67"/>
    </row>
    <row r="9582" spans="3:4" s="66" customFormat="1" x14ac:dyDescent="0.25">
      <c r="C9582" s="67"/>
      <c r="D9582" s="67"/>
    </row>
    <row r="9583" spans="3:4" s="66" customFormat="1" x14ac:dyDescent="0.25">
      <c r="C9583" s="67"/>
      <c r="D9583" s="67"/>
    </row>
    <row r="9584" spans="3:4" s="66" customFormat="1" x14ac:dyDescent="0.25">
      <c r="C9584" s="67"/>
      <c r="D9584" s="67"/>
    </row>
    <row r="9585" spans="3:4" s="66" customFormat="1" x14ac:dyDescent="0.25">
      <c r="C9585" s="67"/>
      <c r="D9585" s="67"/>
    </row>
    <row r="9586" spans="3:4" s="66" customFormat="1" x14ac:dyDescent="0.25">
      <c r="C9586" s="67"/>
      <c r="D9586" s="67"/>
    </row>
    <row r="9587" spans="3:4" s="66" customFormat="1" x14ac:dyDescent="0.25">
      <c r="C9587" s="67"/>
      <c r="D9587" s="67"/>
    </row>
    <row r="9588" spans="3:4" s="66" customFormat="1" x14ac:dyDescent="0.25">
      <c r="C9588" s="67"/>
      <c r="D9588" s="67"/>
    </row>
    <row r="9589" spans="3:4" s="66" customFormat="1" x14ac:dyDescent="0.25">
      <c r="C9589" s="67"/>
      <c r="D9589" s="67"/>
    </row>
    <row r="9590" spans="3:4" s="66" customFormat="1" x14ac:dyDescent="0.25">
      <c r="C9590" s="67"/>
      <c r="D9590" s="67"/>
    </row>
    <row r="9591" spans="3:4" s="66" customFormat="1" x14ac:dyDescent="0.25">
      <c r="C9591" s="67"/>
      <c r="D9591" s="67"/>
    </row>
    <row r="9592" spans="3:4" s="66" customFormat="1" x14ac:dyDescent="0.25">
      <c r="C9592" s="67"/>
      <c r="D9592" s="67"/>
    </row>
    <row r="9593" spans="3:4" s="66" customFormat="1" x14ac:dyDescent="0.25">
      <c r="C9593" s="67"/>
      <c r="D9593" s="67"/>
    </row>
    <row r="9594" spans="3:4" s="66" customFormat="1" x14ac:dyDescent="0.25">
      <c r="C9594" s="67"/>
      <c r="D9594" s="67"/>
    </row>
    <row r="9595" spans="3:4" s="66" customFormat="1" x14ac:dyDescent="0.25">
      <c r="C9595" s="67"/>
      <c r="D9595" s="67"/>
    </row>
    <row r="9596" spans="3:4" s="66" customFormat="1" x14ac:dyDescent="0.25">
      <c r="C9596" s="67"/>
      <c r="D9596" s="67"/>
    </row>
    <row r="9597" spans="3:4" s="66" customFormat="1" x14ac:dyDescent="0.25">
      <c r="C9597" s="67"/>
      <c r="D9597" s="67"/>
    </row>
    <row r="9598" spans="3:4" s="66" customFormat="1" x14ac:dyDescent="0.25">
      <c r="C9598" s="67"/>
      <c r="D9598" s="67"/>
    </row>
    <row r="9599" spans="3:4" s="66" customFormat="1" x14ac:dyDescent="0.25">
      <c r="C9599" s="67"/>
      <c r="D9599" s="67"/>
    </row>
    <row r="9600" spans="3:4" s="66" customFormat="1" x14ac:dyDescent="0.25">
      <c r="C9600" s="67"/>
      <c r="D9600" s="67"/>
    </row>
    <row r="9601" spans="3:4" s="66" customFormat="1" x14ac:dyDescent="0.25">
      <c r="C9601" s="67"/>
      <c r="D9601" s="67"/>
    </row>
    <row r="9602" spans="3:4" s="66" customFormat="1" x14ac:dyDescent="0.25">
      <c r="C9602" s="67"/>
      <c r="D9602" s="67"/>
    </row>
    <row r="9603" spans="3:4" s="66" customFormat="1" x14ac:dyDescent="0.25">
      <c r="C9603" s="67"/>
      <c r="D9603" s="67"/>
    </row>
    <row r="9604" spans="3:4" s="66" customFormat="1" x14ac:dyDescent="0.25">
      <c r="C9604" s="67"/>
      <c r="D9604" s="67"/>
    </row>
    <row r="9605" spans="3:4" s="66" customFormat="1" x14ac:dyDescent="0.25">
      <c r="C9605" s="67"/>
      <c r="D9605" s="67"/>
    </row>
    <row r="9606" spans="3:4" s="66" customFormat="1" x14ac:dyDescent="0.25">
      <c r="C9606" s="67"/>
      <c r="D9606" s="67"/>
    </row>
    <row r="9607" spans="3:4" s="66" customFormat="1" x14ac:dyDescent="0.25">
      <c r="C9607" s="67"/>
      <c r="D9607" s="67"/>
    </row>
    <row r="9608" spans="3:4" s="66" customFormat="1" x14ac:dyDescent="0.25">
      <c r="C9608" s="67"/>
      <c r="D9608" s="67"/>
    </row>
    <row r="9609" spans="3:4" s="66" customFormat="1" x14ac:dyDescent="0.25">
      <c r="C9609" s="67"/>
      <c r="D9609" s="67"/>
    </row>
    <row r="9610" spans="3:4" s="66" customFormat="1" x14ac:dyDescent="0.25">
      <c r="C9610" s="67"/>
      <c r="D9610" s="67"/>
    </row>
    <row r="9611" spans="3:4" s="66" customFormat="1" x14ac:dyDescent="0.25">
      <c r="C9611" s="67"/>
      <c r="D9611" s="67"/>
    </row>
    <row r="9612" spans="3:4" s="66" customFormat="1" x14ac:dyDescent="0.25">
      <c r="C9612" s="67"/>
      <c r="D9612" s="67"/>
    </row>
    <row r="9613" spans="3:4" s="66" customFormat="1" x14ac:dyDescent="0.25">
      <c r="C9613" s="67"/>
      <c r="D9613" s="67"/>
    </row>
    <row r="9614" spans="3:4" s="66" customFormat="1" x14ac:dyDescent="0.25">
      <c r="C9614" s="67"/>
      <c r="D9614" s="67"/>
    </row>
    <row r="9615" spans="3:4" s="66" customFormat="1" x14ac:dyDescent="0.25">
      <c r="C9615" s="67"/>
      <c r="D9615" s="67"/>
    </row>
    <row r="9616" spans="3:4" s="66" customFormat="1" x14ac:dyDescent="0.25">
      <c r="C9616" s="67"/>
      <c r="D9616" s="67"/>
    </row>
    <row r="9617" spans="3:4" s="66" customFormat="1" x14ac:dyDescent="0.25">
      <c r="C9617" s="67"/>
      <c r="D9617" s="67"/>
    </row>
    <row r="9618" spans="3:4" s="66" customFormat="1" x14ac:dyDescent="0.25">
      <c r="C9618" s="67"/>
      <c r="D9618" s="67"/>
    </row>
    <row r="9619" spans="3:4" s="66" customFormat="1" x14ac:dyDescent="0.25">
      <c r="C9619" s="67"/>
      <c r="D9619" s="67"/>
    </row>
    <row r="9620" spans="3:4" s="66" customFormat="1" x14ac:dyDescent="0.25">
      <c r="C9620" s="67"/>
      <c r="D9620" s="67"/>
    </row>
    <row r="9621" spans="3:4" s="66" customFormat="1" x14ac:dyDescent="0.25">
      <c r="C9621" s="67"/>
      <c r="D9621" s="67"/>
    </row>
    <row r="9622" spans="3:4" s="66" customFormat="1" x14ac:dyDescent="0.25">
      <c r="C9622" s="67"/>
      <c r="D9622" s="67"/>
    </row>
    <row r="9623" spans="3:4" s="66" customFormat="1" x14ac:dyDescent="0.25">
      <c r="C9623" s="67"/>
      <c r="D9623" s="67"/>
    </row>
    <row r="9624" spans="3:4" s="66" customFormat="1" x14ac:dyDescent="0.25">
      <c r="C9624" s="67"/>
      <c r="D9624" s="67"/>
    </row>
    <row r="9625" spans="3:4" s="66" customFormat="1" x14ac:dyDescent="0.25">
      <c r="C9625" s="67"/>
      <c r="D9625" s="67"/>
    </row>
    <row r="9626" spans="3:4" s="66" customFormat="1" x14ac:dyDescent="0.25">
      <c r="C9626" s="67"/>
      <c r="D9626" s="67"/>
    </row>
    <row r="9627" spans="3:4" s="66" customFormat="1" x14ac:dyDescent="0.25">
      <c r="C9627" s="67"/>
      <c r="D9627" s="67"/>
    </row>
    <row r="9628" spans="3:4" s="66" customFormat="1" x14ac:dyDescent="0.25">
      <c r="C9628" s="67"/>
      <c r="D9628" s="67"/>
    </row>
    <row r="9629" spans="3:4" s="66" customFormat="1" x14ac:dyDescent="0.25">
      <c r="C9629" s="67"/>
      <c r="D9629" s="67"/>
    </row>
    <row r="9630" spans="3:4" s="66" customFormat="1" x14ac:dyDescent="0.25">
      <c r="C9630" s="67"/>
      <c r="D9630" s="67"/>
    </row>
    <row r="9631" spans="3:4" s="66" customFormat="1" x14ac:dyDescent="0.25">
      <c r="C9631" s="67"/>
      <c r="D9631" s="67"/>
    </row>
    <row r="9632" spans="3:4" s="66" customFormat="1" x14ac:dyDescent="0.25">
      <c r="C9632" s="67"/>
      <c r="D9632" s="67"/>
    </row>
    <row r="9633" spans="3:4" s="66" customFormat="1" x14ac:dyDescent="0.25">
      <c r="C9633" s="67"/>
      <c r="D9633" s="67"/>
    </row>
    <row r="9634" spans="3:4" s="66" customFormat="1" x14ac:dyDescent="0.25">
      <c r="C9634" s="67"/>
      <c r="D9634" s="67"/>
    </row>
    <row r="9635" spans="3:4" s="66" customFormat="1" x14ac:dyDescent="0.25">
      <c r="C9635" s="67"/>
      <c r="D9635" s="67"/>
    </row>
    <row r="9636" spans="3:4" s="66" customFormat="1" x14ac:dyDescent="0.25">
      <c r="C9636" s="67"/>
      <c r="D9636" s="67"/>
    </row>
    <row r="9637" spans="3:4" s="66" customFormat="1" x14ac:dyDescent="0.25">
      <c r="C9637" s="67"/>
      <c r="D9637" s="67"/>
    </row>
    <row r="9638" spans="3:4" s="66" customFormat="1" x14ac:dyDescent="0.25">
      <c r="C9638" s="67"/>
      <c r="D9638" s="67"/>
    </row>
    <row r="9639" spans="3:4" s="66" customFormat="1" x14ac:dyDescent="0.25">
      <c r="C9639" s="67"/>
      <c r="D9639" s="67"/>
    </row>
    <row r="9640" spans="3:4" s="66" customFormat="1" x14ac:dyDescent="0.25">
      <c r="C9640" s="67"/>
      <c r="D9640" s="67"/>
    </row>
    <row r="9641" spans="3:4" s="66" customFormat="1" x14ac:dyDescent="0.25">
      <c r="C9641" s="67"/>
      <c r="D9641" s="67"/>
    </row>
    <row r="9642" spans="3:4" s="66" customFormat="1" x14ac:dyDescent="0.25">
      <c r="C9642" s="67"/>
      <c r="D9642" s="67"/>
    </row>
    <row r="9643" spans="3:4" s="66" customFormat="1" x14ac:dyDescent="0.25">
      <c r="C9643" s="67"/>
      <c r="D9643" s="67"/>
    </row>
    <row r="9644" spans="3:4" s="66" customFormat="1" x14ac:dyDescent="0.25">
      <c r="C9644" s="67"/>
      <c r="D9644" s="67"/>
    </row>
    <row r="9645" spans="3:4" s="66" customFormat="1" x14ac:dyDescent="0.25">
      <c r="C9645" s="67"/>
      <c r="D9645" s="67"/>
    </row>
    <row r="9646" spans="3:4" s="66" customFormat="1" x14ac:dyDescent="0.25">
      <c r="C9646" s="67"/>
      <c r="D9646" s="67"/>
    </row>
    <row r="9647" spans="3:4" s="66" customFormat="1" x14ac:dyDescent="0.25">
      <c r="C9647" s="67"/>
      <c r="D9647" s="67"/>
    </row>
    <row r="9648" spans="3:4" s="66" customFormat="1" x14ac:dyDescent="0.25">
      <c r="C9648" s="67"/>
      <c r="D9648" s="67"/>
    </row>
    <row r="9649" spans="3:4" s="66" customFormat="1" x14ac:dyDescent="0.25">
      <c r="C9649" s="67"/>
      <c r="D9649" s="67"/>
    </row>
    <row r="9650" spans="3:4" s="66" customFormat="1" x14ac:dyDescent="0.25">
      <c r="C9650" s="67"/>
      <c r="D9650" s="67"/>
    </row>
    <row r="9651" spans="3:4" s="66" customFormat="1" x14ac:dyDescent="0.25">
      <c r="C9651" s="67"/>
      <c r="D9651" s="67"/>
    </row>
    <row r="9652" spans="3:4" s="66" customFormat="1" x14ac:dyDescent="0.25">
      <c r="C9652" s="67"/>
      <c r="D9652" s="67"/>
    </row>
    <row r="9653" spans="3:4" s="66" customFormat="1" x14ac:dyDescent="0.25">
      <c r="C9653" s="67"/>
      <c r="D9653" s="67"/>
    </row>
    <row r="9654" spans="3:4" s="66" customFormat="1" x14ac:dyDescent="0.25">
      <c r="C9654" s="67"/>
      <c r="D9654" s="67"/>
    </row>
    <row r="9655" spans="3:4" s="66" customFormat="1" x14ac:dyDescent="0.25">
      <c r="C9655" s="67"/>
      <c r="D9655" s="67"/>
    </row>
    <row r="9656" spans="3:4" s="66" customFormat="1" x14ac:dyDescent="0.25">
      <c r="C9656" s="67"/>
      <c r="D9656" s="67"/>
    </row>
    <row r="9657" spans="3:4" s="66" customFormat="1" x14ac:dyDescent="0.25">
      <c r="C9657" s="67"/>
      <c r="D9657" s="67"/>
    </row>
    <row r="9658" spans="3:4" s="66" customFormat="1" x14ac:dyDescent="0.25">
      <c r="C9658" s="67"/>
      <c r="D9658" s="67"/>
    </row>
    <row r="9659" spans="3:4" s="66" customFormat="1" x14ac:dyDescent="0.25">
      <c r="C9659" s="67"/>
      <c r="D9659" s="67"/>
    </row>
    <row r="9660" spans="3:4" s="66" customFormat="1" x14ac:dyDescent="0.25">
      <c r="C9660" s="67"/>
      <c r="D9660" s="67"/>
    </row>
    <row r="9661" spans="3:4" s="66" customFormat="1" x14ac:dyDescent="0.25">
      <c r="C9661" s="67"/>
      <c r="D9661" s="67"/>
    </row>
    <row r="9662" spans="3:4" s="66" customFormat="1" x14ac:dyDescent="0.25">
      <c r="C9662" s="67"/>
      <c r="D9662" s="67"/>
    </row>
    <row r="9663" spans="3:4" s="66" customFormat="1" x14ac:dyDescent="0.25">
      <c r="C9663" s="67"/>
      <c r="D9663" s="67"/>
    </row>
    <row r="9664" spans="3:4" s="66" customFormat="1" x14ac:dyDescent="0.25">
      <c r="C9664" s="67"/>
      <c r="D9664" s="67"/>
    </row>
    <row r="9665" spans="3:4" s="66" customFormat="1" x14ac:dyDescent="0.25">
      <c r="C9665" s="67"/>
      <c r="D9665" s="67"/>
    </row>
    <row r="9666" spans="3:4" s="66" customFormat="1" x14ac:dyDescent="0.25">
      <c r="C9666" s="67"/>
      <c r="D9666" s="67"/>
    </row>
    <row r="9667" spans="3:4" s="66" customFormat="1" x14ac:dyDescent="0.25">
      <c r="C9667" s="67"/>
      <c r="D9667" s="67"/>
    </row>
    <row r="9668" spans="3:4" s="66" customFormat="1" x14ac:dyDescent="0.25">
      <c r="C9668" s="67"/>
      <c r="D9668" s="67"/>
    </row>
    <row r="9669" spans="3:4" s="66" customFormat="1" x14ac:dyDescent="0.25">
      <c r="C9669" s="67"/>
      <c r="D9669" s="67"/>
    </row>
    <row r="9670" spans="3:4" s="66" customFormat="1" x14ac:dyDescent="0.25">
      <c r="C9670" s="67"/>
      <c r="D9670" s="67"/>
    </row>
    <row r="9671" spans="3:4" s="66" customFormat="1" x14ac:dyDescent="0.25">
      <c r="C9671" s="67"/>
      <c r="D9671" s="67"/>
    </row>
    <row r="9672" spans="3:4" s="66" customFormat="1" x14ac:dyDescent="0.25">
      <c r="C9672" s="67"/>
      <c r="D9672" s="67"/>
    </row>
    <row r="9673" spans="3:4" s="66" customFormat="1" x14ac:dyDescent="0.25">
      <c r="C9673" s="67"/>
      <c r="D9673" s="67"/>
    </row>
    <row r="9674" spans="3:4" s="66" customFormat="1" x14ac:dyDescent="0.25">
      <c r="C9674" s="67"/>
      <c r="D9674" s="67"/>
    </row>
    <row r="9675" spans="3:4" s="66" customFormat="1" x14ac:dyDescent="0.25">
      <c r="C9675" s="67"/>
      <c r="D9675" s="67"/>
    </row>
    <row r="9676" spans="3:4" s="66" customFormat="1" x14ac:dyDescent="0.25">
      <c r="C9676" s="67"/>
      <c r="D9676" s="67"/>
    </row>
    <row r="9677" spans="3:4" s="66" customFormat="1" x14ac:dyDescent="0.25">
      <c r="C9677" s="67"/>
      <c r="D9677" s="67"/>
    </row>
    <row r="9678" spans="3:4" s="66" customFormat="1" x14ac:dyDescent="0.25">
      <c r="C9678" s="67"/>
      <c r="D9678" s="67"/>
    </row>
    <row r="9679" spans="3:4" s="66" customFormat="1" x14ac:dyDescent="0.25">
      <c r="C9679" s="67"/>
      <c r="D9679" s="67"/>
    </row>
    <row r="9680" spans="3:4" s="66" customFormat="1" x14ac:dyDescent="0.25">
      <c r="C9680" s="67"/>
      <c r="D9680" s="67"/>
    </row>
    <row r="9681" spans="3:4" s="66" customFormat="1" x14ac:dyDescent="0.25">
      <c r="C9681" s="67"/>
      <c r="D9681" s="67"/>
    </row>
    <row r="9682" spans="3:4" s="66" customFormat="1" x14ac:dyDescent="0.25">
      <c r="C9682" s="67"/>
      <c r="D9682" s="67"/>
    </row>
    <row r="9683" spans="3:4" s="66" customFormat="1" x14ac:dyDescent="0.25">
      <c r="C9683" s="67"/>
      <c r="D9683" s="67"/>
    </row>
    <row r="9684" spans="3:4" s="66" customFormat="1" x14ac:dyDescent="0.25">
      <c r="C9684" s="67"/>
      <c r="D9684" s="67"/>
    </row>
    <row r="9685" spans="3:4" s="66" customFormat="1" x14ac:dyDescent="0.25">
      <c r="C9685" s="67"/>
      <c r="D9685" s="67"/>
    </row>
    <row r="9686" spans="3:4" s="66" customFormat="1" x14ac:dyDescent="0.25">
      <c r="C9686" s="67"/>
      <c r="D9686" s="67"/>
    </row>
    <row r="9687" spans="3:4" s="66" customFormat="1" x14ac:dyDescent="0.25">
      <c r="C9687" s="67"/>
      <c r="D9687" s="67"/>
    </row>
    <row r="9688" spans="3:4" s="66" customFormat="1" x14ac:dyDescent="0.25">
      <c r="C9688" s="67"/>
      <c r="D9688" s="67"/>
    </row>
    <row r="9689" spans="3:4" s="66" customFormat="1" x14ac:dyDescent="0.25">
      <c r="C9689" s="67"/>
      <c r="D9689" s="67"/>
    </row>
    <row r="9690" spans="3:4" s="66" customFormat="1" x14ac:dyDescent="0.25">
      <c r="C9690" s="67"/>
      <c r="D9690" s="67"/>
    </row>
    <row r="9691" spans="3:4" s="66" customFormat="1" x14ac:dyDescent="0.25">
      <c r="C9691" s="67"/>
      <c r="D9691" s="67"/>
    </row>
    <row r="9692" spans="3:4" s="66" customFormat="1" x14ac:dyDescent="0.25">
      <c r="C9692" s="67"/>
      <c r="D9692" s="67"/>
    </row>
    <row r="9693" spans="3:4" s="66" customFormat="1" x14ac:dyDescent="0.25">
      <c r="C9693" s="67"/>
      <c r="D9693" s="67"/>
    </row>
    <row r="9694" spans="3:4" s="66" customFormat="1" x14ac:dyDescent="0.25">
      <c r="C9694" s="67"/>
      <c r="D9694" s="67"/>
    </row>
    <row r="9695" spans="3:4" s="66" customFormat="1" x14ac:dyDescent="0.25">
      <c r="C9695" s="67"/>
      <c r="D9695" s="67"/>
    </row>
    <row r="9696" spans="3:4" s="66" customFormat="1" x14ac:dyDescent="0.25">
      <c r="C9696" s="67"/>
      <c r="D9696" s="67"/>
    </row>
    <row r="9697" spans="3:4" s="66" customFormat="1" x14ac:dyDescent="0.25">
      <c r="C9697" s="67"/>
      <c r="D9697" s="67"/>
    </row>
    <row r="9698" spans="3:4" s="66" customFormat="1" x14ac:dyDescent="0.25">
      <c r="C9698" s="67"/>
      <c r="D9698" s="67"/>
    </row>
    <row r="9699" spans="3:4" s="66" customFormat="1" x14ac:dyDescent="0.25">
      <c r="C9699" s="67"/>
      <c r="D9699" s="67"/>
    </row>
    <row r="9700" spans="3:4" s="66" customFormat="1" x14ac:dyDescent="0.25">
      <c r="C9700" s="67"/>
      <c r="D9700" s="67"/>
    </row>
    <row r="9701" spans="3:4" s="66" customFormat="1" x14ac:dyDescent="0.25">
      <c r="C9701" s="67"/>
      <c r="D9701" s="67"/>
    </row>
    <row r="9702" spans="3:4" s="66" customFormat="1" x14ac:dyDescent="0.25">
      <c r="C9702" s="67"/>
      <c r="D9702" s="67"/>
    </row>
    <row r="9703" spans="3:4" s="66" customFormat="1" x14ac:dyDescent="0.25">
      <c r="C9703" s="67"/>
      <c r="D9703" s="67"/>
    </row>
    <row r="9704" spans="3:4" s="66" customFormat="1" x14ac:dyDescent="0.25">
      <c r="C9704" s="67"/>
      <c r="D9704" s="67"/>
    </row>
    <row r="9705" spans="3:4" s="66" customFormat="1" x14ac:dyDescent="0.25">
      <c r="C9705" s="67"/>
      <c r="D9705" s="67"/>
    </row>
    <row r="9706" spans="3:4" s="66" customFormat="1" x14ac:dyDescent="0.25">
      <c r="C9706" s="67"/>
      <c r="D9706" s="67"/>
    </row>
    <row r="9707" spans="3:4" s="66" customFormat="1" x14ac:dyDescent="0.25">
      <c r="C9707" s="67"/>
      <c r="D9707" s="67"/>
    </row>
    <row r="9708" spans="3:4" s="66" customFormat="1" x14ac:dyDescent="0.25">
      <c r="C9708" s="67"/>
      <c r="D9708" s="67"/>
    </row>
    <row r="9709" spans="3:4" s="66" customFormat="1" x14ac:dyDescent="0.25">
      <c r="C9709" s="67"/>
      <c r="D9709" s="67"/>
    </row>
    <row r="9710" spans="3:4" s="66" customFormat="1" x14ac:dyDescent="0.25">
      <c r="C9710" s="67"/>
      <c r="D9710" s="67"/>
    </row>
    <row r="9711" spans="3:4" s="66" customFormat="1" x14ac:dyDescent="0.25">
      <c r="C9711" s="67"/>
      <c r="D9711" s="67"/>
    </row>
    <row r="9712" spans="3:4" s="66" customFormat="1" x14ac:dyDescent="0.25">
      <c r="C9712" s="67"/>
      <c r="D9712" s="67"/>
    </row>
    <row r="9713" spans="3:4" s="66" customFormat="1" x14ac:dyDescent="0.25">
      <c r="C9713" s="67"/>
      <c r="D9713" s="67"/>
    </row>
    <row r="9714" spans="3:4" s="66" customFormat="1" x14ac:dyDescent="0.25">
      <c r="C9714" s="67"/>
      <c r="D9714" s="67"/>
    </row>
    <row r="9715" spans="3:4" s="66" customFormat="1" x14ac:dyDescent="0.25">
      <c r="C9715" s="67"/>
      <c r="D9715" s="67"/>
    </row>
    <row r="9716" spans="3:4" s="66" customFormat="1" x14ac:dyDescent="0.25">
      <c r="C9716" s="67"/>
      <c r="D9716" s="67"/>
    </row>
    <row r="9717" spans="3:4" s="66" customFormat="1" x14ac:dyDescent="0.25">
      <c r="C9717" s="67"/>
      <c r="D9717" s="67"/>
    </row>
    <row r="9718" spans="3:4" s="66" customFormat="1" x14ac:dyDescent="0.25">
      <c r="C9718" s="67"/>
      <c r="D9718" s="67"/>
    </row>
    <row r="9719" spans="3:4" s="66" customFormat="1" x14ac:dyDescent="0.25">
      <c r="C9719" s="67"/>
      <c r="D9719" s="67"/>
    </row>
    <row r="9720" spans="3:4" s="66" customFormat="1" x14ac:dyDescent="0.25">
      <c r="C9720" s="67"/>
      <c r="D9720" s="67"/>
    </row>
    <row r="9721" spans="3:4" s="66" customFormat="1" x14ac:dyDescent="0.25">
      <c r="C9721" s="67"/>
      <c r="D9721" s="67"/>
    </row>
    <row r="9722" spans="3:4" s="66" customFormat="1" x14ac:dyDescent="0.25">
      <c r="C9722" s="67"/>
      <c r="D9722" s="67"/>
    </row>
    <row r="9723" spans="3:4" s="66" customFormat="1" x14ac:dyDescent="0.25">
      <c r="C9723" s="67"/>
      <c r="D9723" s="67"/>
    </row>
    <row r="9724" spans="3:4" s="66" customFormat="1" x14ac:dyDescent="0.25">
      <c r="C9724" s="67"/>
      <c r="D9724" s="67"/>
    </row>
    <row r="9725" spans="3:4" s="66" customFormat="1" x14ac:dyDescent="0.25">
      <c r="C9725" s="67"/>
      <c r="D9725" s="67"/>
    </row>
    <row r="9726" spans="3:4" s="66" customFormat="1" x14ac:dyDescent="0.25">
      <c r="C9726" s="67"/>
      <c r="D9726" s="67"/>
    </row>
    <row r="9727" spans="3:4" s="66" customFormat="1" x14ac:dyDescent="0.25">
      <c r="C9727" s="67"/>
      <c r="D9727" s="67"/>
    </row>
    <row r="9728" spans="3:4" s="66" customFormat="1" x14ac:dyDescent="0.25">
      <c r="C9728" s="67"/>
      <c r="D9728" s="67"/>
    </row>
    <row r="9729" spans="3:4" s="66" customFormat="1" x14ac:dyDescent="0.25">
      <c r="C9729" s="67"/>
      <c r="D9729" s="67"/>
    </row>
    <row r="9730" spans="3:4" s="66" customFormat="1" x14ac:dyDescent="0.25">
      <c r="C9730" s="67"/>
      <c r="D9730" s="67"/>
    </row>
    <row r="9731" spans="3:4" s="66" customFormat="1" x14ac:dyDescent="0.25">
      <c r="C9731" s="67"/>
      <c r="D9731" s="67"/>
    </row>
    <row r="9732" spans="3:4" s="66" customFormat="1" x14ac:dyDescent="0.25">
      <c r="C9732" s="67"/>
      <c r="D9732" s="67"/>
    </row>
    <row r="9733" spans="3:4" s="66" customFormat="1" x14ac:dyDescent="0.25">
      <c r="C9733" s="67"/>
      <c r="D9733" s="67"/>
    </row>
    <row r="9734" spans="3:4" s="66" customFormat="1" x14ac:dyDescent="0.25">
      <c r="C9734" s="67"/>
      <c r="D9734" s="67"/>
    </row>
    <row r="9735" spans="3:4" s="66" customFormat="1" x14ac:dyDescent="0.25">
      <c r="C9735" s="67"/>
      <c r="D9735" s="67"/>
    </row>
    <row r="9736" spans="3:4" s="66" customFormat="1" x14ac:dyDescent="0.25">
      <c r="C9736" s="67"/>
      <c r="D9736" s="67"/>
    </row>
    <row r="9737" spans="3:4" s="66" customFormat="1" x14ac:dyDescent="0.25">
      <c r="C9737" s="67"/>
      <c r="D9737" s="67"/>
    </row>
    <row r="9738" spans="3:4" s="66" customFormat="1" x14ac:dyDescent="0.25">
      <c r="C9738" s="67"/>
      <c r="D9738" s="67"/>
    </row>
    <row r="9739" spans="3:4" s="66" customFormat="1" x14ac:dyDescent="0.25">
      <c r="C9739" s="67"/>
      <c r="D9739" s="67"/>
    </row>
    <row r="9740" spans="3:4" s="66" customFormat="1" x14ac:dyDescent="0.25">
      <c r="C9740" s="67"/>
      <c r="D9740" s="67"/>
    </row>
    <row r="9741" spans="3:4" s="66" customFormat="1" x14ac:dyDescent="0.25">
      <c r="C9741" s="67"/>
      <c r="D9741" s="67"/>
    </row>
    <row r="9742" spans="3:4" s="66" customFormat="1" x14ac:dyDescent="0.25">
      <c r="C9742" s="67"/>
      <c r="D9742" s="67"/>
    </row>
    <row r="9743" spans="3:4" s="66" customFormat="1" x14ac:dyDescent="0.25">
      <c r="C9743" s="67"/>
      <c r="D9743" s="67"/>
    </row>
    <row r="9744" spans="3:4" s="66" customFormat="1" x14ac:dyDescent="0.25">
      <c r="C9744" s="67"/>
      <c r="D9744" s="67"/>
    </row>
    <row r="9745" spans="3:4" s="66" customFormat="1" x14ac:dyDescent="0.25">
      <c r="C9745" s="67"/>
      <c r="D9745" s="67"/>
    </row>
    <row r="9746" spans="3:4" s="66" customFormat="1" x14ac:dyDescent="0.25">
      <c r="C9746" s="67"/>
      <c r="D9746" s="67"/>
    </row>
    <row r="9747" spans="3:4" s="66" customFormat="1" x14ac:dyDescent="0.25">
      <c r="C9747" s="67"/>
      <c r="D9747" s="67"/>
    </row>
    <row r="9748" spans="3:4" s="66" customFormat="1" x14ac:dyDescent="0.25">
      <c r="C9748" s="67"/>
      <c r="D9748" s="67"/>
    </row>
    <row r="9749" spans="3:4" s="66" customFormat="1" x14ac:dyDescent="0.25">
      <c r="C9749" s="67"/>
      <c r="D9749" s="67"/>
    </row>
    <row r="9750" spans="3:4" s="66" customFormat="1" x14ac:dyDescent="0.25">
      <c r="C9750" s="67"/>
      <c r="D9750" s="67"/>
    </row>
    <row r="9751" spans="3:4" s="66" customFormat="1" x14ac:dyDescent="0.25">
      <c r="C9751" s="67"/>
      <c r="D9751" s="67"/>
    </row>
    <row r="9752" spans="3:4" s="66" customFormat="1" x14ac:dyDescent="0.25">
      <c r="C9752" s="67"/>
      <c r="D9752" s="67"/>
    </row>
    <row r="9753" spans="3:4" s="66" customFormat="1" x14ac:dyDescent="0.25">
      <c r="C9753" s="67"/>
      <c r="D9753" s="67"/>
    </row>
    <row r="9754" spans="3:4" s="66" customFormat="1" x14ac:dyDescent="0.25">
      <c r="C9754" s="67"/>
      <c r="D9754" s="67"/>
    </row>
    <row r="9755" spans="3:4" s="66" customFormat="1" x14ac:dyDescent="0.25">
      <c r="C9755" s="67"/>
      <c r="D9755" s="67"/>
    </row>
    <row r="9756" spans="3:4" s="66" customFormat="1" x14ac:dyDescent="0.25">
      <c r="C9756" s="67"/>
      <c r="D9756" s="67"/>
    </row>
    <row r="9757" spans="3:4" s="66" customFormat="1" x14ac:dyDescent="0.25">
      <c r="C9757" s="67"/>
      <c r="D9757" s="67"/>
    </row>
    <row r="9758" spans="3:4" s="66" customFormat="1" x14ac:dyDescent="0.25">
      <c r="C9758" s="67"/>
      <c r="D9758" s="67"/>
    </row>
    <row r="9759" spans="3:4" s="66" customFormat="1" x14ac:dyDescent="0.25">
      <c r="C9759" s="67"/>
      <c r="D9759" s="67"/>
    </row>
    <row r="9760" spans="3:4" s="66" customFormat="1" x14ac:dyDescent="0.25">
      <c r="C9760" s="67"/>
      <c r="D9760" s="67"/>
    </row>
    <row r="9761" spans="3:4" s="66" customFormat="1" x14ac:dyDescent="0.25">
      <c r="C9761" s="67"/>
      <c r="D9761" s="67"/>
    </row>
    <row r="9762" spans="3:4" s="66" customFormat="1" x14ac:dyDescent="0.25">
      <c r="C9762" s="67"/>
      <c r="D9762" s="67"/>
    </row>
    <row r="9763" spans="3:4" s="66" customFormat="1" x14ac:dyDescent="0.25">
      <c r="C9763" s="67"/>
      <c r="D9763" s="67"/>
    </row>
    <row r="9764" spans="3:4" s="66" customFormat="1" x14ac:dyDescent="0.25">
      <c r="C9764" s="67"/>
      <c r="D9764" s="67"/>
    </row>
    <row r="9765" spans="3:4" s="66" customFormat="1" x14ac:dyDescent="0.25">
      <c r="C9765" s="67"/>
      <c r="D9765" s="67"/>
    </row>
    <row r="9766" spans="3:4" s="66" customFormat="1" x14ac:dyDescent="0.25">
      <c r="C9766" s="67"/>
      <c r="D9766" s="67"/>
    </row>
    <row r="9767" spans="3:4" s="66" customFormat="1" x14ac:dyDescent="0.25">
      <c r="C9767" s="67"/>
      <c r="D9767" s="67"/>
    </row>
    <row r="9768" spans="3:4" s="66" customFormat="1" x14ac:dyDescent="0.25">
      <c r="C9768" s="67"/>
      <c r="D9768" s="67"/>
    </row>
    <row r="9769" spans="3:4" s="66" customFormat="1" x14ac:dyDescent="0.25">
      <c r="C9769" s="67"/>
      <c r="D9769" s="67"/>
    </row>
    <row r="9770" spans="3:4" s="66" customFormat="1" x14ac:dyDescent="0.25">
      <c r="C9770" s="67"/>
      <c r="D9770" s="67"/>
    </row>
    <row r="9771" spans="3:4" s="66" customFormat="1" x14ac:dyDescent="0.25">
      <c r="C9771" s="67"/>
      <c r="D9771" s="67"/>
    </row>
    <row r="9772" spans="3:4" s="66" customFormat="1" x14ac:dyDescent="0.25">
      <c r="C9772" s="67"/>
      <c r="D9772" s="67"/>
    </row>
    <row r="9773" spans="3:4" s="66" customFormat="1" x14ac:dyDescent="0.25">
      <c r="C9773" s="67"/>
      <c r="D9773" s="67"/>
    </row>
    <row r="9774" spans="3:4" s="66" customFormat="1" x14ac:dyDescent="0.25">
      <c r="C9774" s="67"/>
      <c r="D9774" s="67"/>
    </row>
    <row r="9775" spans="3:4" s="66" customFormat="1" x14ac:dyDescent="0.25">
      <c r="C9775" s="67"/>
      <c r="D9775" s="67"/>
    </row>
    <row r="9776" spans="3:4" s="66" customFormat="1" x14ac:dyDescent="0.25">
      <c r="C9776" s="67"/>
      <c r="D9776" s="67"/>
    </row>
    <row r="9777" spans="3:4" s="66" customFormat="1" x14ac:dyDescent="0.25">
      <c r="C9777" s="67"/>
      <c r="D9777" s="67"/>
    </row>
    <row r="9778" spans="3:4" s="66" customFormat="1" x14ac:dyDescent="0.25">
      <c r="C9778" s="67"/>
      <c r="D9778" s="67"/>
    </row>
    <row r="9779" spans="3:4" s="66" customFormat="1" x14ac:dyDescent="0.25">
      <c r="C9779" s="67"/>
      <c r="D9779" s="67"/>
    </row>
    <row r="9780" spans="3:4" s="66" customFormat="1" x14ac:dyDescent="0.25">
      <c r="C9780" s="67"/>
      <c r="D9780" s="67"/>
    </row>
    <row r="9781" spans="3:4" s="66" customFormat="1" x14ac:dyDescent="0.25">
      <c r="C9781" s="67"/>
      <c r="D9781" s="67"/>
    </row>
    <row r="9782" spans="3:4" s="66" customFormat="1" x14ac:dyDescent="0.25">
      <c r="C9782" s="67"/>
      <c r="D9782" s="67"/>
    </row>
    <row r="9783" spans="3:4" s="66" customFormat="1" x14ac:dyDescent="0.25">
      <c r="C9783" s="67"/>
      <c r="D9783" s="67"/>
    </row>
    <row r="9784" spans="3:4" s="66" customFormat="1" x14ac:dyDescent="0.25">
      <c r="C9784" s="67"/>
      <c r="D9784" s="67"/>
    </row>
    <row r="9785" spans="3:4" s="66" customFormat="1" x14ac:dyDescent="0.25">
      <c r="C9785" s="67"/>
      <c r="D9785" s="67"/>
    </row>
    <row r="9786" spans="3:4" s="66" customFormat="1" x14ac:dyDescent="0.25">
      <c r="C9786" s="67"/>
      <c r="D9786" s="67"/>
    </row>
    <row r="9787" spans="3:4" s="66" customFormat="1" x14ac:dyDescent="0.25">
      <c r="C9787" s="67"/>
      <c r="D9787" s="67"/>
    </row>
    <row r="9788" spans="3:4" s="66" customFormat="1" x14ac:dyDescent="0.25">
      <c r="C9788" s="67"/>
      <c r="D9788" s="67"/>
    </row>
    <row r="9789" spans="3:4" s="66" customFormat="1" x14ac:dyDescent="0.25">
      <c r="C9789" s="67"/>
      <c r="D9789" s="67"/>
    </row>
    <row r="9790" spans="3:4" s="66" customFormat="1" x14ac:dyDescent="0.25">
      <c r="C9790" s="67"/>
      <c r="D9790" s="67"/>
    </row>
    <row r="9791" spans="3:4" s="66" customFormat="1" x14ac:dyDescent="0.25">
      <c r="C9791" s="67"/>
      <c r="D9791" s="67"/>
    </row>
    <row r="9792" spans="3:4" s="66" customFormat="1" x14ac:dyDescent="0.25">
      <c r="C9792" s="67"/>
      <c r="D9792" s="67"/>
    </row>
    <row r="9793" spans="3:4" s="66" customFormat="1" x14ac:dyDescent="0.25">
      <c r="C9793" s="67"/>
      <c r="D9793" s="67"/>
    </row>
    <row r="9794" spans="3:4" s="66" customFormat="1" x14ac:dyDescent="0.25">
      <c r="C9794" s="67"/>
      <c r="D9794" s="67"/>
    </row>
    <row r="9795" spans="3:4" s="66" customFormat="1" x14ac:dyDescent="0.25">
      <c r="C9795" s="67"/>
      <c r="D9795" s="67"/>
    </row>
    <row r="9796" spans="3:4" s="66" customFormat="1" x14ac:dyDescent="0.25">
      <c r="C9796" s="67"/>
      <c r="D9796" s="67"/>
    </row>
    <row r="9797" spans="3:4" s="66" customFormat="1" x14ac:dyDescent="0.25">
      <c r="C9797" s="67"/>
      <c r="D9797" s="67"/>
    </row>
    <row r="9798" spans="3:4" s="66" customFormat="1" x14ac:dyDescent="0.25">
      <c r="C9798" s="67"/>
      <c r="D9798" s="67"/>
    </row>
    <row r="9799" spans="3:4" s="66" customFormat="1" x14ac:dyDescent="0.25">
      <c r="C9799" s="67"/>
      <c r="D9799" s="67"/>
    </row>
    <row r="9800" spans="3:4" s="66" customFormat="1" x14ac:dyDescent="0.25">
      <c r="C9800" s="67"/>
      <c r="D9800" s="67"/>
    </row>
    <row r="9801" spans="3:4" s="66" customFormat="1" x14ac:dyDescent="0.25">
      <c r="C9801" s="67"/>
      <c r="D9801" s="67"/>
    </row>
    <row r="9802" spans="3:4" s="66" customFormat="1" x14ac:dyDescent="0.25">
      <c r="C9802" s="67"/>
      <c r="D9802" s="67"/>
    </row>
    <row r="9803" spans="3:4" s="66" customFormat="1" x14ac:dyDescent="0.25">
      <c r="C9803" s="67"/>
      <c r="D9803" s="67"/>
    </row>
    <row r="9804" spans="3:4" s="66" customFormat="1" x14ac:dyDescent="0.25">
      <c r="C9804" s="67"/>
      <c r="D9804" s="67"/>
    </row>
    <row r="9805" spans="3:4" s="66" customFormat="1" x14ac:dyDescent="0.25">
      <c r="C9805" s="67"/>
      <c r="D9805" s="67"/>
    </row>
    <row r="9806" spans="3:4" s="66" customFormat="1" x14ac:dyDescent="0.25">
      <c r="C9806" s="67"/>
      <c r="D9806" s="67"/>
    </row>
    <row r="9807" spans="3:4" s="66" customFormat="1" x14ac:dyDescent="0.25">
      <c r="C9807" s="67"/>
      <c r="D9807" s="67"/>
    </row>
    <row r="9808" spans="3:4" s="66" customFormat="1" x14ac:dyDescent="0.25">
      <c r="C9808" s="67"/>
      <c r="D9808" s="67"/>
    </row>
    <row r="9809" spans="3:4" s="66" customFormat="1" x14ac:dyDescent="0.25">
      <c r="C9809" s="67"/>
      <c r="D9809" s="67"/>
    </row>
    <row r="9810" spans="3:4" s="66" customFormat="1" x14ac:dyDescent="0.25">
      <c r="C9810" s="67"/>
      <c r="D9810" s="67"/>
    </row>
    <row r="9811" spans="3:4" s="66" customFormat="1" x14ac:dyDescent="0.25">
      <c r="C9811" s="67"/>
      <c r="D9811" s="67"/>
    </row>
    <row r="9812" spans="3:4" s="66" customFormat="1" x14ac:dyDescent="0.25">
      <c r="C9812" s="67"/>
      <c r="D9812" s="67"/>
    </row>
    <row r="9813" spans="3:4" s="66" customFormat="1" x14ac:dyDescent="0.25">
      <c r="C9813" s="67"/>
      <c r="D9813" s="67"/>
    </row>
    <row r="9814" spans="3:4" s="66" customFormat="1" x14ac:dyDescent="0.25">
      <c r="C9814" s="67"/>
      <c r="D9814" s="67"/>
    </row>
    <row r="9815" spans="3:4" s="66" customFormat="1" x14ac:dyDescent="0.25">
      <c r="C9815" s="67"/>
      <c r="D9815" s="67"/>
    </row>
    <row r="9816" spans="3:4" s="66" customFormat="1" x14ac:dyDescent="0.25">
      <c r="C9816" s="67"/>
      <c r="D9816" s="67"/>
    </row>
    <row r="9817" spans="3:4" s="66" customFormat="1" x14ac:dyDescent="0.25">
      <c r="C9817" s="67"/>
      <c r="D9817" s="67"/>
    </row>
    <row r="9818" spans="3:4" s="66" customFormat="1" x14ac:dyDescent="0.25">
      <c r="C9818" s="67"/>
      <c r="D9818" s="67"/>
    </row>
    <row r="9819" spans="3:4" s="66" customFormat="1" x14ac:dyDescent="0.25">
      <c r="C9819" s="67"/>
      <c r="D9819" s="67"/>
    </row>
    <row r="9820" spans="3:4" s="66" customFormat="1" x14ac:dyDescent="0.25">
      <c r="C9820" s="67"/>
      <c r="D9820" s="67"/>
    </row>
    <row r="9821" spans="3:4" s="66" customFormat="1" x14ac:dyDescent="0.25">
      <c r="C9821" s="67"/>
      <c r="D9821" s="67"/>
    </row>
    <row r="9822" spans="3:4" s="66" customFormat="1" x14ac:dyDescent="0.25">
      <c r="C9822" s="67"/>
      <c r="D9822" s="67"/>
    </row>
    <row r="9823" spans="3:4" s="66" customFormat="1" x14ac:dyDescent="0.25">
      <c r="C9823" s="67"/>
      <c r="D9823" s="67"/>
    </row>
    <row r="9824" spans="3:4" s="66" customFormat="1" x14ac:dyDescent="0.25">
      <c r="C9824" s="67"/>
      <c r="D9824" s="67"/>
    </row>
    <row r="9825" spans="3:4" s="66" customFormat="1" x14ac:dyDescent="0.25">
      <c r="C9825" s="67"/>
      <c r="D9825" s="67"/>
    </row>
    <row r="9826" spans="3:4" s="66" customFormat="1" x14ac:dyDescent="0.25">
      <c r="C9826" s="67"/>
      <c r="D9826" s="67"/>
    </row>
    <row r="9827" spans="3:4" s="66" customFormat="1" x14ac:dyDescent="0.25">
      <c r="C9827" s="67"/>
      <c r="D9827" s="67"/>
    </row>
    <row r="9828" spans="3:4" s="66" customFormat="1" x14ac:dyDescent="0.25">
      <c r="C9828" s="67"/>
      <c r="D9828" s="67"/>
    </row>
    <row r="9829" spans="3:4" s="66" customFormat="1" x14ac:dyDescent="0.25">
      <c r="C9829" s="67"/>
      <c r="D9829" s="67"/>
    </row>
    <row r="9830" spans="3:4" s="66" customFormat="1" x14ac:dyDescent="0.25">
      <c r="C9830" s="67"/>
      <c r="D9830" s="67"/>
    </row>
    <row r="9831" spans="3:4" s="66" customFormat="1" x14ac:dyDescent="0.25">
      <c r="C9831" s="67"/>
      <c r="D9831" s="67"/>
    </row>
    <row r="9832" spans="3:4" s="66" customFormat="1" x14ac:dyDescent="0.25">
      <c r="C9832" s="67"/>
      <c r="D9832" s="67"/>
    </row>
    <row r="9833" spans="3:4" s="66" customFormat="1" x14ac:dyDescent="0.25">
      <c r="C9833" s="67"/>
      <c r="D9833" s="67"/>
    </row>
    <row r="9834" spans="3:4" s="66" customFormat="1" x14ac:dyDescent="0.25">
      <c r="C9834" s="67"/>
      <c r="D9834" s="67"/>
    </row>
    <row r="9835" spans="3:4" s="66" customFormat="1" x14ac:dyDescent="0.25">
      <c r="C9835" s="67"/>
      <c r="D9835" s="67"/>
    </row>
    <row r="9836" spans="3:4" s="66" customFormat="1" x14ac:dyDescent="0.25">
      <c r="C9836" s="67"/>
      <c r="D9836" s="67"/>
    </row>
    <row r="9837" spans="3:4" s="66" customFormat="1" x14ac:dyDescent="0.25">
      <c r="C9837" s="67"/>
      <c r="D9837" s="67"/>
    </row>
    <row r="9838" spans="3:4" s="66" customFormat="1" x14ac:dyDescent="0.25">
      <c r="C9838" s="67"/>
      <c r="D9838" s="67"/>
    </row>
    <row r="9839" spans="3:4" s="66" customFormat="1" x14ac:dyDescent="0.25">
      <c r="C9839" s="67"/>
      <c r="D9839" s="67"/>
    </row>
    <row r="9840" spans="3:4" s="66" customFormat="1" x14ac:dyDescent="0.25">
      <c r="C9840" s="67"/>
      <c r="D9840" s="67"/>
    </row>
    <row r="9841" spans="3:4" s="66" customFormat="1" x14ac:dyDescent="0.25">
      <c r="C9841" s="67"/>
      <c r="D9841" s="67"/>
    </row>
    <row r="9842" spans="3:4" s="66" customFormat="1" x14ac:dyDescent="0.25">
      <c r="C9842" s="67"/>
      <c r="D9842" s="67"/>
    </row>
    <row r="9843" spans="3:4" s="66" customFormat="1" x14ac:dyDescent="0.25">
      <c r="C9843" s="67"/>
      <c r="D9843" s="67"/>
    </row>
    <row r="9844" spans="3:4" s="66" customFormat="1" x14ac:dyDescent="0.25">
      <c r="C9844" s="67"/>
      <c r="D9844" s="67"/>
    </row>
    <row r="9845" spans="3:4" s="66" customFormat="1" x14ac:dyDescent="0.25">
      <c r="C9845" s="67"/>
      <c r="D9845" s="67"/>
    </row>
    <row r="9846" spans="3:4" s="66" customFormat="1" x14ac:dyDescent="0.25">
      <c r="C9846" s="67"/>
      <c r="D9846" s="67"/>
    </row>
    <row r="9847" spans="3:4" s="66" customFormat="1" x14ac:dyDescent="0.25">
      <c r="C9847" s="67"/>
      <c r="D9847" s="67"/>
    </row>
    <row r="9848" spans="3:4" s="66" customFormat="1" x14ac:dyDescent="0.25">
      <c r="C9848" s="67"/>
      <c r="D9848" s="67"/>
    </row>
    <row r="9849" spans="3:4" s="66" customFormat="1" x14ac:dyDescent="0.25">
      <c r="C9849" s="67"/>
      <c r="D9849" s="67"/>
    </row>
    <row r="9850" spans="3:4" s="66" customFormat="1" x14ac:dyDescent="0.25">
      <c r="C9850" s="67"/>
      <c r="D9850" s="67"/>
    </row>
    <row r="9851" spans="3:4" s="66" customFormat="1" x14ac:dyDescent="0.25">
      <c r="C9851" s="67"/>
      <c r="D9851" s="67"/>
    </row>
    <row r="9852" spans="3:4" s="66" customFormat="1" x14ac:dyDescent="0.25">
      <c r="C9852" s="67"/>
      <c r="D9852" s="67"/>
    </row>
    <row r="9853" spans="3:4" s="66" customFormat="1" x14ac:dyDescent="0.25">
      <c r="C9853" s="67"/>
      <c r="D9853" s="67"/>
    </row>
    <row r="9854" spans="3:4" s="66" customFormat="1" x14ac:dyDescent="0.25">
      <c r="C9854" s="67"/>
      <c r="D9854" s="67"/>
    </row>
    <row r="9855" spans="3:4" s="66" customFormat="1" x14ac:dyDescent="0.25">
      <c r="C9855" s="67"/>
      <c r="D9855" s="67"/>
    </row>
    <row r="9856" spans="3:4" s="66" customFormat="1" x14ac:dyDescent="0.25">
      <c r="C9856" s="67"/>
      <c r="D9856" s="67"/>
    </row>
    <row r="9857" spans="3:4" s="66" customFormat="1" x14ac:dyDescent="0.25">
      <c r="C9857" s="67"/>
      <c r="D9857" s="67"/>
    </row>
    <row r="9858" spans="3:4" s="66" customFormat="1" x14ac:dyDescent="0.25">
      <c r="C9858" s="67"/>
      <c r="D9858" s="67"/>
    </row>
    <row r="9859" spans="3:4" s="66" customFormat="1" x14ac:dyDescent="0.25">
      <c r="C9859" s="67"/>
      <c r="D9859" s="67"/>
    </row>
    <row r="9860" spans="3:4" s="66" customFormat="1" x14ac:dyDescent="0.25">
      <c r="C9860" s="67"/>
      <c r="D9860" s="67"/>
    </row>
    <row r="9861" spans="3:4" s="66" customFormat="1" x14ac:dyDescent="0.25">
      <c r="C9861" s="67"/>
      <c r="D9861" s="67"/>
    </row>
    <row r="9862" spans="3:4" s="66" customFormat="1" x14ac:dyDescent="0.25">
      <c r="C9862" s="67"/>
      <c r="D9862" s="67"/>
    </row>
    <row r="9863" spans="3:4" s="66" customFormat="1" x14ac:dyDescent="0.25">
      <c r="C9863" s="67"/>
      <c r="D9863" s="67"/>
    </row>
    <row r="9864" spans="3:4" s="66" customFormat="1" x14ac:dyDescent="0.25">
      <c r="C9864" s="67"/>
      <c r="D9864" s="67"/>
    </row>
    <row r="9865" spans="3:4" s="66" customFormat="1" x14ac:dyDescent="0.25">
      <c r="C9865" s="67"/>
      <c r="D9865" s="67"/>
    </row>
    <row r="9866" spans="3:4" s="66" customFormat="1" x14ac:dyDescent="0.25">
      <c r="C9866" s="67"/>
      <c r="D9866" s="67"/>
    </row>
    <row r="9867" spans="3:4" s="66" customFormat="1" x14ac:dyDescent="0.25">
      <c r="C9867" s="67"/>
      <c r="D9867" s="67"/>
    </row>
    <row r="9868" spans="3:4" s="66" customFormat="1" x14ac:dyDescent="0.25">
      <c r="C9868" s="67"/>
      <c r="D9868" s="67"/>
    </row>
    <row r="9869" spans="3:4" s="66" customFormat="1" x14ac:dyDescent="0.25">
      <c r="C9869" s="67"/>
      <c r="D9869" s="67"/>
    </row>
    <row r="9870" spans="3:4" s="66" customFormat="1" x14ac:dyDescent="0.25">
      <c r="C9870" s="67"/>
      <c r="D9870" s="67"/>
    </row>
    <row r="9871" spans="3:4" s="66" customFormat="1" x14ac:dyDescent="0.25">
      <c r="C9871" s="67"/>
      <c r="D9871" s="67"/>
    </row>
    <row r="9872" spans="3:4" s="66" customFormat="1" x14ac:dyDescent="0.25">
      <c r="C9872" s="67"/>
      <c r="D9872" s="67"/>
    </row>
    <row r="9873" spans="3:4" s="66" customFormat="1" x14ac:dyDescent="0.25">
      <c r="C9873" s="67"/>
      <c r="D9873" s="67"/>
    </row>
    <row r="9874" spans="3:4" s="66" customFormat="1" x14ac:dyDescent="0.25">
      <c r="C9874" s="67"/>
      <c r="D9874" s="67"/>
    </row>
    <row r="9875" spans="3:4" s="66" customFormat="1" x14ac:dyDescent="0.25">
      <c r="C9875" s="67"/>
      <c r="D9875" s="67"/>
    </row>
    <row r="9876" spans="3:4" s="66" customFormat="1" x14ac:dyDescent="0.25">
      <c r="C9876" s="67"/>
      <c r="D9876" s="67"/>
    </row>
    <row r="9877" spans="3:4" s="66" customFormat="1" x14ac:dyDescent="0.25">
      <c r="C9877" s="67"/>
      <c r="D9877" s="67"/>
    </row>
    <row r="9878" spans="3:4" s="66" customFormat="1" x14ac:dyDescent="0.25">
      <c r="C9878" s="67"/>
      <c r="D9878" s="67"/>
    </row>
    <row r="9879" spans="3:4" s="66" customFormat="1" x14ac:dyDescent="0.25">
      <c r="C9879" s="67"/>
      <c r="D9879" s="67"/>
    </row>
    <row r="9880" spans="3:4" s="66" customFormat="1" x14ac:dyDescent="0.25">
      <c r="C9880" s="67"/>
      <c r="D9880" s="67"/>
    </row>
    <row r="9881" spans="3:4" s="66" customFormat="1" x14ac:dyDescent="0.25">
      <c r="C9881" s="67"/>
      <c r="D9881" s="67"/>
    </row>
    <row r="9882" spans="3:4" s="66" customFormat="1" x14ac:dyDescent="0.25">
      <c r="C9882" s="67"/>
      <c r="D9882" s="67"/>
    </row>
    <row r="9883" spans="3:4" s="66" customFormat="1" x14ac:dyDescent="0.25">
      <c r="C9883" s="67"/>
      <c r="D9883" s="67"/>
    </row>
    <row r="9884" spans="3:4" s="66" customFormat="1" x14ac:dyDescent="0.25">
      <c r="C9884" s="67"/>
      <c r="D9884" s="67"/>
    </row>
    <row r="9885" spans="3:4" s="66" customFormat="1" x14ac:dyDescent="0.25">
      <c r="C9885" s="67"/>
      <c r="D9885" s="67"/>
    </row>
    <row r="9886" spans="3:4" s="66" customFormat="1" x14ac:dyDescent="0.25">
      <c r="C9886" s="67"/>
      <c r="D9886" s="67"/>
    </row>
    <row r="9887" spans="3:4" s="66" customFormat="1" x14ac:dyDescent="0.25">
      <c r="C9887" s="67"/>
      <c r="D9887" s="67"/>
    </row>
    <row r="9888" spans="3:4" s="66" customFormat="1" x14ac:dyDescent="0.25">
      <c r="C9888" s="67"/>
      <c r="D9888" s="67"/>
    </row>
    <row r="9889" spans="3:4" s="66" customFormat="1" x14ac:dyDescent="0.25">
      <c r="C9889" s="67"/>
      <c r="D9889" s="67"/>
    </row>
    <row r="9890" spans="3:4" s="66" customFormat="1" x14ac:dyDescent="0.25">
      <c r="C9890" s="67"/>
      <c r="D9890" s="67"/>
    </row>
    <row r="9891" spans="3:4" s="66" customFormat="1" x14ac:dyDescent="0.25">
      <c r="C9891" s="67"/>
      <c r="D9891" s="67"/>
    </row>
    <row r="9892" spans="3:4" s="66" customFormat="1" x14ac:dyDescent="0.25">
      <c r="C9892" s="67"/>
      <c r="D9892" s="67"/>
    </row>
    <row r="9893" spans="3:4" s="66" customFormat="1" x14ac:dyDescent="0.25">
      <c r="C9893" s="67"/>
      <c r="D9893" s="67"/>
    </row>
    <row r="9894" spans="3:4" s="66" customFormat="1" x14ac:dyDescent="0.25">
      <c r="C9894" s="67"/>
      <c r="D9894" s="67"/>
    </row>
    <row r="9895" spans="3:4" s="66" customFormat="1" x14ac:dyDescent="0.25">
      <c r="C9895" s="67"/>
      <c r="D9895" s="67"/>
    </row>
    <row r="9896" spans="3:4" s="66" customFormat="1" x14ac:dyDescent="0.25">
      <c r="C9896" s="67"/>
      <c r="D9896" s="67"/>
    </row>
    <row r="9897" spans="3:4" s="66" customFormat="1" x14ac:dyDescent="0.25">
      <c r="C9897" s="67"/>
      <c r="D9897" s="67"/>
    </row>
    <row r="9898" spans="3:4" s="66" customFormat="1" x14ac:dyDescent="0.25">
      <c r="C9898" s="67"/>
      <c r="D9898" s="67"/>
    </row>
    <row r="9899" spans="3:4" s="66" customFormat="1" x14ac:dyDescent="0.25">
      <c r="C9899" s="67"/>
      <c r="D9899" s="67"/>
    </row>
    <row r="9900" spans="3:4" s="66" customFormat="1" x14ac:dyDescent="0.25">
      <c r="C9900" s="67"/>
      <c r="D9900" s="67"/>
    </row>
    <row r="9901" spans="3:4" s="66" customFormat="1" x14ac:dyDescent="0.25">
      <c r="C9901" s="67"/>
      <c r="D9901" s="67"/>
    </row>
    <row r="9902" spans="3:4" s="66" customFormat="1" x14ac:dyDescent="0.25">
      <c r="C9902" s="67"/>
      <c r="D9902" s="67"/>
    </row>
    <row r="9903" spans="3:4" s="66" customFormat="1" x14ac:dyDescent="0.25">
      <c r="C9903" s="67"/>
      <c r="D9903" s="67"/>
    </row>
    <row r="9904" spans="3:4" s="66" customFormat="1" x14ac:dyDescent="0.25">
      <c r="C9904" s="67"/>
      <c r="D9904" s="67"/>
    </row>
    <row r="9905" spans="3:4" s="66" customFormat="1" x14ac:dyDescent="0.25">
      <c r="C9905" s="67"/>
      <c r="D9905" s="67"/>
    </row>
    <row r="9906" spans="3:4" s="66" customFormat="1" x14ac:dyDescent="0.25">
      <c r="C9906" s="67"/>
      <c r="D9906" s="67"/>
    </row>
    <row r="9907" spans="3:4" s="66" customFormat="1" x14ac:dyDescent="0.25">
      <c r="C9907" s="67"/>
      <c r="D9907" s="67"/>
    </row>
    <row r="9908" spans="3:4" s="66" customFormat="1" x14ac:dyDescent="0.25">
      <c r="C9908" s="67"/>
      <c r="D9908" s="67"/>
    </row>
    <row r="9909" spans="3:4" s="66" customFormat="1" x14ac:dyDescent="0.25">
      <c r="C9909" s="67"/>
      <c r="D9909" s="67"/>
    </row>
    <row r="9910" spans="3:4" s="66" customFormat="1" x14ac:dyDescent="0.25">
      <c r="C9910" s="67"/>
      <c r="D9910" s="67"/>
    </row>
    <row r="9911" spans="3:4" s="66" customFormat="1" x14ac:dyDescent="0.25">
      <c r="C9911" s="67"/>
      <c r="D9911" s="67"/>
    </row>
    <row r="9912" spans="3:4" s="66" customFormat="1" x14ac:dyDescent="0.25">
      <c r="C9912" s="67"/>
      <c r="D9912" s="67"/>
    </row>
    <row r="9913" spans="3:4" s="66" customFormat="1" x14ac:dyDescent="0.25">
      <c r="C9913" s="67"/>
      <c r="D9913" s="67"/>
    </row>
    <row r="9914" spans="3:4" s="66" customFormat="1" x14ac:dyDescent="0.25">
      <c r="C9914" s="67"/>
      <c r="D9914" s="67"/>
    </row>
    <row r="9915" spans="3:4" s="66" customFormat="1" x14ac:dyDescent="0.25">
      <c r="C9915" s="67"/>
      <c r="D9915" s="67"/>
    </row>
    <row r="9916" spans="3:4" s="66" customFormat="1" x14ac:dyDescent="0.25">
      <c r="C9916" s="67"/>
      <c r="D9916" s="67"/>
    </row>
    <row r="9917" spans="3:4" s="66" customFormat="1" x14ac:dyDescent="0.25">
      <c r="C9917" s="67"/>
      <c r="D9917" s="67"/>
    </row>
    <row r="9918" spans="3:4" s="66" customFormat="1" x14ac:dyDescent="0.25">
      <c r="C9918" s="67"/>
      <c r="D9918" s="67"/>
    </row>
    <row r="9919" spans="3:4" s="66" customFormat="1" x14ac:dyDescent="0.25">
      <c r="C9919" s="67"/>
      <c r="D9919" s="67"/>
    </row>
    <row r="9920" spans="3:4" s="66" customFormat="1" x14ac:dyDescent="0.25">
      <c r="C9920" s="67"/>
      <c r="D9920" s="67"/>
    </row>
    <row r="9921" spans="3:4" s="66" customFormat="1" x14ac:dyDescent="0.25">
      <c r="C9921" s="67"/>
      <c r="D9921" s="67"/>
    </row>
    <row r="9922" spans="3:4" s="66" customFormat="1" x14ac:dyDescent="0.25">
      <c r="C9922" s="67"/>
      <c r="D9922" s="67"/>
    </row>
    <row r="9923" spans="3:4" s="66" customFormat="1" x14ac:dyDescent="0.25">
      <c r="C9923" s="67"/>
      <c r="D9923" s="67"/>
    </row>
    <row r="9924" spans="3:4" s="66" customFormat="1" x14ac:dyDescent="0.25">
      <c r="C9924" s="67"/>
      <c r="D9924" s="67"/>
    </row>
    <row r="9925" spans="3:4" s="66" customFormat="1" x14ac:dyDescent="0.25">
      <c r="C9925" s="67"/>
      <c r="D9925" s="67"/>
    </row>
    <row r="9926" spans="3:4" s="66" customFormat="1" x14ac:dyDescent="0.25">
      <c r="C9926" s="67"/>
      <c r="D9926" s="67"/>
    </row>
    <row r="9927" spans="3:4" s="66" customFormat="1" x14ac:dyDescent="0.25">
      <c r="C9927" s="67"/>
      <c r="D9927" s="67"/>
    </row>
    <row r="9928" spans="3:4" s="66" customFormat="1" x14ac:dyDescent="0.25">
      <c r="C9928" s="67"/>
      <c r="D9928" s="67"/>
    </row>
    <row r="9929" spans="3:4" s="66" customFormat="1" x14ac:dyDescent="0.25">
      <c r="C9929" s="67"/>
      <c r="D9929" s="67"/>
    </row>
    <row r="9930" spans="3:4" s="66" customFormat="1" x14ac:dyDescent="0.25">
      <c r="C9930" s="67"/>
      <c r="D9930" s="67"/>
    </row>
    <row r="9931" spans="3:4" s="66" customFormat="1" x14ac:dyDescent="0.25">
      <c r="C9931" s="67"/>
      <c r="D9931" s="67"/>
    </row>
    <row r="9932" spans="3:4" s="66" customFormat="1" x14ac:dyDescent="0.25">
      <c r="C9932" s="67"/>
      <c r="D9932" s="67"/>
    </row>
    <row r="9933" spans="3:4" s="66" customFormat="1" x14ac:dyDescent="0.25">
      <c r="C9933" s="67"/>
      <c r="D9933" s="67"/>
    </row>
    <row r="9934" spans="3:4" s="66" customFormat="1" x14ac:dyDescent="0.25">
      <c r="C9934" s="67"/>
      <c r="D9934" s="67"/>
    </row>
    <row r="9935" spans="3:4" s="66" customFormat="1" x14ac:dyDescent="0.25">
      <c r="C9935" s="67"/>
      <c r="D9935" s="67"/>
    </row>
    <row r="9936" spans="3:4" s="66" customFormat="1" x14ac:dyDescent="0.25">
      <c r="C9936" s="67"/>
      <c r="D9936" s="67"/>
    </row>
    <row r="9937" spans="3:4" s="66" customFormat="1" x14ac:dyDescent="0.25">
      <c r="C9937" s="67"/>
      <c r="D9937" s="67"/>
    </row>
    <row r="9938" spans="3:4" s="66" customFormat="1" x14ac:dyDescent="0.25">
      <c r="C9938" s="67"/>
      <c r="D9938" s="67"/>
    </row>
    <row r="9939" spans="3:4" s="66" customFormat="1" x14ac:dyDescent="0.25">
      <c r="C9939" s="67"/>
      <c r="D9939" s="67"/>
    </row>
    <row r="9940" spans="3:4" s="66" customFormat="1" x14ac:dyDescent="0.25">
      <c r="C9940" s="67"/>
      <c r="D9940" s="67"/>
    </row>
    <row r="9941" spans="3:4" s="66" customFormat="1" x14ac:dyDescent="0.25">
      <c r="C9941" s="67"/>
      <c r="D9941" s="67"/>
    </row>
    <row r="9942" spans="3:4" s="66" customFormat="1" x14ac:dyDescent="0.25">
      <c r="C9942" s="67"/>
      <c r="D9942" s="67"/>
    </row>
    <row r="9943" spans="3:4" s="66" customFormat="1" x14ac:dyDescent="0.25">
      <c r="C9943" s="67"/>
      <c r="D9943" s="67"/>
    </row>
    <row r="9944" spans="3:4" s="66" customFormat="1" x14ac:dyDescent="0.25">
      <c r="C9944" s="67"/>
      <c r="D9944" s="67"/>
    </row>
    <row r="9945" spans="3:4" s="66" customFormat="1" x14ac:dyDescent="0.25">
      <c r="C9945" s="67"/>
      <c r="D9945" s="67"/>
    </row>
    <row r="9946" spans="3:4" s="66" customFormat="1" x14ac:dyDescent="0.25">
      <c r="C9946" s="67"/>
      <c r="D9946" s="67"/>
    </row>
    <row r="9947" spans="3:4" s="66" customFormat="1" x14ac:dyDescent="0.25">
      <c r="C9947" s="67"/>
      <c r="D9947" s="67"/>
    </row>
    <row r="9948" spans="3:4" s="66" customFormat="1" x14ac:dyDescent="0.25">
      <c r="C9948" s="67"/>
      <c r="D9948" s="67"/>
    </row>
    <row r="9949" spans="3:4" s="66" customFormat="1" x14ac:dyDescent="0.25">
      <c r="C9949" s="67"/>
      <c r="D9949" s="67"/>
    </row>
    <row r="9950" spans="3:4" s="66" customFormat="1" x14ac:dyDescent="0.25">
      <c r="C9950" s="67"/>
      <c r="D9950" s="67"/>
    </row>
    <row r="9951" spans="3:4" s="66" customFormat="1" x14ac:dyDescent="0.25">
      <c r="C9951" s="67"/>
      <c r="D9951" s="67"/>
    </row>
    <row r="9952" spans="3:4" s="66" customFormat="1" x14ac:dyDescent="0.25">
      <c r="C9952" s="67"/>
      <c r="D9952" s="67"/>
    </row>
    <row r="9953" spans="3:4" s="66" customFormat="1" x14ac:dyDescent="0.25">
      <c r="C9953" s="67"/>
      <c r="D9953" s="67"/>
    </row>
    <row r="9954" spans="3:4" s="66" customFormat="1" x14ac:dyDescent="0.25">
      <c r="C9954" s="67"/>
      <c r="D9954" s="67"/>
    </row>
    <row r="9955" spans="3:4" s="66" customFormat="1" x14ac:dyDescent="0.25">
      <c r="C9955" s="67"/>
      <c r="D9955" s="67"/>
    </row>
    <row r="9956" spans="3:4" s="66" customFormat="1" x14ac:dyDescent="0.25">
      <c r="C9956" s="67"/>
      <c r="D9956" s="67"/>
    </row>
    <row r="9957" spans="3:4" s="66" customFormat="1" x14ac:dyDescent="0.25">
      <c r="C9957" s="67"/>
      <c r="D9957" s="67"/>
    </row>
    <row r="9958" spans="3:4" s="66" customFormat="1" x14ac:dyDescent="0.25">
      <c r="C9958" s="67"/>
      <c r="D9958" s="67"/>
    </row>
    <row r="9959" spans="3:4" s="66" customFormat="1" x14ac:dyDescent="0.25">
      <c r="C9959" s="67"/>
      <c r="D9959" s="67"/>
    </row>
    <row r="9960" spans="3:4" s="66" customFormat="1" x14ac:dyDescent="0.25">
      <c r="C9960" s="67"/>
      <c r="D9960" s="67"/>
    </row>
    <row r="9961" spans="3:4" s="66" customFormat="1" x14ac:dyDescent="0.25">
      <c r="C9961" s="67"/>
      <c r="D9961" s="67"/>
    </row>
    <row r="9962" spans="3:4" s="66" customFormat="1" x14ac:dyDescent="0.25">
      <c r="C9962" s="67"/>
      <c r="D9962" s="67"/>
    </row>
    <row r="9963" spans="3:4" s="66" customFormat="1" x14ac:dyDescent="0.25">
      <c r="C9963" s="67"/>
      <c r="D9963" s="67"/>
    </row>
    <row r="9964" spans="3:4" s="66" customFormat="1" x14ac:dyDescent="0.25">
      <c r="C9964" s="67"/>
      <c r="D9964" s="67"/>
    </row>
    <row r="9965" spans="3:4" s="66" customFormat="1" x14ac:dyDescent="0.25">
      <c r="C9965" s="67"/>
      <c r="D9965" s="67"/>
    </row>
    <row r="9966" spans="3:4" s="66" customFormat="1" x14ac:dyDescent="0.25">
      <c r="C9966" s="67"/>
      <c r="D9966" s="67"/>
    </row>
    <row r="9967" spans="3:4" s="66" customFormat="1" x14ac:dyDescent="0.25">
      <c r="C9967" s="67"/>
      <c r="D9967" s="67"/>
    </row>
    <row r="9968" spans="3:4" s="66" customFormat="1" x14ac:dyDescent="0.25">
      <c r="C9968" s="67"/>
      <c r="D9968" s="67"/>
    </row>
    <row r="9969" spans="3:4" s="66" customFormat="1" x14ac:dyDescent="0.25">
      <c r="C9969" s="67"/>
      <c r="D9969" s="67"/>
    </row>
    <row r="9970" spans="3:4" s="66" customFormat="1" x14ac:dyDescent="0.25">
      <c r="C9970" s="67"/>
      <c r="D9970" s="67"/>
    </row>
    <row r="9971" spans="3:4" s="66" customFormat="1" x14ac:dyDescent="0.25">
      <c r="C9971" s="67"/>
      <c r="D9971" s="67"/>
    </row>
    <row r="9972" spans="3:4" s="66" customFormat="1" x14ac:dyDescent="0.25">
      <c r="C9972" s="67"/>
      <c r="D9972" s="67"/>
    </row>
    <row r="9973" spans="3:4" s="66" customFormat="1" x14ac:dyDescent="0.25">
      <c r="C9973" s="67"/>
      <c r="D9973" s="67"/>
    </row>
    <row r="9974" spans="3:4" s="66" customFormat="1" x14ac:dyDescent="0.25">
      <c r="C9974" s="67"/>
      <c r="D9974" s="67"/>
    </row>
    <row r="9975" spans="3:4" s="66" customFormat="1" x14ac:dyDescent="0.25">
      <c r="C9975" s="67"/>
      <c r="D9975" s="67"/>
    </row>
    <row r="9976" spans="3:4" s="66" customFormat="1" x14ac:dyDescent="0.25">
      <c r="C9976" s="67"/>
      <c r="D9976" s="67"/>
    </row>
    <row r="9977" spans="3:4" s="66" customFormat="1" x14ac:dyDescent="0.25">
      <c r="C9977" s="67"/>
      <c r="D9977" s="67"/>
    </row>
    <row r="9978" spans="3:4" s="66" customFormat="1" x14ac:dyDescent="0.25">
      <c r="C9978" s="67"/>
      <c r="D9978" s="67"/>
    </row>
    <row r="9979" spans="3:4" s="66" customFormat="1" x14ac:dyDescent="0.25">
      <c r="C9979" s="67"/>
      <c r="D9979" s="67"/>
    </row>
    <row r="9980" spans="3:4" s="66" customFormat="1" x14ac:dyDescent="0.25">
      <c r="C9980" s="67"/>
      <c r="D9980" s="67"/>
    </row>
    <row r="9981" spans="3:4" s="66" customFormat="1" x14ac:dyDescent="0.25">
      <c r="C9981" s="67"/>
      <c r="D9981" s="67"/>
    </row>
    <row r="9982" spans="3:4" s="66" customFormat="1" x14ac:dyDescent="0.25">
      <c r="C9982" s="67"/>
      <c r="D9982" s="67"/>
    </row>
    <row r="9983" spans="3:4" s="66" customFormat="1" x14ac:dyDescent="0.25">
      <c r="C9983" s="67"/>
      <c r="D9983" s="67"/>
    </row>
    <row r="9984" spans="3:4" s="66" customFormat="1" x14ac:dyDescent="0.25">
      <c r="C9984" s="67"/>
      <c r="D9984" s="67"/>
    </row>
    <row r="9985" spans="3:4" s="66" customFormat="1" x14ac:dyDescent="0.25">
      <c r="C9985" s="67"/>
      <c r="D9985" s="67"/>
    </row>
    <row r="9986" spans="3:4" s="66" customFormat="1" x14ac:dyDescent="0.25">
      <c r="C9986" s="67"/>
      <c r="D9986" s="67"/>
    </row>
    <row r="9987" spans="3:4" s="66" customFormat="1" x14ac:dyDescent="0.25">
      <c r="C9987" s="67"/>
      <c r="D9987" s="67"/>
    </row>
    <row r="9988" spans="3:4" s="66" customFormat="1" x14ac:dyDescent="0.25">
      <c r="C9988" s="67"/>
      <c r="D9988" s="67"/>
    </row>
    <row r="9989" spans="3:4" s="66" customFormat="1" x14ac:dyDescent="0.25">
      <c r="C9989" s="67"/>
      <c r="D9989" s="67"/>
    </row>
    <row r="9990" spans="3:4" s="66" customFormat="1" x14ac:dyDescent="0.25">
      <c r="C9990" s="67"/>
      <c r="D9990" s="67"/>
    </row>
    <row r="9991" spans="3:4" s="66" customFormat="1" x14ac:dyDescent="0.25">
      <c r="C9991" s="67"/>
      <c r="D9991" s="67"/>
    </row>
    <row r="9992" spans="3:4" s="66" customFormat="1" x14ac:dyDescent="0.25">
      <c r="C9992" s="67"/>
      <c r="D9992" s="67"/>
    </row>
    <row r="9993" spans="3:4" s="66" customFormat="1" x14ac:dyDescent="0.25">
      <c r="C9993" s="67"/>
      <c r="D9993" s="67"/>
    </row>
    <row r="9994" spans="3:4" s="66" customFormat="1" x14ac:dyDescent="0.25">
      <c r="C9994" s="67"/>
      <c r="D9994" s="67"/>
    </row>
    <row r="9995" spans="3:4" s="66" customFormat="1" x14ac:dyDescent="0.25">
      <c r="C9995" s="67"/>
      <c r="D9995" s="67"/>
    </row>
    <row r="9996" spans="3:4" s="66" customFormat="1" x14ac:dyDescent="0.25">
      <c r="C9996" s="67"/>
      <c r="D9996" s="67"/>
    </row>
    <row r="9997" spans="3:4" s="66" customFormat="1" x14ac:dyDescent="0.25">
      <c r="C9997" s="67"/>
      <c r="D9997" s="67"/>
    </row>
    <row r="9998" spans="3:4" s="66" customFormat="1" x14ac:dyDescent="0.25">
      <c r="C9998" s="67"/>
      <c r="D9998" s="67"/>
    </row>
    <row r="9999" spans="3:4" s="66" customFormat="1" x14ac:dyDescent="0.25">
      <c r="C9999" s="67"/>
      <c r="D9999" s="67"/>
    </row>
    <row r="10000" spans="3:4" s="66" customFormat="1" x14ac:dyDescent="0.25">
      <c r="C10000" s="67"/>
      <c r="D10000" s="67"/>
    </row>
    <row r="10001" spans="3:4" s="66" customFormat="1" x14ac:dyDescent="0.25">
      <c r="C10001" s="67"/>
      <c r="D10001" s="67"/>
    </row>
    <row r="10002" spans="3:4" s="66" customFormat="1" x14ac:dyDescent="0.25">
      <c r="C10002" s="67"/>
      <c r="D10002" s="67"/>
    </row>
    <row r="10003" spans="3:4" s="66" customFormat="1" x14ac:dyDescent="0.25">
      <c r="C10003" s="67"/>
      <c r="D10003" s="67"/>
    </row>
    <row r="10004" spans="3:4" s="66" customFormat="1" x14ac:dyDescent="0.25">
      <c r="C10004" s="67"/>
      <c r="D10004" s="67"/>
    </row>
    <row r="10005" spans="3:4" s="66" customFormat="1" x14ac:dyDescent="0.25">
      <c r="C10005" s="67"/>
      <c r="D10005" s="67"/>
    </row>
    <row r="10006" spans="3:4" s="66" customFormat="1" x14ac:dyDescent="0.25">
      <c r="C10006" s="67"/>
      <c r="D10006" s="67"/>
    </row>
    <row r="10007" spans="3:4" s="66" customFormat="1" x14ac:dyDescent="0.25">
      <c r="C10007" s="67"/>
      <c r="D10007" s="67"/>
    </row>
    <row r="10008" spans="3:4" s="66" customFormat="1" x14ac:dyDescent="0.25">
      <c r="C10008" s="67"/>
      <c r="D10008" s="67"/>
    </row>
    <row r="10009" spans="3:4" s="66" customFormat="1" x14ac:dyDescent="0.25">
      <c r="C10009" s="67"/>
      <c r="D10009" s="67"/>
    </row>
    <row r="10010" spans="3:4" s="66" customFormat="1" x14ac:dyDescent="0.25">
      <c r="C10010" s="67"/>
      <c r="D10010" s="67"/>
    </row>
    <row r="10011" spans="3:4" s="66" customFormat="1" x14ac:dyDescent="0.25">
      <c r="C10011" s="67"/>
      <c r="D10011" s="67"/>
    </row>
    <row r="10012" spans="3:4" s="66" customFormat="1" x14ac:dyDescent="0.25">
      <c r="C10012" s="67"/>
      <c r="D10012" s="67"/>
    </row>
    <row r="10013" spans="3:4" s="66" customFormat="1" x14ac:dyDescent="0.25">
      <c r="C10013" s="67"/>
      <c r="D10013" s="67"/>
    </row>
    <row r="10014" spans="3:4" s="66" customFormat="1" x14ac:dyDescent="0.25">
      <c r="C10014" s="67"/>
      <c r="D10014" s="67"/>
    </row>
    <row r="10015" spans="3:4" s="66" customFormat="1" x14ac:dyDescent="0.25">
      <c r="C10015" s="67"/>
      <c r="D10015" s="67"/>
    </row>
    <row r="10016" spans="3:4" s="66" customFormat="1" x14ac:dyDescent="0.25">
      <c r="C10016" s="67"/>
      <c r="D10016" s="67"/>
    </row>
    <row r="10017" spans="3:4" s="66" customFormat="1" x14ac:dyDescent="0.25">
      <c r="C10017" s="67"/>
      <c r="D10017" s="67"/>
    </row>
    <row r="10018" spans="3:4" s="66" customFormat="1" x14ac:dyDescent="0.25">
      <c r="C10018" s="67"/>
      <c r="D10018" s="67"/>
    </row>
    <row r="10019" spans="3:4" s="66" customFormat="1" x14ac:dyDescent="0.25">
      <c r="C10019" s="67"/>
      <c r="D10019" s="67"/>
    </row>
    <row r="10020" spans="3:4" s="66" customFormat="1" x14ac:dyDescent="0.25">
      <c r="C10020" s="67"/>
      <c r="D10020" s="67"/>
    </row>
    <row r="10021" spans="3:4" s="66" customFormat="1" x14ac:dyDescent="0.25">
      <c r="C10021" s="67"/>
      <c r="D10021" s="67"/>
    </row>
    <row r="10022" spans="3:4" s="66" customFormat="1" x14ac:dyDescent="0.25">
      <c r="C10022" s="67"/>
      <c r="D10022" s="67"/>
    </row>
    <row r="10023" spans="3:4" s="66" customFormat="1" x14ac:dyDescent="0.25">
      <c r="C10023" s="67"/>
      <c r="D10023" s="67"/>
    </row>
    <row r="10024" spans="3:4" s="66" customFormat="1" x14ac:dyDescent="0.25">
      <c r="C10024" s="67"/>
      <c r="D10024" s="67"/>
    </row>
    <row r="10025" spans="3:4" s="66" customFormat="1" x14ac:dyDescent="0.25">
      <c r="C10025" s="67"/>
      <c r="D10025" s="67"/>
    </row>
    <row r="10026" spans="3:4" s="66" customFormat="1" x14ac:dyDescent="0.25">
      <c r="C10026" s="67"/>
      <c r="D10026" s="67"/>
    </row>
    <row r="10027" spans="3:4" s="66" customFormat="1" x14ac:dyDescent="0.25">
      <c r="C10027" s="67"/>
      <c r="D10027" s="67"/>
    </row>
    <row r="10028" spans="3:4" s="66" customFormat="1" x14ac:dyDescent="0.25">
      <c r="C10028" s="67"/>
      <c r="D10028" s="67"/>
    </row>
    <row r="10029" spans="3:4" s="66" customFormat="1" x14ac:dyDescent="0.25">
      <c r="C10029" s="67"/>
      <c r="D10029" s="67"/>
    </row>
    <row r="10030" spans="3:4" s="66" customFormat="1" x14ac:dyDescent="0.25">
      <c r="C10030" s="67"/>
      <c r="D10030" s="67"/>
    </row>
    <row r="10031" spans="3:4" s="66" customFormat="1" x14ac:dyDescent="0.25">
      <c r="C10031" s="67"/>
      <c r="D10031" s="67"/>
    </row>
    <row r="10032" spans="3:4" s="66" customFormat="1" x14ac:dyDescent="0.25">
      <c r="C10032" s="67"/>
      <c r="D10032" s="67"/>
    </row>
    <row r="10033" spans="3:4" s="66" customFormat="1" x14ac:dyDescent="0.25">
      <c r="C10033" s="67"/>
      <c r="D10033" s="67"/>
    </row>
    <row r="10034" spans="3:4" s="66" customFormat="1" x14ac:dyDescent="0.25">
      <c r="C10034" s="67"/>
      <c r="D10034" s="67"/>
    </row>
    <row r="10035" spans="3:4" s="66" customFormat="1" x14ac:dyDescent="0.25">
      <c r="C10035" s="67"/>
      <c r="D10035" s="67"/>
    </row>
    <row r="10036" spans="3:4" s="66" customFormat="1" x14ac:dyDescent="0.25">
      <c r="C10036" s="67"/>
      <c r="D10036" s="67"/>
    </row>
    <row r="10037" spans="3:4" s="66" customFormat="1" x14ac:dyDescent="0.25">
      <c r="C10037" s="67"/>
      <c r="D10037" s="67"/>
    </row>
    <row r="10038" spans="3:4" s="66" customFormat="1" x14ac:dyDescent="0.25">
      <c r="C10038" s="67"/>
      <c r="D10038" s="67"/>
    </row>
    <row r="10039" spans="3:4" s="66" customFormat="1" x14ac:dyDescent="0.25">
      <c r="C10039" s="67"/>
      <c r="D10039" s="67"/>
    </row>
    <row r="10040" spans="3:4" s="66" customFormat="1" x14ac:dyDescent="0.25">
      <c r="C10040" s="67"/>
      <c r="D10040" s="67"/>
    </row>
    <row r="10041" spans="3:4" s="66" customFormat="1" x14ac:dyDescent="0.25">
      <c r="C10041" s="67"/>
      <c r="D10041" s="67"/>
    </row>
    <row r="10042" spans="3:4" s="66" customFormat="1" x14ac:dyDescent="0.25">
      <c r="C10042" s="67"/>
      <c r="D10042" s="67"/>
    </row>
    <row r="10043" spans="3:4" s="66" customFormat="1" x14ac:dyDescent="0.25">
      <c r="C10043" s="67"/>
      <c r="D10043" s="67"/>
    </row>
    <row r="10044" spans="3:4" s="66" customFormat="1" x14ac:dyDescent="0.25">
      <c r="C10044" s="67"/>
      <c r="D10044" s="67"/>
    </row>
    <row r="10045" spans="3:4" s="66" customFormat="1" x14ac:dyDescent="0.25">
      <c r="C10045" s="67"/>
      <c r="D10045" s="67"/>
    </row>
    <row r="10046" spans="3:4" s="66" customFormat="1" x14ac:dyDescent="0.25">
      <c r="C10046" s="67"/>
      <c r="D10046" s="67"/>
    </row>
    <row r="10047" spans="3:4" s="66" customFormat="1" x14ac:dyDescent="0.25">
      <c r="C10047" s="67"/>
      <c r="D10047" s="67"/>
    </row>
    <row r="10048" spans="3:4" s="66" customFormat="1" x14ac:dyDescent="0.25">
      <c r="C10048" s="67"/>
      <c r="D10048" s="67"/>
    </row>
    <row r="10049" spans="3:4" s="66" customFormat="1" x14ac:dyDescent="0.25">
      <c r="C10049" s="67"/>
      <c r="D10049" s="67"/>
    </row>
    <row r="10050" spans="3:4" s="66" customFormat="1" x14ac:dyDescent="0.25">
      <c r="C10050" s="67"/>
      <c r="D10050" s="67"/>
    </row>
    <row r="10051" spans="3:4" s="66" customFormat="1" x14ac:dyDescent="0.25">
      <c r="C10051" s="67"/>
      <c r="D10051" s="67"/>
    </row>
    <row r="10052" spans="3:4" s="66" customFormat="1" x14ac:dyDescent="0.25">
      <c r="C10052" s="67"/>
      <c r="D10052" s="67"/>
    </row>
    <row r="10053" spans="3:4" s="66" customFormat="1" x14ac:dyDescent="0.25">
      <c r="C10053" s="67"/>
      <c r="D10053" s="67"/>
    </row>
    <row r="10054" spans="3:4" s="66" customFormat="1" x14ac:dyDescent="0.25">
      <c r="C10054" s="67"/>
      <c r="D10054" s="67"/>
    </row>
    <row r="10055" spans="3:4" s="66" customFormat="1" x14ac:dyDescent="0.25">
      <c r="C10055" s="67"/>
      <c r="D10055" s="67"/>
    </row>
    <row r="10056" spans="3:4" s="66" customFormat="1" x14ac:dyDescent="0.25">
      <c r="C10056" s="67"/>
      <c r="D10056" s="67"/>
    </row>
    <row r="10057" spans="3:4" s="66" customFormat="1" x14ac:dyDescent="0.25">
      <c r="C10057" s="67"/>
      <c r="D10057" s="67"/>
    </row>
    <row r="10058" spans="3:4" s="66" customFormat="1" x14ac:dyDescent="0.25">
      <c r="C10058" s="67"/>
      <c r="D10058" s="67"/>
    </row>
    <row r="10059" spans="3:4" s="66" customFormat="1" x14ac:dyDescent="0.25">
      <c r="C10059" s="67"/>
      <c r="D10059" s="67"/>
    </row>
    <row r="10060" spans="3:4" s="66" customFormat="1" x14ac:dyDescent="0.25">
      <c r="C10060" s="67"/>
      <c r="D10060" s="67"/>
    </row>
    <row r="10061" spans="3:4" s="66" customFormat="1" x14ac:dyDescent="0.25">
      <c r="C10061" s="67"/>
      <c r="D10061" s="67"/>
    </row>
    <row r="10062" spans="3:4" s="66" customFormat="1" x14ac:dyDescent="0.25">
      <c r="C10062" s="67"/>
      <c r="D10062" s="67"/>
    </row>
    <row r="10063" spans="3:4" s="66" customFormat="1" x14ac:dyDescent="0.25">
      <c r="C10063" s="67"/>
      <c r="D10063" s="67"/>
    </row>
    <row r="10064" spans="3:4" s="66" customFormat="1" x14ac:dyDescent="0.25">
      <c r="C10064" s="67"/>
      <c r="D10064" s="67"/>
    </row>
    <row r="10065" spans="3:4" s="66" customFormat="1" x14ac:dyDescent="0.25">
      <c r="C10065" s="67"/>
      <c r="D10065" s="67"/>
    </row>
    <row r="10066" spans="3:4" s="66" customFormat="1" x14ac:dyDescent="0.25">
      <c r="C10066" s="67"/>
      <c r="D10066" s="67"/>
    </row>
    <row r="10067" spans="3:4" s="66" customFormat="1" x14ac:dyDescent="0.25">
      <c r="C10067" s="67"/>
      <c r="D10067" s="67"/>
    </row>
    <row r="10068" spans="3:4" s="66" customFormat="1" x14ac:dyDescent="0.25">
      <c r="C10068" s="67"/>
      <c r="D10068" s="67"/>
    </row>
    <row r="10069" spans="3:4" s="66" customFormat="1" x14ac:dyDescent="0.25">
      <c r="C10069" s="67"/>
      <c r="D10069" s="67"/>
    </row>
    <row r="10070" spans="3:4" s="66" customFormat="1" x14ac:dyDescent="0.25">
      <c r="C10070" s="67"/>
      <c r="D10070" s="67"/>
    </row>
    <row r="10071" spans="3:4" s="66" customFormat="1" x14ac:dyDescent="0.25">
      <c r="C10071" s="67"/>
      <c r="D10071" s="67"/>
    </row>
    <row r="10072" spans="3:4" s="66" customFormat="1" x14ac:dyDescent="0.25">
      <c r="C10072" s="67"/>
      <c r="D10072" s="67"/>
    </row>
    <row r="10073" spans="3:4" s="66" customFormat="1" x14ac:dyDescent="0.25">
      <c r="C10073" s="67"/>
      <c r="D10073" s="67"/>
    </row>
    <row r="10074" spans="3:4" s="66" customFormat="1" x14ac:dyDescent="0.25">
      <c r="C10074" s="67"/>
      <c r="D10074" s="67"/>
    </row>
    <row r="10075" spans="3:4" s="66" customFormat="1" x14ac:dyDescent="0.25">
      <c r="C10075" s="67"/>
      <c r="D10075" s="67"/>
    </row>
    <row r="10076" spans="3:4" s="66" customFormat="1" x14ac:dyDescent="0.25">
      <c r="C10076" s="67"/>
      <c r="D10076" s="67"/>
    </row>
    <row r="10077" spans="3:4" s="66" customFormat="1" x14ac:dyDescent="0.25">
      <c r="C10077" s="67"/>
      <c r="D10077" s="67"/>
    </row>
    <row r="10078" spans="3:4" s="66" customFormat="1" x14ac:dyDescent="0.25">
      <c r="C10078" s="67"/>
      <c r="D10078" s="67"/>
    </row>
    <row r="10079" spans="3:4" s="66" customFormat="1" x14ac:dyDescent="0.25">
      <c r="C10079" s="67"/>
      <c r="D10079" s="67"/>
    </row>
    <row r="10080" spans="3:4" s="66" customFormat="1" x14ac:dyDescent="0.25">
      <c r="C10080" s="67"/>
      <c r="D10080" s="67"/>
    </row>
    <row r="10081" spans="3:4" s="66" customFormat="1" x14ac:dyDescent="0.25">
      <c r="C10081" s="67"/>
      <c r="D10081" s="67"/>
    </row>
    <row r="10082" spans="3:4" s="66" customFormat="1" x14ac:dyDescent="0.25">
      <c r="C10082" s="67"/>
      <c r="D10082" s="67"/>
    </row>
    <row r="10083" spans="3:4" s="66" customFormat="1" x14ac:dyDescent="0.25">
      <c r="C10083" s="67"/>
      <c r="D10083" s="67"/>
    </row>
    <row r="10084" spans="3:4" s="66" customFormat="1" x14ac:dyDescent="0.25">
      <c r="C10084" s="67"/>
      <c r="D10084" s="67"/>
    </row>
    <row r="10085" spans="3:4" s="66" customFormat="1" x14ac:dyDescent="0.25">
      <c r="C10085" s="67"/>
      <c r="D10085" s="67"/>
    </row>
    <row r="10086" spans="3:4" s="66" customFormat="1" x14ac:dyDescent="0.25">
      <c r="C10086" s="67"/>
      <c r="D10086" s="67"/>
    </row>
    <row r="10087" spans="3:4" s="66" customFormat="1" x14ac:dyDescent="0.25">
      <c r="C10087" s="67"/>
      <c r="D10087" s="67"/>
    </row>
    <row r="10088" spans="3:4" s="66" customFormat="1" x14ac:dyDescent="0.25">
      <c r="C10088" s="67"/>
      <c r="D10088" s="67"/>
    </row>
    <row r="10089" spans="3:4" s="66" customFormat="1" x14ac:dyDescent="0.25">
      <c r="C10089" s="67"/>
      <c r="D10089" s="67"/>
    </row>
    <row r="10090" spans="3:4" s="66" customFormat="1" x14ac:dyDescent="0.25">
      <c r="C10090" s="67"/>
      <c r="D10090" s="67"/>
    </row>
    <row r="10091" spans="3:4" s="66" customFormat="1" x14ac:dyDescent="0.25">
      <c r="C10091" s="67"/>
      <c r="D10091" s="67"/>
    </row>
    <row r="10092" spans="3:4" s="66" customFormat="1" x14ac:dyDescent="0.25">
      <c r="C10092" s="67"/>
      <c r="D10092" s="67"/>
    </row>
    <row r="10093" spans="3:4" s="66" customFormat="1" x14ac:dyDescent="0.25">
      <c r="C10093" s="67"/>
      <c r="D10093" s="67"/>
    </row>
    <row r="10094" spans="3:4" s="66" customFormat="1" x14ac:dyDescent="0.25">
      <c r="C10094" s="67"/>
      <c r="D10094" s="67"/>
    </row>
    <row r="10095" spans="3:4" s="66" customFormat="1" x14ac:dyDescent="0.25">
      <c r="C10095" s="67"/>
      <c r="D10095" s="67"/>
    </row>
    <row r="10096" spans="3:4" s="66" customFormat="1" x14ac:dyDescent="0.25">
      <c r="C10096" s="67"/>
      <c r="D10096" s="67"/>
    </row>
    <row r="10097" spans="3:4" s="66" customFormat="1" x14ac:dyDescent="0.25">
      <c r="C10097" s="67"/>
      <c r="D10097" s="67"/>
    </row>
    <row r="10098" spans="3:4" s="66" customFormat="1" x14ac:dyDescent="0.25">
      <c r="C10098" s="67"/>
      <c r="D10098" s="67"/>
    </row>
    <row r="10099" spans="3:4" s="66" customFormat="1" x14ac:dyDescent="0.25">
      <c r="C10099" s="67"/>
      <c r="D10099" s="67"/>
    </row>
    <row r="10100" spans="3:4" s="66" customFormat="1" x14ac:dyDescent="0.25">
      <c r="C10100" s="67"/>
      <c r="D10100" s="67"/>
    </row>
    <row r="10101" spans="3:4" s="66" customFormat="1" x14ac:dyDescent="0.25">
      <c r="C10101" s="67"/>
      <c r="D10101" s="67"/>
    </row>
    <row r="10102" spans="3:4" s="66" customFormat="1" x14ac:dyDescent="0.25">
      <c r="C10102" s="67"/>
      <c r="D10102" s="67"/>
    </row>
    <row r="10103" spans="3:4" s="66" customFormat="1" x14ac:dyDescent="0.25">
      <c r="C10103" s="67"/>
      <c r="D10103" s="67"/>
    </row>
    <row r="10104" spans="3:4" s="66" customFormat="1" x14ac:dyDescent="0.25">
      <c r="C10104" s="67"/>
      <c r="D10104" s="67"/>
    </row>
    <row r="10105" spans="3:4" s="66" customFormat="1" x14ac:dyDescent="0.25">
      <c r="C10105" s="67"/>
      <c r="D10105" s="67"/>
    </row>
    <row r="10106" spans="3:4" s="66" customFormat="1" x14ac:dyDescent="0.25">
      <c r="C10106" s="67"/>
      <c r="D10106" s="67"/>
    </row>
    <row r="10107" spans="3:4" s="66" customFormat="1" x14ac:dyDescent="0.25">
      <c r="C10107" s="67"/>
      <c r="D10107" s="67"/>
    </row>
    <row r="10108" spans="3:4" s="66" customFormat="1" x14ac:dyDescent="0.25">
      <c r="C10108" s="67"/>
      <c r="D10108" s="67"/>
    </row>
    <row r="10109" spans="3:4" s="66" customFormat="1" x14ac:dyDescent="0.25">
      <c r="C10109" s="67"/>
      <c r="D10109" s="67"/>
    </row>
    <row r="10110" spans="3:4" s="66" customFormat="1" x14ac:dyDescent="0.25">
      <c r="C10110" s="67"/>
      <c r="D10110" s="67"/>
    </row>
    <row r="10111" spans="3:4" s="66" customFormat="1" x14ac:dyDescent="0.25">
      <c r="C10111" s="67"/>
      <c r="D10111" s="67"/>
    </row>
    <row r="10112" spans="3:4" s="66" customFormat="1" x14ac:dyDescent="0.25">
      <c r="C10112" s="67"/>
      <c r="D10112" s="67"/>
    </row>
    <row r="10113" spans="3:4" s="66" customFormat="1" x14ac:dyDescent="0.25">
      <c r="C10113" s="67"/>
      <c r="D10113" s="67"/>
    </row>
    <row r="10114" spans="3:4" s="66" customFormat="1" x14ac:dyDescent="0.25">
      <c r="C10114" s="67"/>
      <c r="D10114" s="67"/>
    </row>
    <row r="10115" spans="3:4" s="66" customFormat="1" x14ac:dyDescent="0.25">
      <c r="C10115" s="67"/>
      <c r="D10115" s="67"/>
    </row>
    <row r="10116" spans="3:4" s="66" customFormat="1" x14ac:dyDescent="0.25">
      <c r="C10116" s="67"/>
      <c r="D10116" s="67"/>
    </row>
    <row r="10117" spans="3:4" s="66" customFormat="1" x14ac:dyDescent="0.25">
      <c r="C10117" s="67"/>
      <c r="D10117" s="67"/>
    </row>
    <row r="10118" spans="3:4" s="66" customFormat="1" x14ac:dyDescent="0.25">
      <c r="C10118" s="67"/>
      <c r="D10118" s="67"/>
    </row>
    <row r="10119" spans="3:4" s="66" customFormat="1" x14ac:dyDescent="0.25">
      <c r="C10119" s="67"/>
      <c r="D10119" s="67"/>
    </row>
    <row r="10120" spans="3:4" s="66" customFormat="1" x14ac:dyDescent="0.25">
      <c r="C10120" s="67"/>
      <c r="D10120" s="67"/>
    </row>
    <row r="10121" spans="3:4" s="66" customFormat="1" x14ac:dyDescent="0.25">
      <c r="C10121" s="67"/>
      <c r="D10121" s="67"/>
    </row>
    <row r="10122" spans="3:4" s="66" customFormat="1" x14ac:dyDescent="0.25">
      <c r="C10122" s="67"/>
      <c r="D10122" s="67"/>
    </row>
    <row r="10123" spans="3:4" s="66" customFormat="1" x14ac:dyDescent="0.25">
      <c r="C10123" s="67"/>
      <c r="D10123" s="67"/>
    </row>
    <row r="10124" spans="3:4" s="66" customFormat="1" x14ac:dyDescent="0.25">
      <c r="C10124" s="67"/>
      <c r="D10124" s="67"/>
    </row>
    <row r="10125" spans="3:4" s="66" customFormat="1" x14ac:dyDescent="0.25">
      <c r="C10125" s="67"/>
      <c r="D10125" s="67"/>
    </row>
    <row r="10126" spans="3:4" s="66" customFormat="1" x14ac:dyDescent="0.25">
      <c r="C10126" s="67"/>
      <c r="D10126" s="67"/>
    </row>
    <row r="10127" spans="3:4" s="66" customFormat="1" x14ac:dyDescent="0.25">
      <c r="C10127" s="67"/>
      <c r="D10127" s="67"/>
    </row>
    <row r="10128" spans="3:4" s="66" customFormat="1" x14ac:dyDescent="0.25">
      <c r="C10128" s="67"/>
      <c r="D10128" s="67"/>
    </row>
    <row r="10129" spans="3:4" s="66" customFormat="1" x14ac:dyDescent="0.25">
      <c r="C10129" s="67"/>
      <c r="D10129" s="67"/>
    </row>
    <row r="10130" spans="3:4" s="66" customFormat="1" x14ac:dyDescent="0.25">
      <c r="C10130" s="67"/>
      <c r="D10130" s="67"/>
    </row>
    <row r="10131" spans="3:4" s="66" customFormat="1" x14ac:dyDescent="0.25">
      <c r="C10131" s="67"/>
      <c r="D10131" s="67"/>
    </row>
    <row r="10132" spans="3:4" s="66" customFormat="1" x14ac:dyDescent="0.25">
      <c r="C10132" s="67"/>
      <c r="D10132" s="67"/>
    </row>
    <row r="10133" spans="3:4" s="66" customFormat="1" x14ac:dyDescent="0.25">
      <c r="C10133" s="67"/>
      <c r="D10133" s="67"/>
    </row>
    <row r="10134" spans="3:4" s="66" customFormat="1" x14ac:dyDescent="0.25">
      <c r="C10134" s="67"/>
      <c r="D10134" s="67"/>
    </row>
    <row r="10135" spans="3:4" s="66" customFormat="1" x14ac:dyDescent="0.25">
      <c r="C10135" s="67"/>
      <c r="D10135" s="67"/>
    </row>
    <row r="10136" spans="3:4" s="66" customFormat="1" x14ac:dyDescent="0.25">
      <c r="C10136" s="67"/>
      <c r="D10136" s="67"/>
    </row>
    <row r="10137" spans="3:4" s="66" customFormat="1" x14ac:dyDescent="0.25">
      <c r="C10137" s="67"/>
      <c r="D10137" s="67"/>
    </row>
    <row r="10138" spans="3:4" s="66" customFormat="1" x14ac:dyDescent="0.25">
      <c r="C10138" s="67"/>
      <c r="D10138" s="67"/>
    </row>
    <row r="10139" spans="3:4" s="66" customFormat="1" x14ac:dyDescent="0.25">
      <c r="C10139" s="67"/>
      <c r="D10139" s="67"/>
    </row>
    <row r="10140" spans="3:4" s="66" customFormat="1" x14ac:dyDescent="0.25">
      <c r="C10140" s="67"/>
      <c r="D10140" s="67"/>
    </row>
    <row r="10141" spans="3:4" s="66" customFormat="1" x14ac:dyDescent="0.25">
      <c r="C10141" s="67"/>
      <c r="D10141" s="67"/>
    </row>
    <row r="10142" spans="3:4" s="66" customFormat="1" x14ac:dyDescent="0.25">
      <c r="C10142" s="67"/>
      <c r="D10142" s="67"/>
    </row>
    <row r="10143" spans="3:4" s="66" customFormat="1" x14ac:dyDescent="0.25">
      <c r="C10143" s="67"/>
      <c r="D10143" s="67"/>
    </row>
    <row r="10144" spans="3:4" s="66" customFormat="1" x14ac:dyDescent="0.25">
      <c r="C10144" s="67"/>
      <c r="D10144" s="67"/>
    </row>
    <row r="10145" spans="3:4" s="66" customFormat="1" x14ac:dyDescent="0.25">
      <c r="C10145" s="67"/>
      <c r="D10145" s="67"/>
    </row>
    <row r="10146" spans="3:4" s="66" customFormat="1" x14ac:dyDescent="0.25">
      <c r="C10146" s="67"/>
      <c r="D10146" s="67"/>
    </row>
    <row r="10147" spans="3:4" s="66" customFormat="1" x14ac:dyDescent="0.25">
      <c r="C10147" s="67"/>
      <c r="D10147" s="67"/>
    </row>
    <row r="10148" spans="3:4" s="66" customFormat="1" x14ac:dyDescent="0.25">
      <c r="C10148" s="67"/>
      <c r="D10148" s="67"/>
    </row>
    <row r="10149" spans="3:4" s="66" customFormat="1" x14ac:dyDescent="0.25">
      <c r="C10149" s="67"/>
      <c r="D10149" s="67"/>
    </row>
    <row r="10150" spans="3:4" s="66" customFormat="1" x14ac:dyDescent="0.25">
      <c r="C10150" s="67"/>
      <c r="D10150" s="67"/>
    </row>
    <row r="10151" spans="3:4" s="66" customFormat="1" x14ac:dyDescent="0.25">
      <c r="C10151" s="67"/>
      <c r="D10151" s="67"/>
    </row>
    <row r="10152" spans="3:4" s="66" customFormat="1" x14ac:dyDescent="0.25">
      <c r="C10152" s="67"/>
      <c r="D10152" s="67"/>
    </row>
    <row r="10153" spans="3:4" s="66" customFormat="1" x14ac:dyDescent="0.25">
      <c r="C10153" s="67"/>
      <c r="D10153" s="67"/>
    </row>
    <row r="10154" spans="3:4" s="66" customFormat="1" x14ac:dyDescent="0.25">
      <c r="C10154" s="67"/>
      <c r="D10154" s="67"/>
    </row>
    <row r="10155" spans="3:4" s="66" customFormat="1" x14ac:dyDescent="0.25">
      <c r="C10155" s="67"/>
      <c r="D10155" s="67"/>
    </row>
    <row r="10156" spans="3:4" s="66" customFormat="1" x14ac:dyDescent="0.25">
      <c r="C10156" s="67"/>
      <c r="D10156" s="67"/>
    </row>
    <row r="10157" spans="3:4" s="66" customFormat="1" x14ac:dyDescent="0.25">
      <c r="C10157" s="67"/>
      <c r="D10157" s="67"/>
    </row>
    <row r="10158" spans="3:4" s="66" customFormat="1" x14ac:dyDescent="0.25">
      <c r="C10158" s="67"/>
      <c r="D10158" s="67"/>
    </row>
    <row r="10159" spans="3:4" s="66" customFormat="1" x14ac:dyDescent="0.25">
      <c r="C10159" s="67"/>
      <c r="D10159" s="67"/>
    </row>
    <row r="10160" spans="3:4" s="66" customFormat="1" x14ac:dyDescent="0.25">
      <c r="C10160" s="67"/>
      <c r="D10160" s="67"/>
    </row>
    <row r="10161" spans="3:4" s="66" customFormat="1" x14ac:dyDescent="0.25">
      <c r="C10161" s="67"/>
      <c r="D10161" s="67"/>
    </row>
    <row r="10162" spans="3:4" s="66" customFormat="1" x14ac:dyDescent="0.25">
      <c r="C10162" s="67"/>
      <c r="D10162" s="67"/>
    </row>
    <row r="10163" spans="3:4" s="66" customFormat="1" x14ac:dyDescent="0.25">
      <c r="C10163" s="67"/>
      <c r="D10163" s="67"/>
    </row>
    <row r="10164" spans="3:4" s="66" customFormat="1" x14ac:dyDescent="0.25">
      <c r="C10164" s="67"/>
      <c r="D10164" s="67"/>
    </row>
    <row r="10165" spans="3:4" s="66" customFormat="1" x14ac:dyDescent="0.25">
      <c r="C10165" s="67"/>
      <c r="D10165" s="67"/>
    </row>
    <row r="10166" spans="3:4" s="66" customFormat="1" x14ac:dyDescent="0.25">
      <c r="C10166" s="67"/>
      <c r="D10166" s="67"/>
    </row>
    <row r="10167" spans="3:4" s="66" customFormat="1" x14ac:dyDescent="0.25">
      <c r="C10167" s="67"/>
      <c r="D10167" s="67"/>
    </row>
    <row r="10168" spans="3:4" s="66" customFormat="1" x14ac:dyDescent="0.25">
      <c r="C10168" s="67"/>
      <c r="D10168" s="67"/>
    </row>
    <row r="10169" spans="3:4" s="66" customFormat="1" x14ac:dyDescent="0.25">
      <c r="C10169" s="67"/>
      <c r="D10169" s="67"/>
    </row>
    <row r="10170" spans="3:4" s="66" customFormat="1" x14ac:dyDescent="0.25">
      <c r="C10170" s="67"/>
      <c r="D10170" s="67"/>
    </row>
    <row r="10171" spans="3:4" s="66" customFormat="1" x14ac:dyDescent="0.25">
      <c r="C10171" s="67"/>
      <c r="D10171" s="67"/>
    </row>
    <row r="10172" spans="3:4" s="66" customFormat="1" x14ac:dyDescent="0.25">
      <c r="C10172" s="67"/>
      <c r="D10172" s="67"/>
    </row>
    <row r="10173" spans="3:4" s="66" customFormat="1" x14ac:dyDescent="0.25">
      <c r="C10173" s="67"/>
      <c r="D10173" s="67"/>
    </row>
    <row r="10174" spans="3:4" s="66" customFormat="1" x14ac:dyDescent="0.25">
      <c r="C10174" s="67"/>
      <c r="D10174" s="67"/>
    </row>
    <row r="10175" spans="3:4" s="66" customFormat="1" x14ac:dyDescent="0.25">
      <c r="C10175" s="67"/>
      <c r="D10175" s="67"/>
    </row>
    <row r="10176" spans="3:4" s="66" customFormat="1" x14ac:dyDescent="0.25">
      <c r="C10176" s="67"/>
      <c r="D10176" s="67"/>
    </row>
    <row r="10177" spans="3:4" s="66" customFormat="1" x14ac:dyDescent="0.25">
      <c r="C10177" s="67"/>
      <c r="D10177" s="67"/>
    </row>
    <row r="10178" spans="3:4" s="66" customFormat="1" x14ac:dyDescent="0.25">
      <c r="C10178" s="67"/>
      <c r="D10178" s="67"/>
    </row>
    <row r="10179" spans="3:4" s="66" customFormat="1" x14ac:dyDescent="0.25">
      <c r="C10179" s="67"/>
      <c r="D10179" s="67"/>
    </row>
    <row r="10180" spans="3:4" s="66" customFormat="1" x14ac:dyDescent="0.25">
      <c r="C10180" s="67"/>
      <c r="D10180" s="67"/>
    </row>
    <row r="10181" spans="3:4" s="66" customFormat="1" x14ac:dyDescent="0.25">
      <c r="C10181" s="67"/>
      <c r="D10181" s="67"/>
    </row>
    <row r="10182" spans="3:4" s="66" customFormat="1" x14ac:dyDescent="0.25">
      <c r="C10182" s="67"/>
      <c r="D10182" s="67"/>
    </row>
    <row r="10183" spans="3:4" s="66" customFormat="1" x14ac:dyDescent="0.25">
      <c r="C10183" s="67"/>
      <c r="D10183" s="67"/>
    </row>
    <row r="10184" spans="3:4" s="66" customFormat="1" x14ac:dyDescent="0.25">
      <c r="C10184" s="67"/>
      <c r="D10184" s="67"/>
    </row>
    <row r="10185" spans="3:4" s="66" customFormat="1" x14ac:dyDescent="0.25">
      <c r="C10185" s="67"/>
      <c r="D10185" s="67"/>
    </row>
    <row r="10186" spans="3:4" s="66" customFormat="1" x14ac:dyDescent="0.25">
      <c r="C10186" s="67"/>
      <c r="D10186" s="67"/>
    </row>
    <row r="10187" spans="3:4" s="66" customFormat="1" x14ac:dyDescent="0.25">
      <c r="C10187" s="67"/>
      <c r="D10187" s="67"/>
    </row>
    <row r="10188" spans="3:4" s="66" customFormat="1" x14ac:dyDescent="0.25">
      <c r="C10188" s="67"/>
      <c r="D10188" s="67"/>
    </row>
    <row r="10189" spans="3:4" s="66" customFormat="1" x14ac:dyDescent="0.25">
      <c r="C10189" s="67"/>
      <c r="D10189" s="67"/>
    </row>
    <row r="10190" spans="3:4" s="66" customFormat="1" x14ac:dyDescent="0.25">
      <c r="C10190" s="67"/>
      <c r="D10190" s="67"/>
    </row>
    <row r="10191" spans="3:4" s="66" customFormat="1" x14ac:dyDescent="0.25">
      <c r="C10191" s="67"/>
      <c r="D10191" s="67"/>
    </row>
    <row r="10192" spans="3:4" s="66" customFormat="1" x14ac:dyDescent="0.25">
      <c r="C10192" s="67"/>
      <c r="D10192" s="67"/>
    </row>
    <row r="10193" spans="3:4" s="66" customFormat="1" x14ac:dyDescent="0.25">
      <c r="C10193" s="67"/>
      <c r="D10193" s="67"/>
    </row>
    <row r="10194" spans="3:4" s="66" customFormat="1" x14ac:dyDescent="0.25">
      <c r="C10194" s="67"/>
      <c r="D10194" s="67"/>
    </row>
    <row r="10195" spans="3:4" s="66" customFormat="1" x14ac:dyDescent="0.25">
      <c r="C10195" s="67"/>
      <c r="D10195" s="67"/>
    </row>
    <row r="10196" spans="3:4" s="66" customFormat="1" x14ac:dyDescent="0.25">
      <c r="C10196" s="67"/>
      <c r="D10196" s="67"/>
    </row>
    <row r="10197" spans="3:4" s="66" customFormat="1" x14ac:dyDescent="0.25">
      <c r="C10197" s="67"/>
      <c r="D10197" s="67"/>
    </row>
    <row r="10198" spans="3:4" s="66" customFormat="1" x14ac:dyDescent="0.25">
      <c r="C10198" s="67"/>
      <c r="D10198" s="67"/>
    </row>
    <row r="10199" spans="3:4" s="66" customFormat="1" x14ac:dyDescent="0.25">
      <c r="C10199" s="67"/>
      <c r="D10199" s="67"/>
    </row>
    <row r="10200" spans="3:4" s="66" customFormat="1" x14ac:dyDescent="0.25">
      <c r="C10200" s="67"/>
      <c r="D10200" s="67"/>
    </row>
    <row r="10201" spans="3:4" s="66" customFormat="1" x14ac:dyDescent="0.25">
      <c r="C10201" s="67"/>
      <c r="D10201" s="67"/>
    </row>
    <row r="10202" spans="3:4" s="66" customFormat="1" x14ac:dyDescent="0.25">
      <c r="C10202" s="67"/>
      <c r="D10202" s="67"/>
    </row>
    <row r="10203" spans="3:4" s="66" customFormat="1" x14ac:dyDescent="0.25">
      <c r="C10203" s="67"/>
      <c r="D10203" s="67"/>
    </row>
    <row r="10204" spans="3:4" s="66" customFormat="1" x14ac:dyDescent="0.25">
      <c r="C10204" s="67"/>
      <c r="D10204" s="67"/>
    </row>
    <row r="10205" spans="3:4" s="66" customFormat="1" x14ac:dyDescent="0.25">
      <c r="C10205" s="67"/>
      <c r="D10205" s="67"/>
    </row>
    <row r="10206" spans="3:4" s="66" customFormat="1" x14ac:dyDescent="0.25">
      <c r="C10206" s="67"/>
      <c r="D10206" s="67"/>
    </row>
    <row r="10207" spans="3:4" s="66" customFormat="1" x14ac:dyDescent="0.25">
      <c r="C10207" s="67"/>
      <c r="D10207" s="67"/>
    </row>
    <row r="10208" spans="3:4" s="66" customFormat="1" x14ac:dyDescent="0.25">
      <c r="C10208" s="67"/>
      <c r="D10208" s="67"/>
    </row>
    <row r="10209" spans="3:4" s="66" customFormat="1" x14ac:dyDescent="0.25">
      <c r="C10209" s="67"/>
      <c r="D10209" s="67"/>
    </row>
    <row r="10210" spans="3:4" s="66" customFormat="1" x14ac:dyDescent="0.25">
      <c r="C10210" s="67"/>
      <c r="D10210" s="67"/>
    </row>
    <row r="10211" spans="3:4" s="66" customFormat="1" x14ac:dyDescent="0.25">
      <c r="C10211" s="67"/>
      <c r="D10211" s="67"/>
    </row>
    <row r="10212" spans="3:4" s="66" customFormat="1" x14ac:dyDescent="0.25">
      <c r="C10212" s="67"/>
      <c r="D10212" s="67"/>
    </row>
    <row r="10213" spans="3:4" s="66" customFormat="1" x14ac:dyDescent="0.25">
      <c r="C10213" s="67"/>
      <c r="D10213" s="67"/>
    </row>
    <row r="10214" spans="3:4" s="66" customFormat="1" x14ac:dyDescent="0.25">
      <c r="C10214" s="67"/>
      <c r="D10214" s="67"/>
    </row>
    <row r="10215" spans="3:4" s="66" customFormat="1" x14ac:dyDescent="0.25">
      <c r="C10215" s="67"/>
      <c r="D10215" s="67"/>
    </row>
    <row r="10216" spans="3:4" s="66" customFormat="1" x14ac:dyDescent="0.25">
      <c r="C10216" s="67"/>
      <c r="D10216" s="67"/>
    </row>
    <row r="10217" spans="3:4" s="66" customFormat="1" x14ac:dyDescent="0.25">
      <c r="C10217" s="67"/>
      <c r="D10217" s="67"/>
    </row>
    <row r="10218" spans="3:4" s="66" customFormat="1" x14ac:dyDescent="0.25">
      <c r="C10218" s="67"/>
      <c r="D10218" s="67"/>
    </row>
    <row r="10219" spans="3:4" s="66" customFormat="1" x14ac:dyDescent="0.25">
      <c r="C10219" s="67"/>
      <c r="D10219" s="67"/>
    </row>
    <row r="10220" spans="3:4" s="66" customFormat="1" x14ac:dyDescent="0.25">
      <c r="C10220" s="67"/>
      <c r="D10220" s="67"/>
    </row>
    <row r="10221" spans="3:4" s="66" customFormat="1" x14ac:dyDescent="0.25">
      <c r="C10221" s="67"/>
      <c r="D10221" s="67"/>
    </row>
    <row r="10222" spans="3:4" s="66" customFormat="1" x14ac:dyDescent="0.25">
      <c r="C10222" s="67"/>
      <c r="D10222" s="67"/>
    </row>
    <row r="10223" spans="3:4" s="66" customFormat="1" x14ac:dyDescent="0.25">
      <c r="C10223" s="67"/>
      <c r="D10223" s="67"/>
    </row>
    <row r="10224" spans="3:4" s="66" customFormat="1" x14ac:dyDescent="0.25">
      <c r="C10224" s="67"/>
      <c r="D10224" s="67"/>
    </row>
    <row r="10225" spans="3:4" s="66" customFormat="1" x14ac:dyDescent="0.25">
      <c r="C10225" s="67"/>
      <c r="D10225" s="67"/>
    </row>
    <row r="10226" spans="3:4" s="66" customFormat="1" x14ac:dyDescent="0.25">
      <c r="C10226" s="67"/>
      <c r="D10226" s="67"/>
    </row>
    <row r="10227" spans="3:4" s="66" customFormat="1" x14ac:dyDescent="0.25">
      <c r="C10227" s="67"/>
      <c r="D10227" s="67"/>
    </row>
    <row r="10228" spans="3:4" s="66" customFormat="1" x14ac:dyDescent="0.25">
      <c r="C10228" s="67"/>
      <c r="D10228" s="67"/>
    </row>
    <row r="10229" spans="3:4" s="66" customFormat="1" x14ac:dyDescent="0.25">
      <c r="C10229" s="67"/>
      <c r="D10229" s="67"/>
    </row>
    <row r="10230" spans="3:4" s="66" customFormat="1" x14ac:dyDescent="0.25">
      <c r="C10230" s="67"/>
      <c r="D10230" s="67"/>
    </row>
    <row r="10231" spans="3:4" s="66" customFormat="1" x14ac:dyDescent="0.25">
      <c r="C10231" s="67"/>
      <c r="D10231" s="67"/>
    </row>
    <row r="10232" spans="3:4" s="66" customFormat="1" x14ac:dyDescent="0.25">
      <c r="C10232" s="67"/>
      <c r="D10232" s="67"/>
    </row>
    <row r="10233" spans="3:4" s="66" customFormat="1" x14ac:dyDescent="0.25">
      <c r="C10233" s="67"/>
      <c r="D10233" s="67"/>
    </row>
    <row r="10234" spans="3:4" s="66" customFormat="1" x14ac:dyDescent="0.25">
      <c r="C10234" s="67"/>
      <c r="D10234" s="67"/>
    </row>
    <row r="10235" spans="3:4" s="66" customFormat="1" x14ac:dyDescent="0.25">
      <c r="C10235" s="67"/>
      <c r="D10235" s="67"/>
    </row>
    <row r="10236" spans="3:4" s="66" customFormat="1" x14ac:dyDescent="0.25">
      <c r="C10236" s="67"/>
      <c r="D10236" s="67"/>
    </row>
    <row r="10237" spans="3:4" s="66" customFormat="1" x14ac:dyDescent="0.25">
      <c r="C10237" s="67"/>
      <c r="D10237" s="67"/>
    </row>
    <row r="10238" spans="3:4" s="66" customFormat="1" x14ac:dyDescent="0.25">
      <c r="C10238" s="67"/>
      <c r="D10238" s="67"/>
    </row>
    <row r="10239" spans="3:4" s="66" customFormat="1" x14ac:dyDescent="0.25">
      <c r="C10239" s="67"/>
      <c r="D10239" s="67"/>
    </row>
    <row r="10240" spans="3:4" s="66" customFormat="1" x14ac:dyDescent="0.25">
      <c r="C10240" s="67"/>
      <c r="D10240" s="67"/>
    </row>
    <row r="10241" spans="3:4" s="66" customFormat="1" x14ac:dyDescent="0.25">
      <c r="C10241" s="67"/>
      <c r="D10241" s="67"/>
    </row>
    <row r="10242" spans="3:4" s="66" customFormat="1" x14ac:dyDescent="0.25">
      <c r="C10242" s="67"/>
      <c r="D10242" s="67"/>
    </row>
    <row r="10243" spans="3:4" s="66" customFormat="1" x14ac:dyDescent="0.25">
      <c r="C10243" s="67"/>
      <c r="D10243" s="67"/>
    </row>
    <row r="10244" spans="3:4" s="66" customFormat="1" x14ac:dyDescent="0.25">
      <c r="C10244" s="67"/>
      <c r="D10244" s="67"/>
    </row>
    <row r="10245" spans="3:4" s="66" customFormat="1" x14ac:dyDescent="0.25">
      <c r="C10245" s="67"/>
      <c r="D10245" s="67"/>
    </row>
    <row r="10246" spans="3:4" s="66" customFormat="1" x14ac:dyDescent="0.25">
      <c r="C10246" s="67"/>
      <c r="D10246" s="67"/>
    </row>
    <row r="10247" spans="3:4" s="66" customFormat="1" x14ac:dyDescent="0.25">
      <c r="C10247" s="67"/>
      <c r="D10247" s="67"/>
    </row>
    <row r="10248" spans="3:4" s="66" customFormat="1" x14ac:dyDescent="0.25">
      <c r="C10248" s="67"/>
      <c r="D10248" s="67"/>
    </row>
    <row r="10249" spans="3:4" s="66" customFormat="1" x14ac:dyDescent="0.25">
      <c r="C10249" s="67"/>
      <c r="D10249" s="67"/>
    </row>
    <row r="10250" spans="3:4" s="66" customFormat="1" x14ac:dyDescent="0.25">
      <c r="C10250" s="67"/>
      <c r="D10250" s="67"/>
    </row>
    <row r="10251" spans="3:4" s="66" customFormat="1" x14ac:dyDescent="0.25">
      <c r="C10251" s="67"/>
      <c r="D10251" s="67"/>
    </row>
    <row r="10252" spans="3:4" s="66" customFormat="1" x14ac:dyDescent="0.25">
      <c r="C10252" s="67"/>
      <c r="D10252" s="67"/>
    </row>
    <row r="10253" spans="3:4" s="66" customFormat="1" x14ac:dyDescent="0.25">
      <c r="C10253" s="67"/>
      <c r="D10253" s="67"/>
    </row>
    <row r="10254" spans="3:4" s="66" customFormat="1" x14ac:dyDescent="0.25">
      <c r="C10254" s="67"/>
      <c r="D10254" s="67"/>
    </row>
    <row r="10255" spans="3:4" s="66" customFormat="1" x14ac:dyDescent="0.25">
      <c r="C10255" s="67"/>
      <c r="D10255" s="67"/>
    </row>
    <row r="10256" spans="3:4" s="66" customFormat="1" x14ac:dyDescent="0.25">
      <c r="C10256" s="67"/>
      <c r="D10256" s="67"/>
    </row>
    <row r="10257" spans="3:4" s="66" customFormat="1" x14ac:dyDescent="0.25">
      <c r="C10257" s="67"/>
      <c r="D10257" s="67"/>
    </row>
    <row r="10258" spans="3:4" s="66" customFormat="1" x14ac:dyDescent="0.25">
      <c r="C10258" s="67"/>
      <c r="D10258" s="67"/>
    </row>
    <row r="10259" spans="3:4" s="66" customFormat="1" x14ac:dyDescent="0.25">
      <c r="C10259" s="67"/>
      <c r="D10259" s="67"/>
    </row>
    <row r="10260" spans="3:4" s="66" customFormat="1" x14ac:dyDescent="0.25">
      <c r="C10260" s="67"/>
      <c r="D10260" s="67"/>
    </row>
    <row r="10261" spans="3:4" s="66" customFormat="1" x14ac:dyDescent="0.25">
      <c r="C10261" s="67"/>
      <c r="D10261" s="67"/>
    </row>
    <row r="10262" spans="3:4" s="66" customFormat="1" x14ac:dyDescent="0.25">
      <c r="C10262" s="67"/>
      <c r="D10262" s="67"/>
    </row>
    <row r="10263" spans="3:4" s="66" customFormat="1" x14ac:dyDescent="0.25">
      <c r="C10263" s="67"/>
      <c r="D10263" s="67"/>
    </row>
    <row r="10264" spans="3:4" s="66" customFormat="1" x14ac:dyDescent="0.25">
      <c r="C10264" s="67"/>
      <c r="D10264" s="67"/>
    </row>
    <row r="10265" spans="3:4" s="66" customFormat="1" x14ac:dyDescent="0.25">
      <c r="C10265" s="67"/>
      <c r="D10265" s="67"/>
    </row>
    <row r="10266" spans="3:4" s="66" customFormat="1" x14ac:dyDescent="0.25">
      <c r="C10266" s="67"/>
      <c r="D10266" s="67"/>
    </row>
    <row r="10267" spans="3:4" s="66" customFormat="1" x14ac:dyDescent="0.25">
      <c r="C10267" s="67"/>
      <c r="D10267" s="67"/>
    </row>
    <row r="10268" spans="3:4" s="66" customFormat="1" x14ac:dyDescent="0.25">
      <c r="C10268" s="67"/>
      <c r="D10268" s="67"/>
    </row>
    <row r="10269" spans="3:4" s="66" customFormat="1" x14ac:dyDescent="0.25">
      <c r="C10269" s="67"/>
      <c r="D10269" s="67"/>
    </row>
    <row r="10270" spans="3:4" s="66" customFormat="1" x14ac:dyDescent="0.25">
      <c r="C10270" s="67"/>
      <c r="D10270" s="67"/>
    </row>
    <row r="10271" spans="3:4" s="66" customFormat="1" x14ac:dyDescent="0.25">
      <c r="C10271" s="67"/>
      <c r="D10271" s="67"/>
    </row>
    <row r="10272" spans="3:4" s="66" customFormat="1" x14ac:dyDescent="0.25">
      <c r="C10272" s="67"/>
      <c r="D10272" s="67"/>
    </row>
    <row r="10273" spans="3:4" s="66" customFormat="1" x14ac:dyDescent="0.25">
      <c r="C10273" s="67"/>
      <c r="D10273" s="67"/>
    </row>
    <row r="10274" spans="3:4" s="66" customFormat="1" x14ac:dyDescent="0.25">
      <c r="C10274" s="67"/>
      <c r="D10274" s="67"/>
    </row>
    <row r="10275" spans="3:4" s="66" customFormat="1" x14ac:dyDescent="0.25">
      <c r="C10275" s="67"/>
      <c r="D10275" s="67"/>
    </row>
    <row r="10276" spans="3:4" s="66" customFormat="1" x14ac:dyDescent="0.25">
      <c r="C10276" s="67"/>
      <c r="D10276" s="67"/>
    </row>
    <row r="10277" spans="3:4" s="66" customFormat="1" x14ac:dyDescent="0.25">
      <c r="C10277" s="67"/>
      <c r="D10277" s="67"/>
    </row>
    <row r="10278" spans="3:4" s="66" customFormat="1" x14ac:dyDescent="0.25">
      <c r="C10278" s="67"/>
      <c r="D10278" s="67"/>
    </row>
    <row r="10279" spans="3:4" s="66" customFormat="1" x14ac:dyDescent="0.25">
      <c r="C10279" s="67"/>
      <c r="D10279" s="67"/>
    </row>
    <row r="10280" spans="3:4" s="66" customFormat="1" x14ac:dyDescent="0.25">
      <c r="C10280" s="67"/>
      <c r="D10280" s="67"/>
    </row>
    <row r="10281" spans="3:4" s="66" customFormat="1" x14ac:dyDescent="0.25">
      <c r="C10281" s="67"/>
      <c r="D10281" s="67"/>
    </row>
    <row r="10282" spans="3:4" s="66" customFormat="1" x14ac:dyDescent="0.25">
      <c r="C10282" s="67"/>
      <c r="D10282" s="67"/>
    </row>
    <row r="10283" spans="3:4" s="66" customFormat="1" x14ac:dyDescent="0.25">
      <c r="C10283" s="67"/>
      <c r="D10283" s="67"/>
    </row>
    <row r="10284" spans="3:4" s="66" customFormat="1" x14ac:dyDescent="0.25">
      <c r="C10284" s="67"/>
      <c r="D10284" s="67"/>
    </row>
    <row r="10285" spans="3:4" s="66" customFormat="1" x14ac:dyDescent="0.25">
      <c r="C10285" s="67"/>
      <c r="D10285" s="67"/>
    </row>
    <row r="10286" spans="3:4" s="66" customFormat="1" x14ac:dyDescent="0.25">
      <c r="C10286" s="67"/>
      <c r="D10286" s="67"/>
    </row>
    <row r="10287" spans="3:4" s="66" customFormat="1" x14ac:dyDescent="0.25">
      <c r="C10287" s="67"/>
      <c r="D10287" s="67"/>
    </row>
    <row r="10288" spans="3:4" s="66" customFormat="1" x14ac:dyDescent="0.25">
      <c r="C10288" s="67"/>
      <c r="D10288" s="67"/>
    </row>
    <row r="10289" spans="3:4" s="66" customFormat="1" x14ac:dyDescent="0.25">
      <c r="C10289" s="67"/>
      <c r="D10289" s="67"/>
    </row>
    <row r="10290" spans="3:4" s="66" customFormat="1" x14ac:dyDescent="0.25">
      <c r="C10290" s="67"/>
      <c r="D10290" s="67"/>
    </row>
    <row r="10291" spans="3:4" s="66" customFormat="1" x14ac:dyDescent="0.25">
      <c r="C10291" s="67"/>
      <c r="D10291" s="67"/>
    </row>
    <row r="10292" spans="3:4" s="66" customFormat="1" x14ac:dyDescent="0.25">
      <c r="C10292" s="67"/>
      <c r="D10292" s="67"/>
    </row>
    <row r="10293" spans="3:4" s="66" customFormat="1" x14ac:dyDescent="0.25">
      <c r="C10293" s="67"/>
      <c r="D10293" s="67"/>
    </row>
    <row r="10294" spans="3:4" s="66" customFormat="1" x14ac:dyDescent="0.25">
      <c r="C10294" s="67"/>
      <c r="D10294" s="67"/>
    </row>
    <row r="10295" spans="3:4" s="66" customFormat="1" x14ac:dyDescent="0.25">
      <c r="C10295" s="67"/>
      <c r="D10295" s="67"/>
    </row>
    <row r="10296" spans="3:4" s="66" customFormat="1" x14ac:dyDescent="0.25">
      <c r="C10296" s="67"/>
      <c r="D10296" s="67"/>
    </row>
    <row r="10297" spans="3:4" s="66" customFormat="1" x14ac:dyDescent="0.25">
      <c r="C10297" s="67"/>
      <c r="D10297" s="67"/>
    </row>
    <row r="10298" spans="3:4" s="66" customFormat="1" x14ac:dyDescent="0.25">
      <c r="C10298" s="67"/>
      <c r="D10298" s="67"/>
    </row>
    <row r="10299" spans="3:4" s="66" customFormat="1" x14ac:dyDescent="0.25">
      <c r="C10299" s="67"/>
      <c r="D10299" s="67"/>
    </row>
    <row r="10300" spans="3:4" s="66" customFormat="1" x14ac:dyDescent="0.25">
      <c r="C10300" s="67"/>
      <c r="D10300" s="67"/>
    </row>
    <row r="10301" spans="3:4" s="66" customFormat="1" x14ac:dyDescent="0.25">
      <c r="C10301" s="67"/>
      <c r="D10301" s="67"/>
    </row>
    <row r="10302" spans="3:4" s="66" customFormat="1" x14ac:dyDescent="0.25">
      <c r="C10302" s="67"/>
      <c r="D10302" s="67"/>
    </row>
    <row r="10303" spans="3:4" s="66" customFormat="1" x14ac:dyDescent="0.25">
      <c r="C10303" s="67"/>
      <c r="D10303" s="67"/>
    </row>
    <row r="10304" spans="3:4" s="66" customFormat="1" x14ac:dyDescent="0.25">
      <c r="C10304" s="67"/>
      <c r="D10304" s="67"/>
    </row>
    <row r="10305" spans="3:4" s="66" customFormat="1" x14ac:dyDescent="0.25">
      <c r="C10305" s="67"/>
      <c r="D10305" s="67"/>
    </row>
    <row r="10306" spans="3:4" s="66" customFormat="1" x14ac:dyDescent="0.25">
      <c r="C10306" s="67"/>
      <c r="D10306" s="67"/>
    </row>
    <row r="10307" spans="3:4" s="66" customFormat="1" x14ac:dyDescent="0.25">
      <c r="C10307" s="67"/>
      <c r="D10307" s="67"/>
    </row>
    <row r="10308" spans="3:4" s="66" customFormat="1" x14ac:dyDescent="0.25">
      <c r="C10308" s="67"/>
      <c r="D10308" s="67"/>
    </row>
    <row r="10309" spans="3:4" s="66" customFormat="1" x14ac:dyDescent="0.25">
      <c r="C10309" s="67"/>
      <c r="D10309" s="67"/>
    </row>
    <row r="10310" spans="3:4" s="66" customFormat="1" x14ac:dyDescent="0.25">
      <c r="C10310" s="67"/>
      <c r="D10310" s="67"/>
    </row>
    <row r="10311" spans="3:4" s="66" customFormat="1" x14ac:dyDescent="0.25">
      <c r="C10311" s="67"/>
      <c r="D10311" s="67"/>
    </row>
    <row r="10312" spans="3:4" s="66" customFormat="1" x14ac:dyDescent="0.25">
      <c r="C10312" s="67"/>
      <c r="D10312" s="67"/>
    </row>
    <row r="10313" spans="3:4" s="66" customFormat="1" x14ac:dyDescent="0.25">
      <c r="C10313" s="67"/>
      <c r="D10313" s="67"/>
    </row>
    <row r="10314" spans="3:4" s="66" customFormat="1" x14ac:dyDescent="0.25">
      <c r="C10314" s="67"/>
      <c r="D10314" s="67"/>
    </row>
    <row r="10315" spans="3:4" s="66" customFormat="1" x14ac:dyDescent="0.25">
      <c r="C10315" s="67"/>
      <c r="D10315" s="67"/>
    </row>
    <row r="10316" spans="3:4" s="66" customFormat="1" x14ac:dyDescent="0.25">
      <c r="C10316" s="67"/>
      <c r="D10316" s="67"/>
    </row>
    <row r="10317" spans="3:4" s="66" customFormat="1" x14ac:dyDescent="0.25">
      <c r="C10317" s="67"/>
      <c r="D10317" s="67"/>
    </row>
    <row r="10318" spans="3:4" s="66" customFormat="1" x14ac:dyDescent="0.25">
      <c r="C10318" s="67"/>
      <c r="D10318" s="67"/>
    </row>
    <row r="10319" spans="3:4" s="66" customFormat="1" x14ac:dyDescent="0.25">
      <c r="C10319" s="67"/>
      <c r="D10319" s="67"/>
    </row>
    <row r="10320" spans="3:4" s="66" customFormat="1" x14ac:dyDescent="0.25">
      <c r="C10320" s="67"/>
      <c r="D10320" s="67"/>
    </row>
    <row r="10321" spans="3:4" s="66" customFormat="1" x14ac:dyDescent="0.25">
      <c r="C10321" s="67"/>
      <c r="D10321" s="67"/>
    </row>
    <row r="10322" spans="3:4" s="66" customFormat="1" x14ac:dyDescent="0.25">
      <c r="C10322" s="67"/>
      <c r="D10322" s="67"/>
    </row>
    <row r="10323" spans="3:4" s="66" customFormat="1" x14ac:dyDescent="0.25">
      <c r="C10323" s="67"/>
      <c r="D10323" s="67"/>
    </row>
    <row r="10324" spans="3:4" s="66" customFormat="1" x14ac:dyDescent="0.25">
      <c r="C10324" s="67"/>
      <c r="D10324" s="67"/>
    </row>
    <row r="10325" spans="3:4" s="66" customFormat="1" x14ac:dyDescent="0.25">
      <c r="C10325" s="67"/>
      <c r="D10325" s="67"/>
    </row>
    <row r="10326" spans="3:4" s="66" customFormat="1" x14ac:dyDescent="0.25">
      <c r="C10326" s="67"/>
      <c r="D10326" s="67"/>
    </row>
    <row r="10327" spans="3:4" s="66" customFormat="1" x14ac:dyDescent="0.25">
      <c r="C10327" s="67"/>
      <c r="D10327" s="67"/>
    </row>
    <row r="10328" spans="3:4" s="66" customFormat="1" x14ac:dyDescent="0.25">
      <c r="C10328" s="67"/>
      <c r="D10328" s="67"/>
    </row>
    <row r="10329" spans="3:4" s="66" customFormat="1" x14ac:dyDescent="0.25">
      <c r="C10329" s="67"/>
      <c r="D10329" s="67"/>
    </row>
    <row r="10330" spans="3:4" s="66" customFormat="1" x14ac:dyDescent="0.25">
      <c r="C10330" s="67"/>
      <c r="D10330" s="67"/>
    </row>
    <row r="10331" spans="3:4" s="66" customFormat="1" x14ac:dyDescent="0.25">
      <c r="C10331" s="67"/>
      <c r="D10331" s="67"/>
    </row>
    <row r="10332" spans="3:4" s="66" customFormat="1" x14ac:dyDescent="0.25">
      <c r="C10332" s="67"/>
      <c r="D10332" s="67"/>
    </row>
    <row r="10333" spans="3:4" s="66" customFormat="1" x14ac:dyDescent="0.25">
      <c r="C10333" s="67"/>
      <c r="D10333" s="67"/>
    </row>
    <row r="10334" spans="3:4" s="66" customFormat="1" x14ac:dyDescent="0.25">
      <c r="C10334" s="67"/>
      <c r="D10334" s="67"/>
    </row>
    <row r="10335" spans="3:4" s="66" customFormat="1" x14ac:dyDescent="0.25">
      <c r="C10335" s="67"/>
      <c r="D10335" s="67"/>
    </row>
    <row r="10336" spans="3:4" s="66" customFormat="1" x14ac:dyDescent="0.25">
      <c r="C10336" s="67"/>
      <c r="D10336" s="67"/>
    </row>
    <row r="10337" spans="3:4" s="66" customFormat="1" x14ac:dyDescent="0.25">
      <c r="C10337" s="67"/>
      <c r="D10337" s="67"/>
    </row>
    <row r="10338" spans="3:4" s="66" customFormat="1" x14ac:dyDescent="0.25">
      <c r="C10338" s="67"/>
      <c r="D10338" s="67"/>
    </row>
    <row r="10339" spans="3:4" s="66" customFormat="1" x14ac:dyDescent="0.25">
      <c r="C10339" s="67"/>
      <c r="D10339" s="67"/>
    </row>
    <row r="10340" spans="3:4" s="66" customFormat="1" x14ac:dyDescent="0.25">
      <c r="C10340" s="67"/>
      <c r="D10340" s="67"/>
    </row>
    <row r="10341" spans="3:4" s="66" customFormat="1" x14ac:dyDescent="0.25">
      <c r="C10341" s="67"/>
      <c r="D10341" s="67"/>
    </row>
    <row r="10342" spans="3:4" s="66" customFormat="1" x14ac:dyDescent="0.25">
      <c r="C10342" s="67"/>
      <c r="D10342" s="67"/>
    </row>
    <row r="10343" spans="3:4" s="66" customFormat="1" x14ac:dyDescent="0.25">
      <c r="C10343" s="67"/>
      <c r="D10343" s="67"/>
    </row>
    <row r="10344" spans="3:4" s="66" customFormat="1" x14ac:dyDescent="0.25">
      <c r="C10344" s="67"/>
      <c r="D10344" s="67"/>
    </row>
    <row r="10345" spans="3:4" s="66" customFormat="1" x14ac:dyDescent="0.25">
      <c r="C10345" s="67"/>
      <c r="D10345" s="67"/>
    </row>
    <row r="10346" spans="3:4" s="66" customFormat="1" x14ac:dyDescent="0.25">
      <c r="C10346" s="67"/>
      <c r="D10346" s="67"/>
    </row>
    <row r="10347" spans="3:4" s="66" customFormat="1" x14ac:dyDescent="0.25">
      <c r="C10347" s="67"/>
      <c r="D10347" s="67"/>
    </row>
    <row r="10348" spans="3:4" s="66" customFormat="1" x14ac:dyDescent="0.25">
      <c r="C10348" s="67"/>
      <c r="D10348" s="67"/>
    </row>
    <row r="10349" spans="3:4" s="66" customFormat="1" x14ac:dyDescent="0.25">
      <c r="C10349" s="67"/>
      <c r="D10349" s="67"/>
    </row>
    <row r="10350" spans="3:4" s="66" customFormat="1" x14ac:dyDescent="0.25">
      <c r="C10350" s="67"/>
      <c r="D10350" s="67"/>
    </row>
    <row r="10351" spans="3:4" s="66" customFormat="1" x14ac:dyDescent="0.25">
      <c r="C10351" s="67"/>
      <c r="D10351" s="67"/>
    </row>
    <row r="10352" spans="3:4" s="66" customFormat="1" x14ac:dyDescent="0.25">
      <c r="C10352" s="67"/>
      <c r="D10352" s="67"/>
    </row>
    <row r="10353" spans="3:4" s="66" customFormat="1" x14ac:dyDescent="0.25">
      <c r="C10353" s="67"/>
      <c r="D10353" s="67"/>
    </row>
    <row r="10354" spans="3:4" s="66" customFormat="1" x14ac:dyDescent="0.25">
      <c r="C10354" s="67"/>
      <c r="D10354" s="67"/>
    </row>
    <row r="10355" spans="3:4" s="66" customFormat="1" x14ac:dyDescent="0.25">
      <c r="C10355" s="67"/>
      <c r="D10355" s="67"/>
    </row>
    <row r="10356" spans="3:4" s="66" customFormat="1" x14ac:dyDescent="0.25">
      <c r="C10356" s="67"/>
      <c r="D10356" s="67"/>
    </row>
    <row r="10357" spans="3:4" s="66" customFormat="1" x14ac:dyDescent="0.25">
      <c r="C10357" s="67"/>
      <c r="D10357" s="67"/>
    </row>
    <row r="10358" spans="3:4" s="66" customFormat="1" x14ac:dyDescent="0.25">
      <c r="C10358" s="67"/>
      <c r="D10358" s="67"/>
    </row>
    <row r="10359" spans="3:4" s="66" customFormat="1" x14ac:dyDescent="0.25">
      <c r="C10359" s="67"/>
      <c r="D10359" s="67"/>
    </row>
    <row r="10360" spans="3:4" s="66" customFormat="1" x14ac:dyDescent="0.25">
      <c r="C10360" s="67"/>
      <c r="D10360" s="67"/>
    </row>
    <row r="10361" spans="3:4" s="66" customFormat="1" x14ac:dyDescent="0.25">
      <c r="C10361" s="67"/>
      <c r="D10361" s="67"/>
    </row>
    <row r="10362" spans="3:4" s="66" customFormat="1" x14ac:dyDescent="0.25">
      <c r="C10362" s="67"/>
      <c r="D10362" s="67"/>
    </row>
    <row r="10363" spans="3:4" s="66" customFormat="1" x14ac:dyDescent="0.25">
      <c r="C10363" s="67"/>
      <c r="D10363" s="67"/>
    </row>
    <row r="10364" spans="3:4" s="66" customFormat="1" x14ac:dyDescent="0.25">
      <c r="C10364" s="67"/>
      <c r="D10364" s="67"/>
    </row>
    <row r="10365" spans="3:4" s="66" customFormat="1" x14ac:dyDescent="0.25">
      <c r="C10365" s="67"/>
      <c r="D10365" s="67"/>
    </row>
    <row r="10366" spans="3:4" s="66" customFormat="1" x14ac:dyDescent="0.25">
      <c r="C10366" s="67"/>
      <c r="D10366" s="67"/>
    </row>
    <row r="10367" spans="3:4" s="66" customFormat="1" x14ac:dyDescent="0.25">
      <c r="C10367" s="67"/>
      <c r="D10367" s="67"/>
    </row>
    <row r="10368" spans="3:4" s="66" customFormat="1" x14ac:dyDescent="0.25">
      <c r="C10368" s="67"/>
      <c r="D10368" s="67"/>
    </row>
    <row r="10369" spans="3:4" s="66" customFormat="1" x14ac:dyDescent="0.25">
      <c r="C10369" s="67"/>
      <c r="D10369" s="67"/>
    </row>
    <row r="10370" spans="3:4" s="66" customFormat="1" x14ac:dyDescent="0.25">
      <c r="C10370" s="67"/>
      <c r="D10370" s="67"/>
    </row>
    <row r="10371" spans="3:4" s="66" customFormat="1" x14ac:dyDescent="0.25">
      <c r="C10371" s="67"/>
      <c r="D10371" s="67"/>
    </row>
    <row r="10372" spans="3:4" s="66" customFormat="1" x14ac:dyDescent="0.25">
      <c r="C10372" s="67"/>
      <c r="D10372" s="67"/>
    </row>
    <row r="10373" spans="3:4" s="66" customFormat="1" x14ac:dyDescent="0.25">
      <c r="C10373" s="67"/>
      <c r="D10373" s="67"/>
    </row>
    <row r="10374" spans="3:4" s="66" customFormat="1" x14ac:dyDescent="0.25">
      <c r="C10374" s="67"/>
      <c r="D10374" s="67"/>
    </row>
    <row r="10375" spans="3:4" s="66" customFormat="1" x14ac:dyDescent="0.25">
      <c r="C10375" s="67"/>
      <c r="D10375" s="67"/>
    </row>
    <row r="10376" spans="3:4" s="66" customFormat="1" x14ac:dyDescent="0.25">
      <c r="C10376" s="67"/>
      <c r="D10376" s="67"/>
    </row>
    <row r="10377" spans="3:4" s="66" customFormat="1" x14ac:dyDescent="0.25">
      <c r="C10377" s="67"/>
      <c r="D10377" s="67"/>
    </row>
    <row r="10378" spans="3:4" s="66" customFormat="1" x14ac:dyDescent="0.25">
      <c r="C10378" s="67"/>
      <c r="D10378" s="67"/>
    </row>
    <row r="10379" spans="3:4" s="66" customFormat="1" x14ac:dyDescent="0.25">
      <c r="C10379" s="67"/>
      <c r="D10379" s="67"/>
    </row>
    <row r="10380" spans="3:4" s="66" customFormat="1" x14ac:dyDescent="0.25">
      <c r="C10380" s="67"/>
      <c r="D10380" s="67"/>
    </row>
    <row r="10381" spans="3:4" s="66" customFormat="1" x14ac:dyDescent="0.25">
      <c r="C10381" s="67"/>
      <c r="D10381" s="67"/>
    </row>
    <row r="10382" spans="3:4" s="66" customFormat="1" x14ac:dyDescent="0.25">
      <c r="C10382" s="67"/>
      <c r="D10382" s="67"/>
    </row>
    <row r="10383" spans="3:4" s="66" customFormat="1" x14ac:dyDescent="0.25">
      <c r="C10383" s="67"/>
      <c r="D10383" s="67"/>
    </row>
    <row r="10384" spans="3:4" s="66" customFormat="1" x14ac:dyDescent="0.25">
      <c r="C10384" s="67"/>
      <c r="D10384" s="67"/>
    </row>
    <row r="10385" spans="3:4" s="66" customFormat="1" x14ac:dyDescent="0.25">
      <c r="C10385" s="67"/>
      <c r="D10385" s="67"/>
    </row>
    <row r="10386" spans="3:4" s="66" customFormat="1" x14ac:dyDescent="0.25">
      <c r="C10386" s="67"/>
      <c r="D10386" s="67"/>
    </row>
    <row r="10387" spans="3:4" s="66" customFormat="1" x14ac:dyDescent="0.25">
      <c r="C10387" s="67"/>
      <c r="D10387" s="67"/>
    </row>
    <row r="10388" spans="3:4" s="66" customFormat="1" x14ac:dyDescent="0.25">
      <c r="C10388" s="67"/>
      <c r="D10388" s="67"/>
    </row>
    <row r="10389" spans="3:4" s="66" customFormat="1" x14ac:dyDescent="0.25">
      <c r="C10389" s="67"/>
      <c r="D10389" s="67"/>
    </row>
    <row r="10390" spans="3:4" s="66" customFormat="1" x14ac:dyDescent="0.25">
      <c r="C10390" s="67"/>
      <c r="D10390" s="67"/>
    </row>
    <row r="10391" spans="3:4" s="66" customFormat="1" x14ac:dyDescent="0.25">
      <c r="C10391" s="67"/>
      <c r="D10391" s="67"/>
    </row>
    <row r="10392" spans="3:4" s="66" customFormat="1" x14ac:dyDescent="0.25">
      <c r="C10392" s="67"/>
      <c r="D10392" s="67"/>
    </row>
    <row r="10393" spans="3:4" s="66" customFormat="1" x14ac:dyDescent="0.25">
      <c r="C10393" s="67"/>
      <c r="D10393" s="67"/>
    </row>
    <row r="10394" spans="3:4" s="66" customFormat="1" x14ac:dyDescent="0.25">
      <c r="C10394" s="67"/>
      <c r="D10394" s="67"/>
    </row>
    <row r="10395" spans="3:4" s="66" customFormat="1" x14ac:dyDescent="0.25">
      <c r="C10395" s="67"/>
      <c r="D10395" s="67"/>
    </row>
    <row r="10396" spans="3:4" s="66" customFormat="1" x14ac:dyDescent="0.25">
      <c r="C10396" s="67"/>
      <c r="D10396" s="67"/>
    </row>
    <row r="10397" spans="3:4" s="66" customFormat="1" x14ac:dyDescent="0.25">
      <c r="C10397" s="67"/>
      <c r="D10397" s="67"/>
    </row>
    <row r="10398" spans="3:4" s="66" customFormat="1" x14ac:dyDescent="0.25">
      <c r="C10398" s="67"/>
      <c r="D10398" s="67"/>
    </row>
    <row r="10399" spans="3:4" s="66" customFormat="1" x14ac:dyDescent="0.25">
      <c r="C10399" s="67"/>
      <c r="D10399" s="67"/>
    </row>
    <row r="10400" spans="3:4" s="66" customFormat="1" x14ac:dyDescent="0.25">
      <c r="C10400" s="67"/>
      <c r="D10400" s="67"/>
    </row>
    <row r="10401" spans="3:4" s="66" customFormat="1" x14ac:dyDescent="0.25">
      <c r="C10401" s="67"/>
      <c r="D10401" s="67"/>
    </row>
    <row r="10402" spans="3:4" s="66" customFormat="1" x14ac:dyDescent="0.25">
      <c r="C10402" s="67"/>
      <c r="D10402" s="67"/>
    </row>
    <row r="10403" spans="3:4" s="66" customFormat="1" x14ac:dyDescent="0.25">
      <c r="C10403" s="67"/>
      <c r="D10403" s="67"/>
    </row>
    <row r="10404" spans="3:4" s="66" customFormat="1" x14ac:dyDescent="0.25">
      <c r="C10404" s="67"/>
      <c r="D10404" s="67"/>
    </row>
    <row r="10405" spans="3:4" s="66" customFormat="1" x14ac:dyDescent="0.25">
      <c r="C10405" s="67"/>
      <c r="D10405" s="67"/>
    </row>
    <row r="10406" spans="3:4" s="66" customFormat="1" x14ac:dyDescent="0.25">
      <c r="C10406" s="67"/>
      <c r="D10406" s="67"/>
    </row>
    <row r="10407" spans="3:4" s="66" customFormat="1" x14ac:dyDescent="0.25">
      <c r="C10407" s="67"/>
      <c r="D10407" s="67"/>
    </row>
    <row r="10408" spans="3:4" s="66" customFormat="1" x14ac:dyDescent="0.25">
      <c r="C10408" s="67"/>
      <c r="D10408" s="67"/>
    </row>
    <row r="10409" spans="3:4" s="66" customFormat="1" x14ac:dyDescent="0.25">
      <c r="C10409" s="67"/>
      <c r="D10409" s="67"/>
    </row>
    <row r="10410" spans="3:4" s="66" customFormat="1" x14ac:dyDescent="0.25">
      <c r="C10410" s="67"/>
      <c r="D10410" s="67"/>
    </row>
    <row r="10411" spans="3:4" s="66" customFormat="1" x14ac:dyDescent="0.25">
      <c r="C10411" s="67"/>
      <c r="D10411" s="67"/>
    </row>
    <row r="10412" spans="3:4" s="66" customFormat="1" x14ac:dyDescent="0.25">
      <c r="C10412" s="67"/>
      <c r="D10412" s="67"/>
    </row>
    <row r="10413" spans="3:4" s="66" customFormat="1" x14ac:dyDescent="0.25">
      <c r="C10413" s="67"/>
      <c r="D10413" s="67"/>
    </row>
    <row r="10414" spans="3:4" s="66" customFormat="1" x14ac:dyDescent="0.25">
      <c r="C10414" s="67"/>
      <c r="D10414" s="67"/>
    </row>
    <row r="10415" spans="3:4" s="66" customFormat="1" x14ac:dyDescent="0.25">
      <c r="C10415" s="67"/>
      <c r="D10415" s="67"/>
    </row>
    <row r="10416" spans="3:4" s="66" customFormat="1" x14ac:dyDescent="0.25">
      <c r="C10416" s="67"/>
      <c r="D10416" s="67"/>
    </row>
    <row r="10417" spans="3:4" s="66" customFormat="1" x14ac:dyDescent="0.25">
      <c r="C10417" s="67"/>
      <c r="D10417" s="67"/>
    </row>
    <row r="10418" spans="3:4" s="66" customFormat="1" x14ac:dyDescent="0.25">
      <c r="C10418" s="67"/>
      <c r="D10418" s="67"/>
    </row>
    <row r="10419" spans="3:4" s="66" customFormat="1" x14ac:dyDescent="0.25">
      <c r="C10419" s="67"/>
      <c r="D10419" s="67"/>
    </row>
    <row r="10420" spans="3:4" s="66" customFormat="1" x14ac:dyDescent="0.25">
      <c r="C10420" s="67"/>
      <c r="D10420" s="67"/>
    </row>
    <row r="10421" spans="3:4" s="66" customFormat="1" x14ac:dyDescent="0.25">
      <c r="C10421" s="67"/>
      <c r="D10421" s="67"/>
    </row>
    <row r="10422" spans="3:4" s="66" customFormat="1" x14ac:dyDescent="0.25">
      <c r="C10422" s="67"/>
      <c r="D10422" s="67"/>
    </row>
    <row r="10423" spans="3:4" s="66" customFormat="1" x14ac:dyDescent="0.25">
      <c r="C10423" s="67"/>
      <c r="D10423" s="67"/>
    </row>
    <row r="10424" spans="3:4" s="66" customFormat="1" x14ac:dyDescent="0.25">
      <c r="C10424" s="67"/>
      <c r="D10424" s="67"/>
    </row>
    <row r="10425" spans="3:4" s="66" customFormat="1" x14ac:dyDescent="0.25">
      <c r="C10425" s="67"/>
      <c r="D10425" s="67"/>
    </row>
    <row r="10426" spans="3:4" s="66" customFormat="1" x14ac:dyDescent="0.25">
      <c r="C10426" s="67"/>
      <c r="D10426" s="67"/>
    </row>
    <row r="10427" spans="3:4" s="66" customFormat="1" x14ac:dyDescent="0.25">
      <c r="C10427" s="67"/>
      <c r="D10427" s="67"/>
    </row>
    <row r="10428" spans="3:4" s="66" customFormat="1" x14ac:dyDescent="0.25">
      <c r="C10428" s="67"/>
      <c r="D10428" s="67"/>
    </row>
    <row r="10429" spans="3:4" s="66" customFormat="1" x14ac:dyDescent="0.25">
      <c r="C10429" s="67"/>
      <c r="D10429" s="67"/>
    </row>
    <row r="10430" spans="3:4" s="66" customFormat="1" x14ac:dyDescent="0.25">
      <c r="C10430" s="67"/>
      <c r="D10430" s="67"/>
    </row>
    <row r="10431" spans="3:4" s="66" customFormat="1" x14ac:dyDescent="0.25">
      <c r="C10431" s="67"/>
      <c r="D10431" s="67"/>
    </row>
    <row r="10432" spans="3:4" s="66" customFormat="1" x14ac:dyDescent="0.25">
      <c r="C10432" s="67"/>
      <c r="D10432" s="67"/>
    </row>
    <row r="10433" spans="3:4" s="66" customFormat="1" x14ac:dyDescent="0.25">
      <c r="C10433" s="67"/>
      <c r="D10433" s="67"/>
    </row>
    <row r="10434" spans="3:4" s="66" customFormat="1" x14ac:dyDescent="0.25">
      <c r="C10434" s="67"/>
      <c r="D10434" s="67"/>
    </row>
    <row r="10435" spans="3:4" s="66" customFormat="1" x14ac:dyDescent="0.25">
      <c r="C10435" s="67"/>
      <c r="D10435" s="67"/>
    </row>
    <row r="10436" spans="3:4" s="66" customFormat="1" x14ac:dyDescent="0.25">
      <c r="C10436" s="67"/>
      <c r="D10436" s="67"/>
    </row>
    <row r="10437" spans="3:4" s="66" customFormat="1" x14ac:dyDescent="0.25">
      <c r="C10437" s="67"/>
      <c r="D10437" s="67"/>
    </row>
    <row r="10438" spans="3:4" s="66" customFormat="1" x14ac:dyDescent="0.25">
      <c r="C10438" s="67"/>
      <c r="D10438" s="67"/>
    </row>
    <row r="10439" spans="3:4" s="66" customFormat="1" x14ac:dyDescent="0.25">
      <c r="C10439" s="67"/>
      <c r="D10439" s="67"/>
    </row>
    <row r="10440" spans="3:4" s="66" customFormat="1" x14ac:dyDescent="0.25">
      <c r="C10440" s="67"/>
      <c r="D10440" s="67"/>
    </row>
    <row r="10441" spans="3:4" s="66" customFormat="1" x14ac:dyDescent="0.25">
      <c r="C10441" s="67"/>
      <c r="D10441" s="67"/>
    </row>
    <row r="10442" spans="3:4" s="66" customFormat="1" x14ac:dyDescent="0.25">
      <c r="C10442" s="67"/>
      <c r="D10442" s="67"/>
    </row>
    <row r="10443" spans="3:4" s="66" customFormat="1" x14ac:dyDescent="0.25">
      <c r="C10443" s="67"/>
      <c r="D10443" s="67"/>
    </row>
    <row r="10444" spans="3:4" s="66" customFormat="1" x14ac:dyDescent="0.25">
      <c r="C10444" s="67"/>
      <c r="D10444" s="67"/>
    </row>
    <row r="10445" spans="3:4" s="66" customFormat="1" x14ac:dyDescent="0.25">
      <c r="C10445" s="67"/>
      <c r="D10445" s="67"/>
    </row>
    <row r="10446" spans="3:4" s="66" customFormat="1" x14ac:dyDescent="0.25">
      <c r="C10446" s="67"/>
      <c r="D10446" s="67"/>
    </row>
    <row r="10447" spans="3:4" s="66" customFormat="1" x14ac:dyDescent="0.25">
      <c r="C10447" s="67"/>
      <c r="D10447" s="67"/>
    </row>
    <row r="10448" spans="3:4" s="66" customFormat="1" x14ac:dyDescent="0.25">
      <c r="C10448" s="67"/>
      <c r="D10448" s="67"/>
    </row>
    <row r="10449" spans="3:4" s="66" customFormat="1" x14ac:dyDescent="0.25">
      <c r="C10449" s="67"/>
      <c r="D10449" s="67"/>
    </row>
    <row r="10450" spans="3:4" s="66" customFormat="1" x14ac:dyDescent="0.25">
      <c r="C10450" s="67"/>
      <c r="D10450" s="67"/>
    </row>
    <row r="10451" spans="3:4" s="66" customFormat="1" x14ac:dyDescent="0.25">
      <c r="C10451" s="67"/>
      <c r="D10451" s="67"/>
    </row>
    <row r="10452" spans="3:4" s="66" customFormat="1" x14ac:dyDescent="0.25">
      <c r="C10452" s="67"/>
      <c r="D10452" s="67"/>
    </row>
    <row r="10453" spans="3:4" s="66" customFormat="1" x14ac:dyDescent="0.25">
      <c r="C10453" s="67"/>
      <c r="D10453" s="67"/>
    </row>
    <row r="10454" spans="3:4" s="66" customFormat="1" x14ac:dyDescent="0.25">
      <c r="C10454" s="67"/>
      <c r="D10454" s="67"/>
    </row>
    <row r="10455" spans="3:4" s="66" customFormat="1" x14ac:dyDescent="0.25">
      <c r="C10455" s="67"/>
      <c r="D10455" s="67"/>
    </row>
    <row r="10456" spans="3:4" s="66" customFormat="1" x14ac:dyDescent="0.25">
      <c r="C10456" s="67"/>
      <c r="D10456" s="67"/>
    </row>
    <row r="10457" spans="3:4" s="66" customFormat="1" x14ac:dyDescent="0.25">
      <c r="C10457" s="67"/>
      <c r="D10457" s="67"/>
    </row>
    <row r="10458" spans="3:4" s="66" customFormat="1" x14ac:dyDescent="0.25">
      <c r="C10458" s="67"/>
      <c r="D10458" s="67"/>
    </row>
    <row r="10459" spans="3:4" s="66" customFormat="1" x14ac:dyDescent="0.25">
      <c r="C10459" s="67"/>
      <c r="D10459" s="67"/>
    </row>
    <row r="10460" spans="3:4" s="66" customFormat="1" x14ac:dyDescent="0.25">
      <c r="C10460" s="67"/>
      <c r="D10460" s="67"/>
    </row>
    <row r="10461" spans="3:4" s="66" customFormat="1" x14ac:dyDescent="0.25">
      <c r="C10461" s="67"/>
      <c r="D10461" s="67"/>
    </row>
    <row r="10462" spans="3:4" s="66" customFormat="1" x14ac:dyDescent="0.25">
      <c r="C10462" s="67"/>
      <c r="D10462" s="67"/>
    </row>
    <row r="10463" spans="3:4" s="66" customFormat="1" x14ac:dyDescent="0.25">
      <c r="C10463" s="67"/>
      <c r="D10463" s="67"/>
    </row>
    <row r="10464" spans="3:4" s="66" customFormat="1" x14ac:dyDescent="0.25">
      <c r="C10464" s="67"/>
      <c r="D10464" s="67"/>
    </row>
    <row r="10465" spans="3:4" s="66" customFormat="1" x14ac:dyDescent="0.25">
      <c r="C10465" s="67"/>
      <c r="D10465" s="67"/>
    </row>
    <row r="10466" spans="3:4" s="66" customFormat="1" x14ac:dyDescent="0.25">
      <c r="C10466" s="67"/>
      <c r="D10466" s="67"/>
    </row>
    <row r="10467" spans="3:4" s="66" customFormat="1" x14ac:dyDescent="0.25">
      <c r="C10467" s="67"/>
      <c r="D10467" s="67"/>
    </row>
    <row r="10468" spans="3:4" s="66" customFormat="1" x14ac:dyDescent="0.25">
      <c r="C10468" s="67"/>
      <c r="D10468" s="67"/>
    </row>
    <row r="10469" spans="3:4" s="66" customFormat="1" x14ac:dyDescent="0.25">
      <c r="C10469" s="67"/>
      <c r="D10469" s="67"/>
    </row>
    <row r="10470" spans="3:4" s="66" customFormat="1" x14ac:dyDescent="0.25">
      <c r="C10470" s="67"/>
      <c r="D10470" s="67"/>
    </row>
    <row r="10471" spans="3:4" s="66" customFormat="1" x14ac:dyDescent="0.25">
      <c r="C10471" s="67"/>
      <c r="D10471" s="67"/>
    </row>
    <row r="10472" spans="3:4" s="66" customFormat="1" x14ac:dyDescent="0.25">
      <c r="C10472" s="67"/>
      <c r="D10472" s="67"/>
    </row>
    <row r="10473" spans="3:4" s="66" customFormat="1" x14ac:dyDescent="0.25">
      <c r="C10473" s="67"/>
      <c r="D10473" s="67"/>
    </row>
    <row r="10474" spans="3:4" s="66" customFormat="1" x14ac:dyDescent="0.25">
      <c r="C10474" s="67"/>
      <c r="D10474" s="67"/>
    </row>
    <row r="10475" spans="3:4" s="66" customFormat="1" x14ac:dyDescent="0.25">
      <c r="C10475" s="67"/>
      <c r="D10475" s="67"/>
    </row>
    <row r="10476" spans="3:4" s="66" customFormat="1" x14ac:dyDescent="0.25">
      <c r="C10476" s="67"/>
      <c r="D10476" s="67"/>
    </row>
    <row r="10477" spans="3:4" s="66" customFormat="1" x14ac:dyDescent="0.25">
      <c r="C10477" s="67"/>
      <c r="D10477" s="67"/>
    </row>
    <row r="10478" spans="3:4" s="66" customFormat="1" x14ac:dyDescent="0.25">
      <c r="C10478" s="67"/>
      <c r="D10478" s="67"/>
    </row>
    <row r="10479" spans="3:4" s="66" customFormat="1" x14ac:dyDescent="0.25">
      <c r="C10479" s="67"/>
      <c r="D10479" s="67"/>
    </row>
    <row r="10480" spans="3:4" s="66" customFormat="1" x14ac:dyDescent="0.25">
      <c r="C10480" s="67"/>
      <c r="D10480" s="67"/>
    </row>
    <row r="10481" spans="3:4" s="66" customFormat="1" x14ac:dyDescent="0.25">
      <c r="C10481" s="67"/>
      <c r="D10481" s="67"/>
    </row>
    <row r="10482" spans="3:4" s="66" customFormat="1" x14ac:dyDescent="0.25">
      <c r="C10482" s="67"/>
      <c r="D10482" s="67"/>
    </row>
    <row r="10483" spans="3:4" s="66" customFormat="1" x14ac:dyDescent="0.25">
      <c r="C10483" s="67"/>
      <c r="D10483" s="67"/>
    </row>
    <row r="10484" spans="3:4" s="66" customFormat="1" x14ac:dyDescent="0.25">
      <c r="C10484" s="67"/>
      <c r="D10484" s="67"/>
    </row>
    <row r="10485" spans="3:4" s="66" customFormat="1" x14ac:dyDescent="0.25">
      <c r="C10485" s="67"/>
      <c r="D10485" s="67"/>
    </row>
    <row r="10486" spans="3:4" s="66" customFormat="1" x14ac:dyDescent="0.25">
      <c r="C10486" s="67"/>
      <c r="D10486" s="67"/>
    </row>
    <row r="10487" spans="3:4" s="66" customFormat="1" x14ac:dyDescent="0.25">
      <c r="C10487" s="67"/>
      <c r="D10487" s="67"/>
    </row>
    <row r="10488" spans="3:4" s="66" customFormat="1" x14ac:dyDescent="0.25">
      <c r="C10488" s="67"/>
      <c r="D10488" s="67"/>
    </row>
    <row r="10489" spans="3:4" s="66" customFormat="1" x14ac:dyDescent="0.25">
      <c r="C10489" s="67"/>
      <c r="D10489" s="67"/>
    </row>
    <row r="10490" spans="3:4" s="66" customFormat="1" x14ac:dyDescent="0.25">
      <c r="C10490" s="67"/>
      <c r="D10490" s="67"/>
    </row>
    <row r="10491" spans="3:4" s="66" customFormat="1" x14ac:dyDescent="0.25">
      <c r="C10491" s="67"/>
      <c r="D10491" s="67"/>
    </row>
    <row r="10492" spans="3:4" s="66" customFormat="1" x14ac:dyDescent="0.25">
      <c r="C10492" s="67"/>
      <c r="D10492" s="67"/>
    </row>
    <row r="10493" spans="3:4" s="66" customFormat="1" x14ac:dyDescent="0.25">
      <c r="C10493" s="67"/>
      <c r="D10493" s="67"/>
    </row>
    <row r="10494" spans="3:4" s="66" customFormat="1" x14ac:dyDescent="0.25">
      <c r="C10494" s="67"/>
      <c r="D10494" s="67"/>
    </row>
    <row r="10495" spans="3:4" s="66" customFormat="1" x14ac:dyDescent="0.25">
      <c r="C10495" s="67"/>
      <c r="D10495" s="67"/>
    </row>
    <row r="10496" spans="3:4" s="66" customFormat="1" x14ac:dyDescent="0.25">
      <c r="C10496" s="67"/>
      <c r="D10496" s="67"/>
    </row>
    <row r="10497" spans="3:4" s="66" customFormat="1" x14ac:dyDescent="0.25">
      <c r="C10497" s="67"/>
      <c r="D10497" s="67"/>
    </row>
    <row r="10498" spans="3:4" s="66" customFormat="1" x14ac:dyDescent="0.25">
      <c r="C10498" s="67"/>
      <c r="D10498" s="67"/>
    </row>
    <row r="10499" spans="3:4" s="66" customFormat="1" x14ac:dyDescent="0.25">
      <c r="C10499" s="67"/>
      <c r="D10499" s="67"/>
    </row>
    <row r="10500" spans="3:4" s="66" customFormat="1" x14ac:dyDescent="0.25">
      <c r="C10500" s="67"/>
      <c r="D10500" s="67"/>
    </row>
    <row r="10501" spans="3:4" s="66" customFormat="1" x14ac:dyDescent="0.25">
      <c r="C10501" s="67"/>
      <c r="D10501" s="67"/>
    </row>
    <row r="10502" spans="3:4" s="66" customFormat="1" x14ac:dyDescent="0.25">
      <c r="C10502" s="67"/>
      <c r="D10502" s="67"/>
    </row>
    <row r="10503" spans="3:4" s="66" customFormat="1" x14ac:dyDescent="0.25">
      <c r="C10503" s="67"/>
      <c r="D10503" s="67"/>
    </row>
    <row r="10504" spans="3:4" s="66" customFormat="1" x14ac:dyDescent="0.25">
      <c r="C10504" s="67"/>
      <c r="D10504" s="67"/>
    </row>
    <row r="10505" spans="3:4" s="66" customFormat="1" x14ac:dyDescent="0.25">
      <c r="C10505" s="67"/>
      <c r="D10505" s="67"/>
    </row>
    <row r="10506" spans="3:4" s="66" customFormat="1" x14ac:dyDescent="0.25">
      <c r="C10506" s="67"/>
      <c r="D10506" s="67"/>
    </row>
    <row r="10507" spans="3:4" s="66" customFormat="1" x14ac:dyDescent="0.25">
      <c r="C10507" s="67"/>
      <c r="D10507" s="67"/>
    </row>
    <row r="10508" spans="3:4" s="66" customFormat="1" x14ac:dyDescent="0.25">
      <c r="C10508" s="67"/>
      <c r="D10508" s="67"/>
    </row>
    <row r="10509" spans="3:4" s="66" customFormat="1" x14ac:dyDescent="0.25">
      <c r="C10509" s="67"/>
      <c r="D10509" s="67"/>
    </row>
    <row r="10510" spans="3:4" s="66" customFormat="1" x14ac:dyDescent="0.25">
      <c r="C10510" s="67"/>
      <c r="D10510" s="67"/>
    </row>
    <row r="10511" spans="3:4" s="66" customFormat="1" x14ac:dyDescent="0.25">
      <c r="C10511" s="67"/>
      <c r="D10511" s="67"/>
    </row>
    <row r="10512" spans="3:4" s="66" customFormat="1" x14ac:dyDescent="0.25">
      <c r="C10512" s="67"/>
      <c r="D10512" s="67"/>
    </row>
    <row r="10513" spans="3:4" s="66" customFormat="1" x14ac:dyDescent="0.25">
      <c r="C10513" s="67"/>
      <c r="D10513" s="67"/>
    </row>
    <row r="10514" spans="3:4" s="66" customFormat="1" x14ac:dyDescent="0.25">
      <c r="C10514" s="67"/>
      <c r="D10514" s="67"/>
    </row>
    <row r="10515" spans="3:4" s="66" customFormat="1" x14ac:dyDescent="0.25">
      <c r="C10515" s="67"/>
      <c r="D10515" s="67"/>
    </row>
    <row r="10516" spans="3:4" s="66" customFormat="1" x14ac:dyDescent="0.25">
      <c r="C10516" s="67"/>
      <c r="D10516" s="67"/>
    </row>
    <row r="10517" spans="3:4" s="66" customFormat="1" x14ac:dyDescent="0.25">
      <c r="C10517" s="67"/>
      <c r="D10517" s="67"/>
    </row>
    <row r="10518" spans="3:4" s="66" customFormat="1" x14ac:dyDescent="0.25">
      <c r="C10518" s="67"/>
      <c r="D10518" s="67"/>
    </row>
    <row r="10519" spans="3:4" s="66" customFormat="1" x14ac:dyDescent="0.25">
      <c r="C10519" s="67"/>
      <c r="D10519" s="67"/>
    </row>
    <row r="10520" spans="3:4" s="66" customFormat="1" x14ac:dyDescent="0.25">
      <c r="C10520" s="67"/>
      <c r="D10520" s="67"/>
    </row>
    <row r="10521" spans="3:4" s="66" customFormat="1" x14ac:dyDescent="0.25">
      <c r="C10521" s="67"/>
      <c r="D10521" s="67"/>
    </row>
    <row r="10522" spans="3:4" s="66" customFormat="1" x14ac:dyDescent="0.25">
      <c r="C10522" s="67"/>
      <c r="D10522" s="67"/>
    </row>
    <row r="10523" spans="3:4" s="66" customFormat="1" x14ac:dyDescent="0.25">
      <c r="C10523" s="67"/>
      <c r="D10523" s="67"/>
    </row>
    <row r="10524" spans="3:4" s="66" customFormat="1" x14ac:dyDescent="0.25">
      <c r="C10524" s="67"/>
      <c r="D10524" s="67"/>
    </row>
    <row r="10525" spans="3:4" s="66" customFormat="1" x14ac:dyDescent="0.25">
      <c r="C10525" s="67"/>
      <c r="D10525" s="67"/>
    </row>
    <row r="10526" spans="3:4" s="66" customFormat="1" x14ac:dyDescent="0.25">
      <c r="C10526" s="67"/>
      <c r="D10526" s="67"/>
    </row>
    <row r="10527" spans="3:4" s="66" customFormat="1" x14ac:dyDescent="0.25">
      <c r="C10527" s="67"/>
      <c r="D10527" s="67"/>
    </row>
    <row r="10528" spans="3:4" s="66" customFormat="1" x14ac:dyDescent="0.25">
      <c r="C10528" s="67"/>
      <c r="D10528" s="67"/>
    </row>
    <row r="10529" spans="3:4" s="66" customFormat="1" x14ac:dyDescent="0.25">
      <c r="C10529" s="67"/>
      <c r="D10529" s="67"/>
    </row>
    <row r="10530" spans="3:4" s="66" customFormat="1" x14ac:dyDescent="0.25">
      <c r="C10530" s="67"/>
      <c r="D10530" s="67"/>
    </row>
    <row r="10531" spans="3:4" s="66" customFormat="1" x14ac:dyDescent="0.25">
      <c r="C10531" s="67"/>
      <c r="D10531" s="67"/>
    </row>
    <row r="10532" spans="3:4" s="66" customFormat="1" x14ac:dyDescent="0.25">
      <c r="C10532" s="67"/>
      <c r="D10532" s="67"/>
    </row>
    <row r="10533" spans="3:4" s="66" customFormat="1" x14ac:dyDescent="0.25">
      <c r="C10533" s="67"/>
      <c r="D10533" s="67"/>
    </row>
    <row r="10534" spans="3:4" s="66" customFormat="1" x14ac:dyDescent="0.25">
      <c r="C10534" s="67"/>
      <c r="D10534" s="67"/>
    </row>
    <row r="10535" spans="3:4" s="66" customFormat="1" x14ac:dyDescent="0.25">
      <c r="C10535" s="67"/>
      <c r="D10535" s="67"/>
    </row>
    <row r="10536" spans="3:4" s="66" customFormat="1" x14ac:dyDescent="0.25">
      <c r="C10536" s="67"/>
      <c r="D10536" s="67"/>
    </row>
    <row r="10537" spans="3:4" s="66" customFormat="1" x14ac:dyDescent="0.25">
      <c r="C10537" s="67"/>
      <c r="D10537" s="67"/>
    </row>
    <row r="10538" spans="3:4" s="66" customFormat="1" x14ac:dyDescent="0.25">
      <c r="C10538" s="67"/>
      <c r="D10538" s="67"/>
    </row>
    <row r="10539" spans="3:4" s="66" customFormat="1" x14ac:dyDescent="0.25">
      <c r="C10539" s="67"/>
      <c r="D10539" s="67"/>
    </row>
    <row r="10540" spans="3:4" s="66" customFormat="1" x14ac:dyDescent="0.25">
      <c r="C10540" s="67"/>
      <c r="D10540" s="67"/>
    </row>
    <row r="10541" spans="3:4" s="66" customFormat="1" x14ac:dyDescent="0.25">
      <c r="C10541" s="67"/>
      <c r="D10541" s="67"/>
    </row>
    <row r="10542" spans="3:4" s="66" customFormat="1" x14ac:dyDescent="0.25">
      <c r="C10542" s="67"/>
      <c r="D10542" s="67"/>
    </row>
    <row r="10543" spans="3:4" s="66" customFormat="1" x14ac:dyDescent="0.25">
      <c r="C10543" s="67"/>
      <c r="D10543" s="67"/>
    </row>
    <row r="10544" spans="3:4" s="66" customFormat="1" x14ac:dyDescent="0.25">
      <c r="C10544" s="67"/>
      <c r="D10544" s="67"/>
    </row>
    <row r="10545" spans="3:4" s="66" customFormat="1" x14ac:dyDescent="0.25">
      <c r="C10545" s="67"/>
      <c r="D10545" s="67"/>
    </row>
    <row r="10546" spans="3:4" s="66" customFormat="1" x14ac:dyDescent="0.25">
      <c r="C10546" s="67"/>
      <c r="D10546" s="67"/>
    </row>
    <row r="10547" spans="3:4" s="66" customFormat="1" x14ac:dyDescent="0.25">
      <c r="C10547" s="67"/>
      <c r="D10547" s="67"/>
    </row>
    <row r="10548" spans="3:4" s="66" customFormat="1" x14ac:dyDescent="0.25">
      <c r="C10548" s="67"/>
      <c r="D10548" s="67"/>
    </row>
    <row r="10549" spans="3:4" s="66" customFormat="1" x14ac:dyDescent="0.25">
      <c r="C10549" s="67"/>
      <c r="D10549" s="67"/>
    </row>
    <row r="10550" spans="3:4" s="66" customFormat="1" x14ac:dyDescent="0.25">
      <c r="C10550" s="67"/>
      <c r="D10550" s="67"/>
    </row>
    <row r="10551" spans="3:4" s="66" customFormat="1" x14ac:dyDescent="0.25">
      <c r="C10551" s="67"/>
      <c r="D10551" s="67"/>
    </row>
    <row r="10552" spans="3:4" s="66" customFormat="1" x14ac:dyDescent="0.25">
      <c r="C10552" s="67"/>
      <c r="D10552" s="67"/>
    </row>
    <row r="10553" spans="3:4" s="66" customFormat="1" x14ac:dyDescent="0.25">
      <c r="C10553" s="67"/>
      <c r="D10553" s="67"/>
    </row>
    <row r="10554" spans="3:4" s="66" customFormat="1" x14ac:dyDescent="0.25">
      <c r="C10554" s="67"/>
      <c r="D10554" s="67"/>
    </row>
    <row r="10555" spans="3:4" s="66" customFormat="1" x14ac:dyDescent="0.25">
      <c r="C10555" s="67"/>
      <c r="D10555" s="67"/>
    </row>
    <row r="10556" spans="3:4" s="66" customFormat="1" x14ac:dyDescent="0.25">
      <c r="C10556" s="67"/>
      <c r="D10556" s="67"/>
    </row>
    <row r="10557" spans="3:4" s="66" customFormat="1" x14ac:dyDescent="0.25">
      <c r="C10557" s="67"/>
      <c r="D10557" s="67"/>
    </row>
    <row r="10558" spans="3:4" s="66" customFormat="1" x14ac:dyDescent="0.25">
      <c r="C10558" s="67"/>
      <c r="D10558" s="67"/>
    </row>
    <row r="10559" spans="3:4" s="66" customFormat="1" x14ac:dyDescent="0.25">
      <c r="C10559" s="67"/>
      <c r="D10559" s="67"/>
    </row>
    <row r="10560" spans="3:4" s="66" customFormat="1" x14ac:dyDescent="0.25">
      <c r="C10560" s="67"/>
      <c r="D10560" s="67"/>
    </row>
    <row r="10561" spans="3:4" s="66" customFormat="1" x14ac:dyDescent="0.25">
      <c r="C10561" s="67"/>
      <c r="D10561" s="67"/>
    </row>
    <row r="10562" spans="3:4" s="66" customFormat="1" x14ac:dyDescent="0.25">
      <c r="C10562" s="67"/>
      <c r="D10562" s="67"/>
    </row>
    <row r="10563" spans="3:4" s="66" customFormat="1" x14ac:dyDescent="0.25">
      <c r="C10563" s="67"/>
      <c r="D10563" s="67"/>
    </row>
    <row r="10564" spans="3:4" s="66" customFormat="1" x14ac:dyDescent="0.25">
      <c r="C10564" s="67"/>
      <c r="D10564" s="67"/>
    </row>
    <row r="10565" spans="3:4" s="66" customFormat="1" x14ac:dyDescent="0.25">
      <c r="C10565" s="67"/>
      <c r="D10565" s="67"/>
    </row>
    <row r="10566" spans="3:4" s="66" customFormat="1" x14ac:dyDescent="0.25">
      <c r="C10566" s="67"/>
      <c r="D10566" s="67"/>
    </row>
    <row r="10567" spans="3:4" s="66" customFormat="1" x14ac:dyDescent="0.25">
      <c r="C10567" s="67"/>
      <c r="D10567" s="67"/>
    </row>
    <row r="10568" spans="3:4" s="66" customFormat="1" x14ac:dyDescent="0.25">
      <c r="C10568" s="67"/>
      <c r="D10568" s="67"/>
    </row>
    <row r="10569" spans="3:4" s="66" customFormat="1" x14ac:dyDescent="0.25">
      <c r="C10569" s="67"/>
      <c r="D10569" s="67"/>
    </row>
    <row r="10570" spans="3:4" s="66" customFormat="1" x14ac:dyDescent="0.25">
      <c r="C10570" s="67"/>
      <c r="D10570" s="67"/>
    </row>
    <row r="10571" spans="3:4" s="66" customFormat="1" x14ac:dyDescent="0.25">
      <c r="C10571" s="67"/>
      <c r="D10571" s="67"/>
    </row>
    <row r="10572" spans="3:4" s="66" customFormat="1" x14ac:dyDescent="0.25">
      <c r="C10572" s="67"/>
      <c r="D10572" s="67"/>
    </row>
    <row r="10573" spans="3:4" s="66" customFormat="1" x14ac:dyDescent="0.25">
      <c r="C10573" s="67"/>
      <c r="D10573" s="67"/>
    </row>
    <row r="10574" spans="3:4" s="66" customFormat="1" x14ac:dyDescent="0.25">
      <c r="C10574" s="67"/>
      <c r="D10574" s="67"/>
    </row>
    <row r="10575" spans="3:4" s="66" customFormat="1" x14ac:dyDescent="0.25">
      <c r="C10575" s="67"/>
      <c r="D10575" s="67"/>
    </row>
    <row r="10576" spans="3:4" s="66" customFormat="1" x14ac:dyDescent="0.25">
      <c r="C10576" s="67"/>
      <c r="D10576" s="67"/>
    </row>
    <row r="10577" spans="3:4" s="66" customFormat="1" x14ac:dyDescent="0.25">
      <c r="C10577" s="67"/>
      <c r="D10577" s="67"/>
    </row>
    <row r="10578" spans="3:4" s="66" customFormat="1" x14ac:dyDescent="0.25">
      <c r="C10578" s="67"/>
      <c r="D10578" s="67"/>
    </row>
    <row r="10579" spans="3:4" s="66" customFormat="1" x14ac:dyDescent="0.25">
      <c r="C10579" s="67"/>
      <c r="D10579" s="67"/>
    </row>
    <row r="10580" spans="3:4" s="66" customFormat="1" x14ac:dyDescent="0.25">
      <c r="C10580" s="67"/>
      <c r="D10580" s="67"/>
    </row>
    <row r="10581" spans="3:4" s="66" customFormat="1" x14ac:dyDescent="0.25">
      <c r="C10581" s="67"/>
      <c r="D10581" s="67"/>
    </row>
    <row r="10582" spans="3:4" s="66" customFormat="1" x14ac:dyDescent="0.25">
      <c r="C10582" s="67"/>
      <c r="D10582" s="67"/>
    </row>
    <row r="10583" spans="3:4" s="66" customFormat="1" x14ac:dyDescent="0.25">
      <c r="C10583" s="67"/>
      <c r="D10583" s="67"/>
    </row>
    <row r="10584" spans="3:4" s="66" customFormat="1" x14ac:dyDescent="0.25">
      <c r="C10584" s="67"/>
      <c r="D10584" s="67"/>
    </row>
    <row r="10585" spans="3:4" s="66" customFormat="1" x14ac:dyDescent="0.25">
      <c r="C10585" s="67"/>
      <c r="D10585" s="67"/>
    </row>
    <row r="10586" spans="3:4" s="66" customFormat="1" x14ac:dyDescent="0.25">
      <c r="C10586" s="67"/>
      <c r="D10586" s="67"/>
    </row>
    <row r="10587" spans="3:4" s="66" customFormat="1" x14ac:dyDescent="0.25">
      <c r="C10587" s="67"/>
      <c r="D10587" s="67"/>
    </row>
    <row r="10588" spans="3:4" s="66" customFormat="1" x14ac:dyDescent="0.25">
      <c r="C10588" s="67"/>
      <c r="D10588" s="67"/>
    </row>
    <row r="10589" spans="3:4" s="66" customFormat="1" x14ac:dyDescent="0.25">
      <c r="C10589" s="67"/>
      <c r="D10589" s="67"/>
    </row>
    <row r="10590" spans="3:4" s="66" customFormat="1" x14ac:dyDescent="0.25">
      <c r="C10590" s="67"/>
      <c r="D10590" s="67"/>
    </row>
    <row r="10591" spans="3:4" s="66" customFormat="1" x14ac:dyDescent="0.25">
      <c r="C10591" s="67"/>
      <c r="D10591" s="67"/>
    </row>
    <row r="10592" spans="3:4" s="66" customFormat="1" x14ac:dyDescent="0.25">
      <c r="C10592" s="67"/>
      <c r="D10592" s="67"/>
    </row>
    <row r="10593" spans="3:4" s="66" customFormat="1" x14ac:dyDescent="0.25">
      <c r="C10593" s="67"/>
      <c r="D10593" s="67"/>
    </row>
    <row r="10594" spans="3:4" s="66" customFormat="1" x14ac:dyDescent="0.25">
      <c r="C10594" s="67"/>
      <c r="D10594" s="67"/>
    </row>
    <row r="10595" spans="3:4" s="66" customFormat="1" x14ac:dyDescent="0.25">
      <c r="C10595" s="67"/>
      <c r="D10595" s="67"/>
    </row>
    <row r="10596" spans="3:4" s="66" customFormat="1" x14ac:dyDescent="0.25">
      <c r="C10596" s="67"/>
      <c r="D10596" s="67"/>
    </row>
    <row r="10597" spans="3:4" s="66" customFormat="1" x14ac:dyDescent="0.25">
      <c r="C10597" s="67"/>
      <c r="D10597" s="67"/>
    </row>
    <row r="10598" spans="3:4" s="66" customFormat="1" x14ac:dyDescent="0.25">
      <c r="C10598" s="67"/>
      <c r="D10598" s="67"/>
    </row>
    <row r="10599" spans="3:4" s="66" customFormat="1" x14ac:dyDescent="0.25">
      <c r="C10599" s="67"/>
      <c r="D10599" s="67"/>
    </row>
    <row r="10600" spans="3:4" s="66" customFormat="1" x14ac:dyDescent="0.25">
      <c r="C10600" s="67"/>
      <c r="D10600" s="67"/>
    </row>
    <row r="10601" spans="3:4" s="66" customFormat="1" x14ac:dyDescent="0.25">
      <c r="C10601" s="67"/>
      <c r="D10601" s="67"/>
    </row>
    <row r="10602" spans="3:4" s="66" customFormat="1" x14ac:dyDescent="0.25">
      <c r="C10602" s="67"/>
      <c r="D10602" s="67"/>
    </row>
    <row r="10603" spans="3:4" s="66" customFormat="1" x14ac:dyDescent="0.25">
      <c r="C10603" s="67"/>
      <c r="D10603" s="67"/>
    </row>
    <row r="10604" spans="3:4" s="66" customFormat="1" x14ac:dyDescent="0.25">
      <c r="C10604" s="67"/>
      <c r="D10604" s="67"/>
    </row>
    <row r="10605" spans="3:4" s="66" customFormat="1" x14ac:dyDescent="0.25">
      <c r="C10605" s="67"/>
      <c r="D10605" s="67"/>
    </row>
    <row r="10606" spans="3:4" s="66" customFormat="1" x14ac:dyDescent="0.25">
      <c r="C10606" s="67"/>
      <c r="D10606" s="67"/>
    </row>
    <row r="10607" spans="3:4" s="66" customFormat="1" x14ac:dyDescent="0.25">
      <c r="C10607" s="67"/>
      <c r="D10607" s="67"/>
    </row>
    <row r="10608" spans="3:4" s="66" customFormat="1" x14ac:dyDescent="0.25">
      <c r="C10608" s="67"/>
      <c r="D10608" s="67"/>
    </row>
    <row r="10609" spans="3:4" s="66" customFormat="1" x14ac:dyDescent="0.25">
      <c r="C10609" s="67"/>
      <c r="D10609" s="67"/>
    </row>
    <row r="10610" spans="3:4" s="66" customFormat="1" x14ac:dyDescent="0.25">
      <c r="C10610" s="67"/>
      <c r="D10610" s="67"/>
    </row>
    <row r="10611" spans="3:4" s="66" customFormat="1" x14ac:dyDescent="0.25">
      <c r="C10611" s="67"/>
      <c r="D10611" s="67"/>
    </row>
    <row r="10612" spans="3:4" s="66" customFormat="1" x14ac:dyDescent="0.25">
      <c r="C10612" s="67"/>
      <c r="D10612" s="67"/>
    </row>
    <row r="10613" spans="3:4" s="66" customFormat="1" x14ac:dyDescent="0.25">
      <c r="C10613" s="67"/>
      <c r="D10613" s="67"/>
    </row>
    <row r="10614" spans="3:4" s="66" customFormat="1" x14ac:dyDescent="0.25">
      <c r="C10614" s="67"/>
      <c r="D10614" s="67"/>
    </row>
    <row r="10615" spans="3:4" s="66" customFormat="1" x14ac:dyDescent="0.25">
      <c r="C10615" s="67"/>
      <c r="D10615" s="67"/>
    </row>
    <row r="10616" spans="3:4" s="66" customFormat="1" x14ac:dyDescent="0.25">
      <c r="C10616" s="67"/>
      <c r="D10616" s="67"/>
    </row>
    <row r="10617" spans="3:4" s="66" customFormat="1" x14ac:dyDescent="0.25">
      <c r="C10617" s="67"/>
      <c r="D10617" s="67"/>
    </row>
    <row r="10618" spans="3:4" s="66" customFormat="1" x14ac:dyDescent="0.25">
      <c r="C10618" s="67"/>
      <c r="D10618" s="67"/>
    </row>
    <row r="10619" spans="3:4" s="66" customFormat="1" x14ac:dyDescent="0.25">
      <c r="C10619" s="67"/>
      <c r="D10619" s="67"/>
    </row>
    <row r="10620" spans="3:4" s="66" customFormat="1" x14ac:dyDescent="0.25">
      <c r="C10620" s="67"/>
      <c r="D10620" s="67"/>
    </row>
    <row r="10621" spans="3:4" s="66" customFormat="1" x14ac:dyDescent="0.25">
      <c r="C10621" s="67"/>
      <c r="D10621" s="67"/>
    </row>
    <row r="10622" spans="3:4" s="66" customFormat="1" x14ac:dyDescent="0.25">
      <c r="C10622" s="67"/>
      <c r="D10622" s="67"/>
    </row>
    <row r="10623" spans="3:4" s="66" customFormat="1" x14ac:dyDescent="0.25">
      <c r="C10623" s="67"/>
      <c r="D10623" s="67"/>
    </row>
    <row r="10624" spans="3:4" s="66" customFormat="1" x14ac:dyDescent="0.25">
      <c r="C10624" s="67"/>
      <c r="D10624" s="67"/>
    </row>
    <row r="10625" spans="3:4" s="66" customFormat="1" x14ac:dyDescent="0.25">
      <c r="C10625" s="67"/>
      <c r="D10625" s="67"/>
    </row>
    <row r="10626" spans="3:4" s="66" customFormat="1" x14ac:dyDescent="0.25">
      <c r="C10626" s="67"/>
      <c r="D10626" s="67"/>
    </row>
    <row r="10627" spans="3:4" s="66" customFormat="1" x14ac:dyDescent="0.25">
      <c r="C10627" s="67"/>
      <c r="D10627" s="67"/>
    </row>
    <row r="10628" spans="3:4" s="66" customFormat="1" x14ac:dyDescent="0.25">
      <c r="C10628" s="67"/>
      <c r="D10628" s="67"/>
    </row>
    <row r="10629" spans="3:4" s="66" customFormat="1" x14ac:dyDescent="0.25">
      <c r="C10629" s="67"/>
      <c r="D10629" s="67"/>
    </row>
    <row r="10630" spans="3:4" s="66" customFormat="1" x14ac:dyDescent="0.25">
      <c r="C10630" s="67"/>
      <c r="D10630" s="67"/>
    </row>
    <row r="10631" spans="3:4" s="66" customFormat="1" x14ac:dyDescent="0.25">
      <c r="C10631" s="67"/>
      <c r="D10631" s="67"/>
    </row>
    <row r="10632" spans="3:4" s="66" customFormat="1" x14ac:dyDescent="0.25">
      <c r="C10632" s="67"/>
      <c r="D10632" s="67"/>
    </row>
    <row r="10633" spans="3:4" s="66" customFormat="1" x14ac:dyDescent="0.25">
      <c r="C10633" s="67"/>
      <c r="D10633" s="67"/>
    </row>
    <row r="10634" spans="3:4" s="66" customFormat="1" x14ac:dyDescent="0.25">
      <c r="C10634" s="67"/>
      <c r="D10634" s="67"/>
    </row>
    <row r="10635" spans="3:4" s="66" customFormat="1" x14ac:dyDescent="0.25">
      <c r="C10635" s="67"/>
      <c r="D10635" s="67"/>
    </row>
    <row r="10636" spans="3:4" s="66" customFormat="1" x14ac:dyDescent="0.25">
      <c r="C10636" s="67"/>
      <c r="D10636" s="67"/>
    </row>
    <row r="10637" spans="3:4" s="66" customFormat="1" x14ac:dyDescent="0.25">
      <c r="C10637" s="67"/>
      <c r="D10637" s="67"/>
    </row>
    <row r="10638" spans="3:4" s="66" customFormat="1" x14ac:dyDescent="0.25">
      <c r="C10638" s="67"/>
      <c r="D10638" s="67"/>
    </row>
    <row r="10639" spans="3:4" s="66" customFormat="1" x14ac:dyDescent="0.25">
      <c r="C10639" s="67"/>
      <c r="D10639" s="67"/>
    </row>
    <row r="10640" spans="3:4" s="66" customFormat="1" x14ac:dyDescent="0.25">
      <c r="C10640" s="67"/>
      <c r="D10640" s="67"/>
    </row>
    <row r="10641" spans="3:4" s="66" customFormat="1" x14ac:dyDescent="0.25">
      <c r="C10641" s="67"/>
      <c r="D10641" s="67"/>
    </row>
    <row r="10642" spans="3:4" s="66" customFormat="1" x14ac:dyDescent="0.25">
      <c r="C10642" s="67"/>
      <c r="D10642" s="67"/>
    </row>
    <row r="10643" spans="3:4" s="66" customFormat="1" x14ac:dyDescent="0.25">
      <c r="C10643" s="67"/>
      <c r="D10643" s="67"/>
    </row>
    <row r="10644" spans="3:4" s="66" customFormat="1" x14ac:dyDescent="0.25">
      <c r="C10644" s="67"/>
      <c r="D10644" s="67"/>
    </row>
    <row r="10645" spans="3:4" s="66" customFormat="1" x14ac:dyDescent="0.25">
      <c r="C10645" s="67"/>
      <c r="D10645" s="67"/>
    </row>
    <row r="10646" spans="3:4" s="66" customFormat="1" x14ac:dyDescent="0.25">
      <c r="C10646" s="67"/>
      <c r="D10646" s="67"/>
    </row>
    <row r="10647" spans="3:4" s="66" customFormat="1" x14ac:dyDescent="0.25">
      <c r="C10647" s="67"/>
      <c r="D10647" s="67"/>
    </row>
    <row r="10648" spans="3:4" s="66" customFormat="1" x14ac:dyDescent="0.25">
      <c r="C10648" s="67"/>
      <c r="D10648" s="67"/>
    </row>
    <row r="10649" spans="3:4" s="66" customFormat="1" x14ac:dyDescent="0.25">
      <c r="C10649" s="67"/>
      <c r="D10649" s="67"/>
    </row>
    <row r="10650" spans="3:4" s="66" customFormat="1" x14ac:dyDescent="0.25">
      <c r="C10650" s="67"/>
      <c r="D10650" s="67"/>
    </row>
    <row r="10651" spans="3:4" s="66" customFormat="1" x14ac:dyDescent="0.25">
      <c r="C10651" s="67"/>
      <c r="D10651" s="67"/>
    </row>
    <row r="10652" spans="3:4" s="66" customFormat="1" x14ac:dyDescent="0.25">
      <c r="C10652" s="67"/>
      <c r="D10652" s="67"/>
    </row>
    <row r="10653" spans="3:4" s="66" customFormat="1" x14ac:dyDescent="0.25">
      <c r="C10653" s="67"/>
      <c r="D10653" s="67"/>
    </row>
    <row r="10654" spans="3:4" s="66" customFormat="1" x14ac:dyDescent="0.25">
      <c r="C10654" s="67"/>
      <c r="D10654" s="67"/>
    </row>
    <row r="10655" spans="3:4" s="66" customFormat="1" x14ac:dyDescent="0.25">
      <c r="C10655" s="67"/>
      <c r="D10655" s="67"/>
    </row>
    <row r="10656" spans="3:4" s="66" customFormat="1" x14ac:dyDescent="0.25">
      <c r="C10656" s="67"/>
      <c r="D10656" s="67"/>
    </row>
    <row r="10657" spans="3:4" s="66" customFormat="1" x14ac:dyDescent="0.25">
      <c r="C10657" s="67"/>
      <c r="D10657" s="67"/>
    </row>
    <row r="10658" spans="3:4" s="66" customFormat="1" x14ac:dyDescent="0.25">
      <c r="C10658" s="67"/>
      <c r="D10658" s="67"/>
    </row>
    <row r="10659" spans="3:4" s="66" customFormat="1" x14ac:dyDescent="0.25">
      <c r="C10659" s="67"/>
      <c r="D10659" s="67"/>
    </row>
    <row r="10660" spans="3:4" s="66" customFormat="1" x14ac:dyDescent="0.25">
      <c r="C10660" s="67"/>
      <c r="D10660" s="67"/>
    </row>
    <row r="10661" spans="3:4" s="66" customFormat="1" x14ac:dyDescent="0.25">
      <c r="C10661" s="67"/>
      <c r="D10661" s="67"/>
    </row>
    <row r="10662" spans="3:4" s="66" customFormat="1" x14ac:dyDescent="0.25">
      <c r="C10662" s="67"/>
      <c r="D10662" s="67"/>
    </row>
    <row r="10663" spans="3:4" s="66" customFormat="1" x14ac:dyDescent="0.25">
      <c r="C10663" s="67"/>
      <c r="D10663" s="67"/>
    </row>
    <row r="10664" spans="3:4" s="66" customFormat="1" x14ac:dyDescent="0.25">
      <c r="C10664" s="67"/>
      <c r="D10664" s="67"/>
    </row>
    <row r="10665" spans="3:4" s="66" customFormat="1" x14ac:dyDescent="0.25">
      <c r="C10665" s="67"/>
      <c r="D10665" s="67"/>
    </row>
    <row r="10666" spans="3:4" s="66" customFormat="1" x14ac:dyDescent="0.25">
      <c r="C10666" s="67"/>
      <c r="D10666" s="67"/>
    </row>
    <row r="10667" spans="3:4" s="66" customFormat="1" x14ac:dyDescent="0.25">
      <c r="C10667" s="67"/>
      <c r="D10667" s="67"/>
    </row>
    <row r="10668" spans="3:4" s="66" customFormat="1" x14ac:dyDescent="0.25">
      <c r="C10668" s="67"/>
      <c r="D10668" s="67"/>
    </row>
    <row r="10669" spans="3:4" s="66" customFormat="1" x14ac:dyDescent="0.25">
      <c r="C10669" s="67"/>
      <c r="D10669" s="67"/>
    </row>
    <row r="10670" spans="3:4" s="66" customFormat="1" x14ac:dyDescent="0.25">
      <c r="C10670" s="67"/>
      <c r="D10670" s="67"/>
    </row>
    <row r="10671" spans="3:4" s="66" customFormat="1" x14ac:dyDescent="0.25">
      <c r="C10671" s="67"/>
      <c r="D10671" s="67"/>
    </row>
    <row r="10672" spans="3:4" s="66" customFormat="1" x14ac:dyDescent="0.25">
      <c r="C10672" s="67"/>
      <c r="D10672" s="67"/>
    </row>
    <row r="10673" spans="3:4" s="66" customFormat="1" x14ac:dyDescent="0.25">
      <c r="C10673" s="67"/>
      <c r="D10673" s="67"/>
    </row>
    <row r="10674" spans="3:4" s="66" customFormat="1" x14ac:dyDescent="0.25">
      <c r="C10674" s="67"/>
      <c r="D10674" s="67"/>
    </row>
    <row r="10675" spans="3:4" s="66" customFormat="1" x14ac:dyDescent="0.25">
      <c r="C10675" s="67"/>
      <c r="D10675" s="67"/>
    </row>
    <row r="10676" spans="3:4" s="66" customFormat="1" x14ac:dyDescent="0.25">
      <c r="C10676" s="67"/>
      <c r="D10676" s="67"/>
    </row>
    <row r="10677" spans="3:4" s="66" customFormat="1" x14ac:dyDescent="0.25">
      <c r="C10677" s="67"/>
      <c r="D10677" s="67"/>
    </row>
    <row r="10678" spans="3:4" s="66" customFormat="1" x14ac:dyDescent="0.25">
      <c r="C10678" s="67"/>
      <c r="D10678" s="67"/>
    </row>
    <row r="10679" spans="3:4" s="66" customFormat="1" x14ac:dyDescent="0.25">
      <c r="C10679" s="67"/>
      <c r="D10679" s="67"/>
    </row>
    <row r="10680" spans="3:4" s="66" customFormat="1" x14ac:dyDescent="0.25">
      <c r="C10680" s="67"/>
      <c r="D10680" s="67"/>
    </row>
    <row r="10681" spans="3:4" s="66" customFormat="1" x14ac:dyDescent="0.25">
      <c r="C10681" s="67"/>
      <c r="D10681" s="67"/>
    </row>
    <row r="10682" spans="3:4" s="66" customFormat="1" x14ac:dyDescent="0.25">
      <c r="C10682" s="67"/>
      <c r="D10682" s="67"/>
    </row>
    <row r="10683" spans="3:4" s="66" customFormat="1" x14ac:dyDescent="0.25">
      <c r="C10683" s="67"/>
      <c r="D10683" s="67"/>
    </row>
    <row r="10684" spans="3:4" s="66" customFormat="1" x14ac:dyDescent="0.25">
      <c r="C10684" s="67"/>
      <c r="D10684" s="67"/>
    </row>
    <row r="10685" spans="3:4" s="66" customFormat="1" x14ac:dyDescent="0.25">
      <c r="C10685" s="67"/>
      <c r="D10685" s="67"/>
    </row>
    <row r="10686" spans="3:4" s="66" customFormat="1" x14ac:dyDescent="0.25">
      <c r="C10686" s="67"/>
      <c r="D10686" s="67"/>
    </row>
    <row r="10687" spans="3:4" s="66" customFormat="1" x14ac:dyDescent="0.25">
      <c r="C10687" s="67"/>
      <c r="D10687" s="67"/>
    </row>
    <row r="10688" spans="3:4" s="66" customFormat="1" x14ac:dyDescent="0.25">
      <c r="C10688" s="67"/>
      <c r="D10688" s="67"/>
    </row>
    <row r="10689" spans="3:4" s="66" customFormat="1" x14ac:dyDescent="0.25">
      <c r="C10689" s="67"/>
      <c r="D10689" s="67"/>
    </row>
    <row r="10690" spans="3:4" s="66" customFormat="1" x14ac:dyDescent="0.25">
      <c r="C10690" s="67"/>
      <c r="D10690" s="67"/>
    </row>
    <row r="10691" spans="3:4" s="66" customFormat="1" x14ac:dyDescent="0.25">
      <c r="C10691" s="67"/>
      <c r="D10691" s="67"/>
    </row>
    <row r="10692" spans="3:4" s="66" customFormat="1" x14ac:dyDescent="0.25">
      <c r="C10692" s="67"/>
      <c r="D10692" s="67"/>
    </row>
    <row r="10693" spans="3:4" s="66" customFormat="1" x14ac:dyDescent="0.25">
      <c r="C10693" s="67"/>
      <c r="D10693" s="67"/>
    </row>
    <row r="10694" spans="3:4" s="66" customFormat="1" x14ac:dyDescent="0.25">
      <c r="C10694" s="67"/>
      <c r="D10694" s="67"/>
    </row>
    <row r="10695" spans="3:4" s="66" customFormat="1" x14ac:dyDescent="0.25">
      <c r="C10695" s="67"/>
      <c r="D10695" s="67"/>
    </row>
    <row r="10696" spans="3:4" s="66" customFormat="1" x14ac:dyDescent="0.25">
      <c r="C10696" s="67"/>
      <c r="D10696" s="67"/>
    </row>
    <row r="10697" spans="3:4" s="66" customFormat="1" x14ac:dyDescent="0.25">
      <c r="C10697" s="67"/>
      <c r="D10697" s="67"/>
    </row>
    <row r="10698" spans="3:4" s="66" customFormat="1" x14ac:dyDescent="0.25">
      <c r="C10698" s="67"/>
      <c r="D10698" s="67"/>
    </row>
    <row r="10699" spans="3:4" s="66" customFormat="1" x14ac:dyDescent="0.25">
      <c r="C10699" s="67"/>
      <c r="D10699" s="67"/>
    </row>
    <row r="10700" spans="3:4" s="66" customFormat="1" x14ac:dyDescent="0.25">
      <c r="C10700" s="67"/>
      <c r="D10700" s="67"/>
    </row>
    <row r="10701" spans="3:4" s="66" customFormat="1" x14ac:dyDescent="0.25">
      <c r="C10701" s="67"/>
      <c r="D10701" s="67"/>
    </row>
    <row r="10702" spans="3:4" s="66" customFormat="1" x14ac:dyDescent="0.25">
      <c r="C10702" s="67"/>
      <c r="D10702" s="67"/>
    </row>
    <row r="10703" spans="3:4" s="66" customFormat="1" x14ac:dyDescent="0.25">
      <c r="C10703" s="67"/>
      <c r="D10703" s="67"/>
    </row>
    <row r="10704" spans="3:4" s="66" customFormat="1" x14ac:dyDescent="0.25">
      <c r="C10704" s="67"/>
      <c r="D10704" s="67"/>
    </row>
    <row r="10705" spans="3:4" s="66" customFormat="1" x14ac:dyDescent="0.25">
      <c r="C10705" s="67"/>
      <c r="D10705" s="67"/>
    </row>
    <row r="10706" spans="3:4" s="66" customFormat="1" x14ac:dyDescent="0.25">
      <c r="C10706" s="67"/>
      <c r="D10706" s="67"/>
    </row>
    <row r="10707" spans="3:4" s="66" customFormat="1" x14ac:dyDescent="0.25">
      <c r="C10707" s="67"/>
      <c r="D10707" s="67"/>
    </row>
    <row r="10708" spans="3:4" s="66" customFormat="1" x14ac:dyDescent="0.25">
      <c r="C10708" s="67"/>
      <c r="D10708" s="67"/>
    </row>
    <row r="10709" spans="3:4" s="66" customFormat="1" x14ac:dyDescent="0.25">
      <c r="C10709" s="67"/>
      <c r="D10709" s="67"/>
    </row>
    <row r="10710" spans="3:4" s="66" customFormat="1" x14ac:dyDescent="0.25">
      <c r="C10710" s="67"/>
      <c r="D10710" s="67"/>
    </row>
    <row r="10711" spans="3:4" s="66" customFormat="1" x14ac:dyDescent="0.25">
      <c r="C10711" s="67"/>
      <c r="D10711" s="67"/>
    </row>
    <row r="10712" spans="3:4" s="66" customFormat="1" x14ac:dyDescent="0.25">
      <c r="C10712" s="67"/>
      <c r="D10712" s="67"/>
    </row>
    <row r="10713" spans="3:4" s="66" customFormat="1" x14ac:dyDescent="0.25">
      <c r="C10713" s="67"/>
      <c r="D10713" s="67"/>
    </row>
    <row r="10714" spans="3:4" s="66" customFormat="1" x14ac:dyDescent="0.25">
      <c r="C10714" s="67"/>
      <c r="D10714" s="67"/>
    </row>
    <row r="10715" spans="3:4" s="66" customFormat="1" x14ac:dyDescent="0.25">
      <c r="C10715" s="67"/>
      <c r="D10715" s="67"/>
    </row>
    <row r="10716" spans="3:4" s="66" customFormat="1" x14ac:dyDescent="0.25">
      <c r="C10716" s="67"/>
      <c r="D10716" s="67"/>
    </row>
    <row r="10717" spans="3:4" s="66" customFormat="1" x14ac:dyDescent="0.25">
      <c r="C10717" s="67"/>
      <c r="D10717" s="67"/>
    </row>
    <row r="10718" spans="3:4" s="66" customFormat="1" x14ac:dyDescent="0.25">
      <c r="C10718" s="67"/>
      <c r="D10718" s="67"/>
    </row>
    <row r="10719" spans="3:4" s="66" customFormat="1" x14ac:dyDescent="0.25">
      <c r="C10719" s="67"/>
      <c r="D10719" s="67"/>
    </row>
    <row r="10720" spans="3:4" s="66" customFormat="1" x14ac:dyDescent="0.25">
      <c r="C10720" s="67"/>
      <c r="D10720" s="67"/>
    </row>
    <row r="10721" spans="3:4" s="66" customFormat="1" x14ac:dyDescent="0.25">
      <c r="C10721" s="67"/>
      <c r="D10721" s="67"/>
    </row>
    <row r="10722" spans="3:4" s="66" customFormat="1" x14ac:dyDescent="0.25">
      <c r="C10722" s="67"/>
      <c r="D10722" s="67"/>
    </row>
    <row r="10723" spans="3:4" s="66" customFormat="1" x14ac:dyDescent="0.25">
      <c r="C10723" s="67"/>
      <c r="D10723" s="67"/>
    </row>
    <row r="10724" spans="3:4" s="66" customFormat="1" x14ac:dyDescent="0.25">
      <c r="C10724" s="67"/>
      <c r="D10724" s="67"/>
    </row>
    <row r="10725" spans="3:4" s="66" customFormat="1" x14ac:dyDescent="0.25">
      <c r="C10725" s="67"/>
      <c r="D10725" s="67"/>
    </row>
    <row r="10726" spans="3:4" s="66" customFormat="1" x14ac:dyDescent="0.25">
      <c r="C10726" s="67"/>
      <c r="D10726" s="67"/>
    </row>
    <row r="10727" spans="3:4" s="66" customFormat="1" x14ac:dyDescent="0.25">
      <c r="C10727" s="67"/>
      <c r="D10727" s="67"/>
    </row>
    <row r="10728" spans="3:4" s="66" customFormat="1" x14ac:dyDescent="0.25">
      <c r="C10728" s="67"/>
      <c r="D10728" s="67"/>
    </row>
    <row r="10729" spans="3:4" s="66" customFormat="1" x14ac:dyDescent="0.25">
      <c r="C10729" s="67"/>
      <c r="D10729" s="67"/>
    </row>
    <row r="10730" spans="3:4" s="66" customFormat="1" x14ac:dyDescent="0.25">
      <c r="C10730" s="67"/>
      <c r="D10730" s="67"/>
    </row>
    <row r="10731" spans="3:4" s="66" customFormat="1" x14ac:dyDescent="0.25">
      <c r="C10731" s="67"/>
      <c r="D10731" s="67"/>
    </row>
    <row r="10732" spans="3:4" s="66" customFormat="1" x14ac:dyDescent="0.25">
      <c r="C10732" s="67"/>
      <c r="D10732" s="67"/>
    </row>
    <row r="10733" spans="3:4" s="66" customFormat="1" x14ac:dyDescent="0.25">
      <c r="C10733" s="67"/>
      <c r="D10733" s="67"/>
    </row>
    <row r="10734" spans="3:4" s="66" customFormat="1" x14ac:dyDescent="0.25">
      <c r="C10734" s="67"/>
      <c r="D10734" s="67"/>
    </row>
    <row r="10735" spans="3:4" s="66" customFormat="1" x14ac:dyDescent="0.25">
      <c r="C10735" s="67"/>
      <c r="D10735" s="67"/>
    </row>
    <row r="10736" spans="3:4" s="66" customFormat="1" x14ac:dyDescent="0.25">
      <c r="C10736" s="67"/>
      <c r="D10736" s="67"/>
    </row>
    <row r="10737" spans="3:4" s="66" customFormat="1" x14ac:dyDescent="0.25">
      <c r="C10737" s="67"/>
      <c r="D10737" s="67"/>
    </row>
    <row r="10738" spans="3:4" s="66" customFormat="1" x14ac:dyDescent="0.25">
      <c r="C10738" s="67"/>
      <c r="D10738" s="67"/>
    </row>
    <row r="10739" spans="3:4" s="66" customFormat="1" x14ac:dyDescent="0.25">
      <c r="C10739" s="67"/>
      <c r="D10739" s="67"/>
    </row>
    <row r="10740" spans="3:4" s="66" customFormat="1" x14ac:dyDescent="0.25">
      <c r="C10740" s="67"/>
      <c r="D10740" s="67"/>
    </row>
    <row r="10741" spans="3:4" s="66" customFormat="1" x14ac:dyDescent="0.25">
      <c r="C10741" s="67"/>
      <c r="D10741" s="67"/>
    </row>
    <row r="10742" spans="3:4" s="66" customFormat="1" x14ac:dyDescent="0.25">
      <c r="C10742" s="67"/>
      <c r="D10742" s="67"/>
    </row>
    <row r="10743" spans="3:4" s="66" customFormat="1" x14ac:dyDescent="0.25">
      <c r="C10743" s="67"/>
      <c r="D10743" s="67"/>
    </row>
    <row r="10744" spans="3:4" s="66" customFormat="1" x14ac:dyDescent="0.25">
      <c r="C10744" s="67"/>
      <c r="D10744" s="67"/>
    </row>
    <row r="10745" spans="3:4" s="66" customFormat="1" x14ac:dyDescent="0.25">
      <c r="C10745" s="67"/>
      <c r="D10745" s="67"/>
    </row>
    <row r="10746" spans="3:4" s="66" customFormat="1" x14ac:dyDescent="0.25">
      <c r="C10746" s="67"/>
      <c r="D10746" s="67"/>
    </row>
    <row r="10747" spans="3:4" s="66" customFormat="1" x14ac:dyDescent="0.25">
      <c r="C10747" s="67"/>
      <c r="D10747" s="67"/>
    </row>
    <row r="10748" spans="3:4" s="66" customFormat="1" x14ac:dyDescent="0.25">
      <c r="C10748" s="67"/>
      <c r="D10748" s="67"/>
    </row>
    <row r="10749" spans="3:4" s="66" customFormat="1" x14ac:dyDescent="0.25">
      <c r="C10749" s="67"/>
      <c r="D10749" s="67"/>
    </row>
    <row r="10750" spans="3:4" s="66" customFormat="1" x14ac:dyDescent="0.25">
      <c r="C10750" s="67"/>
      <c r="D10750" s="67"/>
    </row>
    <row r="10751" spans="3:4" s="66" customFormat="1" x14ac:dyDescent="0.25">
      <c r="C10751" s="67"/>
      <c r="D10751" s="67"/>
    </row>
    <row r="10752" spans="3:4" s="66" customFormat="1" x14ac:dyDescent="0.25">
      <c r="C10752" s="67"/>
      <c r="D10752" s="67"/>
    </row>
    <row r="10753" spans="3:4" s="66" customFormat="1" x14ac:dyDescent="0.25">
      <c r="C10753" s="67"/>
      <c r="D10753" s="67"/>
    </row>
    <row r="10754" spans="3:4" s="66" customFormat="1" x14ac:dyDescent="0.25">
      <c r="C10754" s="67"/>
      <c r="D10754" s="67"/>
    </row>
    <row r="10755" spans="3:4" s="66" customFormat="1" x14ac:dyDescent="0.25">
      <c r="C10755" s="67"/>
      <c r="D10755" s="67"/>
    </row>
    <row r="10756" spans="3:4" s="66" customFormat="1" x14ac:dyDescent="0.25">
      <c r="C10756" s="67"/>
      <c r="D10756" s="67"/>
    </row>
    <row r="10757" spans="3:4" s="66" customFormat="1" x14ac:dyDescent="0.25">
      <c r="C10757" s="67"/>
      <c r="D10757" s="67"/>
    </row>
    <row r="10758" spans="3:4" s="66" customFormat="1" x14ac:dyDescent="0.25">
      <c r="C10758" s="67"/>
      <c r="D10758" s="67"/>
    </row>
    <row r="10759" spans="3:4" s="66" customFormat="1" x14ac:dyDescent="0.25">
      <c r="C10759" s="67"/>
      <c r="D10759" s="67"/>
    </row>
    <row r="10760" spans="3:4" s="66" customFormat="1" x14ac:dyDescent="0.25">
      <c r="C10760" s="67"/>
      <c r="D10760" s="67"/>
    </row>
    <row r="10761" spans="3:4" s="66" customFormat="1" x14ac:dyDescent="0.25">
      <c r="C10761" s="67"/>
      <c r="D10761" s="67"/>
    </row>
    <row r="10762" spans="3:4" s="66" customFormat="1" x14ac:dyDescent="0.25">
      <c r="C10762" s="67"/>
      <c r="D10762" s="67"/>
    </row>
    <row r="10763" spans="3:4" s="66" customFormat="1" x14ac:dyDescent="0.25">
      <c r="C10763" s="67"/>
      <c r="D10763" s="67"/>
    </row>
    <row r="10764" spans="3:4" s="66" customFormat="1" x14ac:dyDescent="0.25">
      <c r="C10764" s="67"/>
      <c r="D10764" s="67"/>
    </row>
    <row r="10765" spans="3:4" s="66" customFormat="1" x14ac:dyDescent="0.25">
      <c r="C10765" s="67"/>
      <c r="D10765" s="67"/>
    </row>
    <row r="10766" spans="3:4" s="66" customFormat="1" x14ac:dyDescent="0.25">
      <c r="C10766" s="67"/>
      <c r="D10766" s="67"/>
    </row>
    <row r="10767" spans="3:4" s="66" customFormat="1" x14ac:dyDescent="0.25">
      <c r="C10767" s="67"/>
      <c r="D10767" s="67"/>
    </row>
    <row r="10768" spans="3:4" s="66" customFormat="1" x14ac:dyDescent="0.25">
      <c r="C10768" s="67"/>
      <c r="D10768" s="67"/>
    </row>
    <row r="10769" spans="3:4" s="66" customFormat="1" x14ac:dyDescent="0.25">
      <c r="C10769" s="67"/>
      <c r="D10769" s="67"/>
    </row>
    <row r="10770" spans="3:4" s="66" customFormat="1" x14ac:dyDescent="0.25">
      <c r="C10770" s="67"/>
      <c r="D10770" s="67"/>
    </row>
    <row r="10771" spans="3:4" s="66" customFormat="1" x14ac:dyDescent="0.25">
      <c r="C10771" s="67"/>
      <c r="D10771" s="67"/>
    </row>
    <row r="10772" spans="3:4" s="66" customFormat="1" x14ac:dyDescent="0.25">
      <c r="C10772" s="67"/>
      <c r="D10772" s="67"/>
    </row>
    <row r="10773" spans="3:4" s="66" customFormat="1" x14ac:dyDescent="0.25">
      <c r="C10773" s="67"/>
      <c r="D10773" s="67"/>
    </row>
    <row r="10774" spans="3:4" s="66" customFormat="1" x14ac:dyDescent="0.25">
      <c r="C10774" s="67"/>
      <c r="D10774" s="67"/>
    </row>
    <row r="10775" spans="3:4" s="66" customFormat="1" x14ac:dyDescent="0.25">
      <c r="C10775" s="67"/>
      <c r="D10775" s="67"/>
    </row>
    <row r="10776" spans="3:4" s="66" customFormat="1" x14ac:dyDescent="0.25">
      <c r="C10776" s="67"/>
      <c r="D10776" s="67"/>
    </row>
    <row r="10777" spans="3:4" s="66" customFormat="1" x14ac:dyDescent="0.25">
      <c r="C10777" s="67"/>
      <c r="D10777" s="67"/>
    </row>
    <row r="10778" spans="3:4" s="66" customFormat="1" x14ac:dyDescent="0.25">
      <c r="C10778" s="67"/>
      <c r="D10778" s="67"/>
    </row>
    <row r="10779" spans="3:4" s="66" customFormat="1" x14ac:dyDescent="0.25">
      <c r="C10779" s="67"/>
      <c r="D10779" s="67"/>
    </row>
    <row r="10780" spans="3:4" s="66" customFormat="1" x14ac:dyDescent="0.25">
      <c r="C10780" s="67"/>
      <c r="D10780" s="67"/>
    </row>
    <row r="10781" spans="3:4" s="66" customFormat="1" x14ac:dyDescent="0.25">
      <c r="C10781" s="67"/>
      <c r="D10781" s="67"/>
    </row>
    <row r="10782" spans="3:4" s="66" customFormat="1" x14ac:dyDescent="0.25">
      <c r="C10782" s="67"/>
      <c r="D10782" s="67"/>
    </row>
    <row r="10783" spans="3:4" s="66" customFormat="1" x14ac:dyDescent="0.25">
      <c r="C10783" s="67"/>
      <c r="D10783" s="67"/>
    </row>
    <row r="10784" spans="3:4" s="66" customFormat="1" x14ac:dyDescent="0.25">
      <c r="C10784" s="67"/>
      <c r="D10784" s="67"/>
    </row>
    <row r="10785" spans="3:4" s="66" customFormat="1" x14ac:dyDescent="0.25">
      <c r="C10785" s="67"/>
      <c r="D10785" s="67"/>
    </row>
    <row r="10786" spans="3:4" s="66" customFormat="1" x14ac:dyDescent="0.25">
      <c r="C10786" s="67"/>
      <c r="D10786" s="67"/>
    </row>
    <row r="10787" spans="3:4" s="66" customFormat="1" x14ac:dyDescent="0.25">
      <c r="C10787" s="67"/>
      <c r="D10787" s="67"/>
    </row>
    <row r="10788" spans="3:4" s="66" customFormat="1" x14ac:dyDescent="0.25">
      <c r="C10788" s="67"/>
      <c r="D10788" s="67"/>
    </row>
    <row r="10789" spans="3:4" s="66" customFormat="1" x14ac:dyDescent="0.25">
      <c r="C10789" s="67"/>
      <c r="D10789" s="67"/>
    </row>
    <row r="10790" spans="3:4" s="66" customFormat="1" x14ac:dyDescent="0.25">
      <c r="C10790" s="67"/>
      <c r="D10790" s="67"/>
    </row>
    <row r="10791" spans="3:4" s="66" customFormat="1" x14ac:dyDescent="0.25">
      <c r="C10791" s="67"/>
      <c r="D10791" s="67"/>
    </row>
    <row r="10792" spans="3:4" s="66" customFormat="1" x14ac:dyDescent="0.25">
      <c r="C10792" s="67"/>
      <c r="D10792" s="67"/>
    </row>
    <row r="10793" spans="3:4" s="66" customFormat="1" x14ac:dyDescent="0.25">
      <c r="C10793" s="67"/>
      <c r="D10793" s="67"/>
    </row>
    <row r="10794" spans="3:4" s="66" customFormat="1" x14ac:dyDescent="0.25">
      <c r="C10794" s="67"/>
      <c r="D10794" s="67"/>
    </row>
    <row r="10795" spans="3:4" s="66" customFormat="1" x14ac:dyDescent="0.25">
      <c r="C10795" s="67"/>
      <c r="D10795" s="67"/>
    </row>
    <row r="10796" spans="3:4" s="66" customFormat="1" x14ac:dyDescent="0.25">
      <c r="C10796" s="67"/>
      <c r="D10796" s="67"/>
    </row>
    <row r="10797" spans="3:4" s="66" customFormat="1" x14ac:dyDescent="0.25">
      <c r="C10797" s="67"/>
      <c r="D10797" s="67"/>
    </row>
    <row r="10798" spans="3:4" s="66" customFormat="1" x14ac:dyDescent="0.25">
      <c r="C10798" s="67"/>
      <c r="D10798" s="67"/>
    </row>
    <row r="10799" spans="3:4" s="66" customFormat="1" x14ac:dyDescent="0.25">
      <c r="C10799" s="67"/>
      <c r="D10799" s="67"/>
    </row>
    <row r="10800" spans="3:4" s="66" customFormat="1" x14ac:dyDescent="0.25">
      <c r="C10800" s="67"/>
      <c r="D10800" s="67"/>
    </row>
    <row r="10801" spans="3:4" s="66" customFormat="1" x14ac:dyDescent="0.25">
      <c r="C10801" s="67"/>
      <c r="D10801" s="67"/>
    </row>
    <row r="10802" spans="3:4" s="66" customFormat="1" x14ac:dyDescent="0.25">
      <c r="C10802" s="67"/>
      <c r="D10802" s="67"/>
    </row>
    <row r="10803" spans="3:4" s="66" customFormat="1" x14ac:dyDescent="0.25">
      <c r="C10803" s="67"/>
      <c r="D10803" s="67"/>
    </row>
    <row r="10804" spans="3:4" s="66" customFormat="1" x14ac:dyDescent="0.25">
      <c r="C10804" s="67"/>
      <c r="D10804" s="67"/>
    </row>
    <row r="10805" spans="3:4" s="66" customFormat="1" x14ac:dyDescent="0.25">
      <c r="C10805" s="67"/>
      <c r="D10805" s="67"/>
    </row>
    <row r="10806" spans="3:4" s="66" customFormat="1" x14ac:dyDescent="0.25">
      <c r="C10806" s="67"/>
      <c r="D10806" s="67"/>
    </row>
    <row r="10807" spans="3:4" s="66" customFormat="1" x14ac:dyDescent="0.25">
      <c r="C10807" s="67"/>
      <c r="D10807" s="67"/>
    </row>
    <row r="10808" spans="3:4" s="66" customFormat="1" x14ac:dyDescent="0.25">
      <c r="C10808" s="67"/>
      <c r="D10808" s="67"/>
    </row>
    <row r="10809" spans="3:4" s="66" customFormat="1" x14ac:dyDescent="0.25">
      <c r="C10809" s="67"/>
      <c r="D10809" s="67"/>
    </row>
    <row r="10810" spans="3:4" s="66" customFormat="1" x14ac:dyDescent="0.25">
      <c r="C10810" s="67"/>
      <c r="D10810" s="67"/>
    </row>
    <row r="10811" spans="3:4" s="66" customFormat="1" x14ac:dyDescent="0.25">
      <c r="C10811" s="67"/>
      <c r="D10811" s="67"/>
    </row>
    <row r="10812" spans="3:4" s="66" customFormat="1" x14ac:dyDescent="0.25">
      <c r="C10812" s="67"/>
      <c r="D10812" s="67"/>
    </row>
    <row r="10813" spans="3:4" s="66" customFormat="1" x14ac:dyDescent="0.25">
      <c r="C10813" s="67"/>
      <c r="D10813" s="67"/>
    </row>
    <row r="10814" spans="3:4" s="66" customFormat="1" x14ac:dyDescent="0.25">
      <c r="C10814" s="67"/>
      <c r="D10814" s="67"/>
    </row>
    <row r="10815" spans="3:4" s="66" customFormat="1" x14ac:dyDescent="0.25">
      <c r="C10815" s="67"/>
      <c r="D10815" s="67"/>
    </row>
    <row r="10816" spans="3:4" s="66" customFormat="1" x14ac:dyDescent="0.25">
      <c r="C10816" s="67"/>
      <c r="D10816" s="67"/>
    </row>
    <row r="10817" spans="3:4" s="66" customFormat="1" x14ac:dyDescent="0.25">
      <c r="C10817" s="67"/>
      <c r="D10817" s="67"/>
    </row>
    <row r="10818" spans="3:4" s="66" customFormat="1" x14ac:dyDescent="0.25">
      <c r="C10818" s="67"/>
      <c r="D10818" s="67"/>
    </row>
    <row r="10819" spans="3:4" s="66" customFormat="1" x14ac:dyDescent="0.25">
      <c r="C10819" s="67"/>
      <c r="D10819" s="67"/>
    </row>
    <row r="10820" spans="3:4" s="66" customFormat="1" x14ac:dyDescent="0.25">
      <c r="C10820" s="67"/>
      <c r="D10820" s="67"/>
    </row>
    <row r="10821" spans="3:4" s="66" customFormat="1" x14ac:dyDescent="0.25">
      <c r="C10821" s="67"/>
      <c r="D10821" s="67"/>
    </row>
    <row r="10822" spans="3:4" s="66" customFormat="1" x14ac:dyDescent="0.25">
      <c r="C10822" s="67"/>
      <c r="D10822" s="67"/>
    </row>
    <row r="10823" spans="3:4" s="66" customFormat="1" x14ac:dyDescent="0.25">
      <c r="C10823" s="67"/>
      <c r="D10823" s="67"/>
    </row>
    <row r="10824" spans="3:4" s="66" customFormat="1" x14ac:dyDescent="0.25">
      <c r="C10824" s="67"/>
      <c r="D10824" s="67"/>
    </row>
    <row r="10825" spans="3:4" s="66" customFormat="1" x14ac:dyDescent="0.25">
      <c r="C10825" s="67"/>
      <c r="D10825" s="67"/>
    </row>
    <row r="10826" spans="3:4" s="66" customFormat="1" x14ac:dyDescent="0.25">
      <c r="C10826" s="67"/>
      <c r="D10826" s="67"/>
    </row>
    <row r="10827" spans="3:4" s="66" customFormat="1" x14ac:dyDescent="0.25">
      <c r="C10827" s="67"/>
      <c r="D10827" s="67"/>
    </row>
    <row r="10828" spans="3:4" s="66" customFormat="1" x14ac:dyDescent="0.25">
      <c r="C10828" s="67"/>
      <c r="D10828" s="67"/>
    </row>
    <row r="10829" spans="3:4" s="66" customFormat="1" x14ac:dyDescent="0.25">
      <c r="C10829" s="67"/>
      <c r="D10829" s="67"/>
    </row>
    <row r="10830" spans="3:4" s="66" customFormat="1" x14ac:dyDescent="0.25">
      <c r="C10830" s="67"/>
      <c r="D10830" s="67"/>
    </row>
    <row r="10831" spans="3:4" s="66" customFormat="1" x14ac:dyDescent="0.25">
      <c r="C10831" s="67"/>
      <c r="D10831" s="67"/>
    </row>
    <row r="10832" spans="3:4" s="66" customFormat="1" x14ac:dyDescent="0.25">
      <c r="C10832" s="67"/>
      <c r="D10832" s="67"/>
    </row>
    <row r="10833" spans="3:4" s="66" customFormat="1" x14ac:dyDescent="0.25">
      <c r="C10833" s="67"/>
      <c r="D10833" s="67"/>
    </row>
    <row r="10834" spans="3:4" s="66" customFormat="1" x14ac:dyDescent="0.25">
      <c r="C10834" s="67"/>
      <c r="D10834" s="67"/>
    </row>
    <row r="10835" spans="3:4" s="66" customFormat="1" x14ac:dyDescent="0.25">
      <c r="C10835" s="67"/>
      <c r="D10835" s="67"/>
    </row>
    <row r="10836" spans="3:4" s="66" customFormat="1" x14ac:dyDescent="0.25">
      <c r="C10836" s="67"/>
      <c r="D10836" s="67"/>
    </row>
    <row r="10837" spans="3:4" s="66" customFormat="1" x14ac:dyDescent="0.25">
      <c r="C10837" s="67"/>
      <c r="D10837" s="67"/>
    </row>
    <row r="10838" spans="3:4" s="66" customFormat="1" x14ac:dyDescent="0.25">
      <c r="C10838" s="67"/>
      <c r="D10838" s="67"/>
    </row>
    <row r="10839" spans="3:4" s="66" customFormat="1" x14ac:dyDescent="0.25">
      <c r="C10839" s="67"/>
      <c r="D10839" s="67"/>
    </row>
    <row r="10840" spans="3:4" s="66" customFormat="1" x14ac:dyDescent="0.25">
      <c r="C10840" s="67"/>
      <c r="D10840" s="67"/>
    </row>
    <row r="10841" spans="3:4" s="66" customFormat="1" x14ac:dyDescent="0.25">
      <c r="C10841" s="67"/>
      <c r="D10841" s="67"/>
    </row>
    <row r="10842" spans="3:4" s="66" customFormat="1" x14ac:dyDescent="0.25">
      <c r="C10842" s="67"/>
      <c r="D10842" s="67"/>
    </row>
    <row r="10843" spans="3:4" s="66" customFormat="1" x14ac:dyDescent="0.25">
      <c r="C10843" s="67"/>
      <c r="D10843" s="67"/>
    </row>
    <row r="10844" spans="3:4" s="66" customFormat="1" x14ac:dyDescent="0.25">
      <c r="C10844" s="67"/>
      <c r="D10844" s="67"/>
    </row>
    <row r="10845" spans="3:4" s="66" customFormat="1" x14ac:dyDescent="0.25">
      <c r="C10845" s="67"/>
      <c r="D10845" s="67"/>
    </row>
    <row r="10846" spans="3:4" s="66" customFormat="1" x14ac:dyDescent="0.25">
      <c r="C10846" s="67"/>
      <c r="D10846" s="67"/>
    </row>
    <row r="10847" spans="3:4" s="66" customFormat="1" x14ac:dyDescent="0.25">
      <c r="C10847" s="67"/>
      <c r="D10847" s="67"/>
    </row>
    <row r="10848" spans="3:4" s="66" customFormat="1" x14ac:dyDescent="0.25">
      <c r="C10848" s="67"/>
      <c r="D10848" s="67"/>
    </row>
    <row r="10849" spans="3:4" s="66" customFormat="1" x14ac:dyDescent="0.25">
      <c r="C10849" s="67"/>
      <c r="D10849" s="67"/>
    </row>
    <row r="10850" spans="3:4" s="66" customFormat="1" x14ac:dyDescent="0.25">
      <c r="C10850" s="67"/>
      <c r="D10850" s="67"/>
    </row>
    <row r="10851" spans="3:4" s="66" customFormat="1" x14ac:dyDescent="0.25">
      <c r="C10851" s="67"/>
      <c r="D10851" s="67"/>
    </row>
    <row r="10852" spans="3:4" s="66" customFormat="1" x14ac:dyDescent="0.25">
      <c r="C10852" s="67"/>
      <c r="D10852" s="67"/>
    </row>
    <row r="10853" spans="3:4" s="66" customFormat="1" x14ac:dyDescent="0.25">
      <c r="C10853" s="67"/>
      <c r="D10853" s="67"/>
    </row>
    <row r="10854" spans="3:4" s="66" customFormat="1" x14ac:dyDescent="0.25">
      <c r="C10854" s="67"/>
      <c r="D10854" s="67"/>
    </row>
    <row r="10855" spans="3:4" s="66" customFormat="1" x14ac:dyDescent="0.25">
      <c r="C10855" s="67"/>
      <c r="D10855" s="67"/>
    </row>
    <row r="10856" spans="3:4" s="66" customFormat="1" x14ac:dyDescent="0.25">
      <c r="C10856" s="67"/>
      <c r="D10856" s="67"/>
    </row>
    <row r="10857" spans="3:4" s="66" customFormat="1" x14ac:dyDescent="0.25">
      <c r="C10857" s="67"/>
      <c r="D10857" s="67"/>
    </row>
    <row r="10858" spans="3:4" s="66" customFormat="1" x14ac:dyDescent="0.25">
      <c r="C10858" s="67"/>
      <c r="D10858" s="67"/>
    </row>
    <row r="10859" spans="3:4" s="66" customFormat="1" x14ac:dyDescent="0.25">
      <c r="C10859" s="67"/>
      <c r="D10859" s="67"/>
    </row>
    <row r="10860" spans="3:4" s="66" customFormat="1" x14ac:dyDescent="0.25">
      <c r="C10860" s="67"/>
      <c r="D10860" s="67"/>
    </row>
    <row r="10861" spans="3:4" s="66" customFormat="1" x14ac:dyDescent="0.25">
      <c r="C10861" s="67"/>
      <c r="D10861" s="67"/>
    </row>
    <row r="10862" spans="3:4" s="66" customFormat="1" x14ac:dyDescent="0.25">
      <c r="C10862" s="67"/>
      <c r="D10862" s="67"/>
    </row>
    <row r="10863" spans="3:4" s="66" customFormat="1" x14ac:dyDescent="0.25">
      <c r="C10863" s="67"/>
      <c r="D10863" s="67"/>
    </row>
    <row r="10864" spans="3:4" s="66" customFormat="1" x14ac:dyDescent="0.25">
      <c r="C10864" s="67"/>
      <c r="D10864" s="67"/>
    </row>
    <row r="10865" spans="3:4" s="66" customFormat="1" x14ac:dyDescent="0.25">
      <c r="C10865" s="67"/>
      <c r="D10865" s="67"/>
    </row>
    <row r="10866" spans="3:4" s="66" customFormat="1" x14ac:dyDescent="0.25">
      <c r="C10866" s="67"/>
      <c r="D10866" s="67"/>
    </row>
    <row r="10867" spans="3:4" s="66" customFormat="1" x14ac:dyDescent="0.25">
      <c r="C10867" s="67"/>
      <c r="D10867" s="67"/>
    </row>
    <row r="10868" spans="3:4" s="66" customFormat="1" x14ac:dyDescent="0.25">
      <c r="C10868" s="67"/>
      <c r="D10868" s="67"/>
    </row>
    <row r="10869" spans="3:4" s="66" customFormat="1" x14ac:dyDescent="0.25">
      <c r="C10869" s="67"/>
      <c r="D10869" s="67"/>
    </row>
    <row r="10870" spans="3:4" s="66" customFormat="1" x14ac:dyDescent="0.25">
      <c r="C10870" s="67"/>
      <c r="D10870" s="67"/>
    </row>
    <row r="10871" spans="3:4" s="66" customFormat="1" x14ac:dyDescent="0.25">
      <c r="C10871" s="67"/>
      <c r="D10871" s="67"/>
    </row>
    <row r="10872" spans="3:4" s="66" customFormat="1" x14ac:dyDescent="0.25">
      <c r="C10872" s="67"/>
      <c r="D10872" s="67"/>
    </row>
    <row r="10873" spans="3:4" s="66" customFormat="1" x14ac:dyDescent="0.25">
      <c r="C10873" s="67"/>
      <c r="D10873" s="67"/>
    </row>
    <row r="10874" spans="3:4" s="66" customFormat="1" x14ac:dyDescent="0.25">
      <c r="C10874" s="67"/>
      <c r="D10874" s="67"/>
    </row>
    <row r="10875" spans="3:4" s="66" customFormat="1" x14ac:dyDescent="0.25">
      <c r="C10875" s="67"/>
      <c r="D10875" s="67"/>
    </row>
    <row r="10876" spans="3:4" s="66" customFormat="1" x14ac:dyDescent="0.25">
      <c r="C10876" s="67"/>
      <c r="D10876" s="67"/>
    </row>
    <row r="10877" spans="3:4" s="66" customFormat="1" x14ac:dyDescent="0.25">
      <c r="C10877" s="67"/>
      <c r="D10877" s="67"/>
    </row>
    <row r="10878" spans="3:4" s="66" customFormat="1" x14ac:dyDescent="0.25">
      <c r="C10878" s="67"/>
      <c r="D10878" s="67"/>
    </row>
    <row r="10879" spans="3:4" s="66" customFormat="1" x14ac:dyDescent="0.25">
      <c r="C10879" s="67"/>
      <c r="D10879" s="67"/>
    </row>
    <row r="10880" spans="3:4" s="66" customFormat="1" x14ac:dyDescent="0.25">
      <c r="C10880" s="67"/>
      <c r="D10880" s="67"/>
    </row>
    <row r="10881" spans="3:4" s="66" customFormat="1" x14ac:dyDescent="0.25">
      <c r="C10881" s="67"/>
      <c r="D10881" s="67"/>
    </row>
    <row r="10882" spans="3:4" s="66" customFormat="1" x14ac:dyDescent="0.25">
      <c r="C10882" s="67"/>
      <c r="D10882" s="67"/>
    </row>
    <row r="10883" spans="3:4" s="66" customFormat="1" x14ac:dyDescent="0.25">
      <c r="C10883" s="67"/>
      <c r="D10883" s="67"/>
    </row>
    <row r="10884" spans="3:4" s="66" customFormat="1" x14ac:dyDescent="0.25">
      <c r="C10884" s="67"/>
      <c r="D10884" s="67"/>
    </row>
    <row r="10885" spans="3:4" s="66" customFormat="1" x14ac:dyDescent="0.25">
      <c r="C10885" s="67"/>
      <c r="D10885" s="67"/>
    </row>
    <row r="10886" spans="3:4" s="66" customFormat="1" x14ac:dyDescent="0.25">
      <c r="C10886" s="67"/>
      <c r="D10886" s="67"/>
    </row>
    <row r="10887" spans="3:4" s="66" customFormat="1" x14ac:dyDescent="0.25">
      <c r="C10887" s="67"/>
      <c r="D10887" s="67"/>
    </row>
    <row r="10888" spans="3:4" s="66" customFormat="1" x14ac:dyDescent="0.25">
      <c r="C10888" s="67"/>
      <c r="D10888" s="67"/>
    </row>
    <row r="10889" spans="3:4" s="66" customFormat="1" x14ac:dyDescent="0.25">
      <c r="C10889" s="67"/>
      <c r="D10889" s="67"/>
    </row>
    <row r="10890" spans="3:4" s="66" customFormat="1" x14ac:dyDescent="0.25">
      <c r="C10890" s="67"/>
      <c r="D10890" s="67"/>
    </row>
    <row r="10891" spans="3:4" s="66" customFormat="1" x14ac:dyDescent="0.25">
      <c r="C10891" s="67"/>
      <c r="D10891" s="67"/>
    </row>
    <row r="10892" spans="3:4" s="66" customFormat="1" x14ac:dyDescent="0.25">
      <c r="C10892" s="67"/>
      <c r="D10892" s="67"/>
    </row>
    <row r="10893" spans="3:4" s="66" customFormat="1" x14ac:dyDescent="0.25">
      <c r="C10893" s="67"/>
      <c r="D10893" s="67"/>
    </row>
    <row r="10894" spans="3:4" s="66" customFormat="1" x14ac:dyDescent="0.25">
      <c r="C10894" s="67"/>
      <c r="D10894" s="67"/>
    </row>
    <row r="10895" spans="3:4" s="66" customFormat="1" x14ac:dyDescent="0.25">
      <c r="C10895" s="67"/>
      <c r="D10895" s="67"/>
    </row>
    <row r="10896" spans="3:4" s="66" customFormat="1" x14ac:dyDescent="0.25">
      <c r="C10896" s="67"/>
      <c r="D10896" s="67"/>
    </row>
    <row r="10897" spans="3:4" s="66" customFormat="1" x14ac:dyDescent="0.25">
      <c r="C10897" s="67"/>
      <c r="D10897" s="67"/>
    </row>
    <row r="10898" spans="3:4" s="66" customFormat="1" x14ac:dyDescent="0.25">
      <c r="C10898" s="67"/>
      <c r="D10898" s="67"/>
    </row>
    <row r="10899" spans="3:4" s="66" customFormat="1" x14ac:dyDescent="0.25">
      <c r="C10899" s="67"/>
      <c r="D10899" s="67"/>
    </row>
    <row r="10900" spans="3:4" s="66" customFormat="1" x14ac:dyDescent="0.25">
      <c r="C10900" s="67"/>
      <c r="D10900" s="67"/>
    </row>
    <row r="10901" spans="3:4" s="66" customFormat="1" x14ac:dyDescent="0.25">
      <c r="C10901" s="67"/>
      <c r="D10901" s="67"/>
    </row>
    <row r="10902" spans="3:4" s="66" customFormat="1" x14ac:dyDescent="0.25">
      <c r="C10902" s="67"/>
      <c r="D10902" s="67"/>
    </row>
    <row r="10903" spans="3:4" s="66" customFormat="1" x14ac:dyDescent="0.25">
      <c r="C10903" s="67"/>
      <c r="D10903" s="67"/>
    </row>
    <row r="10904" spans="3:4" s="66" customFormat="1" x14ac:dyDescent="0.25">
      <c r="C10904" s="67"/>
      <c r="D10904" s="67"/>
    </row>
    <row r="10905" spans="3:4" s="66" customFormat="1" x14ac:dyDescent="0.25">
      <c r="C10905" s="67"/>
      <c r="D10905" s="67"/>
    </row>
    <row r="10906" spans="3:4" s="66" customFormat="1" x14ac:dyDescent="0.25">
      <c r="C10906" s="67"/>
      <c r="D10906" s="67"/>
    </row>
    <row r="10907" spans="3:4" s="66" customFormat="1" x14ac:dyDescent="0.25">
      <c r="C10907" s="67"/>
      <c r="D10907" s="67"/>
    </row>
    <row r="10908" spans="3:4" s="66" customFormat="1" x14ac:dyDescent="0.25">
      <c r="C10908" s="67"/>
      <c r="D10908" s="67"/>
    </row>
    <row r="10909" spans="3:4" s="66" customFormat="1" x14ac:dyDescent="0.25">
      <c r="C10909" s="67"/>
      <c r="D10909" s="67"/>
    </row>
    <row r="10910" spans="3:4" s="66" customFormat="1" x14ac:dyDescent="0.25">
      <c r="C10910" s="67"/>
      <c r="D10910" s="67"/>
    </row>
    <row r="10911" spans="3:4" s="66" customFormat="1" x14ac:dyDescent="0.25">
      <c r="C10911" s="67"/>
      <c r="D10911" s="67"/>
    </row>
    <row r="10912" spans="3:4" s="66" customFormat="1" x14ac:dyDescent="0.25">
      <c r="C10912" s="67"/>
      <c r="D10912" s="67"/>
    </row>
    <row r="10913" spans="3:4" s="66" customFormat="1" x14ac:dyDescent="0.25">
      <c r="C10913" s="67"/>
      <c r="D10913" s="67"/>
    </row>
    <row r="10914" spans="3:4" s="66" customFormat="1" x14ac:dyDescent="0.25">
      <c r="C10914" s="67"/>
      <c r="D10914" s="67"/>
    </row>
    <row r="10915" spans="3:4" s="66" customFormat="1" x14ac:dyDescent="0.25">
      <c r="C10915" s="67"/>
      <c r="D10915" s="67"/>
    </row>
    <row r="10916" spans="3:4" s="66" customFormat="1" x14ac:dyDescent="0.25">
      <c r="C10916" s="67"/>
      <c r="D10916" s="67"/>
    </row>
    <row r="10917" spans="3:4" s="66" customFormat="1" x14ac:dyDescent="0.25">
      <c r="C10917" s="67"/>
      <c r="D10917" s="67"/>
    </row>
    <row r="10918" spans="3:4" s="66" customFormat="1" x14ac:dyDescent="0.25">
      <c r="C10918" s="67"/>
      <c r="D10918" s="67"/>
    </row>
    <row r="10919" spans="3:4" s="66" customFormat="1" x14ac:dyDescent="0.25">
      <c r="C10919" s="67"/>
      <c r="D10919" s="67"/>
    </row>
    <row r="10920" spans="3:4" s="66" customFormat="1" x14ac:dyDescent="0.25">
      <c r="C10920" s="67"/>
      <c r="D10920" s="67"/>
    </row>
    <row r="10921" spans="3:4" s="66" customFormat="1" x14ac:dyDescent="0.25">
      <c r="C10921" s="67"/>
      <c r="D10921" s="67"/>
    </row>
    <row r="10922" spans="3:4" s="66" customFormat="1" x14ac:dyDescent="0.25">
      <c r="C10922" s="67"/>
      <c r="D10922" s="67"/>
    </row>
    <row r="10923" spans="3:4" s="66" customFormat="1" x14ac:dyDescent="0.25">
      <c r="C10923" s="67"/>
      <c r="D10923" s="67"/>
    </row>
    <row r="10924" spans="3:4" s="66" customFormat="1" x14ac:dyDescent="0.25">
      <c r="C10924" s="67"/>
      <c r="D10924" s="67"/>
    </row>
    <row r="10925" spans="3:4" s="66" customFormat="1" x14ac:dyDescent="0.25">
      <c r="C10925" s="67"/>
      <c r="D10925" s="67"/>
    </row>
    <row r="10926" spans="3:4" s="66" customFormat="1" x14ac:dyDescent="0.25">
      <c r="C10926" s="67"/>
      <c r="D10926" s="67"/>
    </row>
    <row r="10927" spans="3:4" s="66" customFormat="1" x14ac:dyDescent="0.25">
      <c r="C10927" s="67"/>
      <c r="D10927" s="67"/>
    </row>
    <row r="10928" spans="3:4" s="66" customFormat="1" x14ac:dyDescent="0.25">
      <c r="C10928" s="67"/>
      <c r="D10928" s="67"/>
    </row>
    <row r="10929" spans="3:4" s="66" customFormat="1" x14ac:dyDescent="0.25">
      <c r="C10929" s="67"/>
      <c r="D10929" s="67"/>
    </row>
    <row r="10930" spans="3:4" s="66" customFormat="1" x14ac:dyDescent="0.25">
      <c r="C10930" s="67"/>
      <c r="D10930" s="67"/>
    </row>
    <row r="10931" spans="3:4" s="66" customFormat="1" x14ac:dyDescent="0.25">
      <c r="C10931" s="67"/>
      <c r="D10931" s="67"/>
    </row>
    <row r="10932" spans="3:4" s="66" customFormat="1" x14ac:dyDescent="0.25">
      <c r="C10932" s="67"/>
      <c r="D10932" s="67"/>
    </row>
    <row r="10933" spans="3:4" s="66" customFormat="1" x14ac:dyDescent="0.25">
      <c r="C10933" s="67"/>
      <c r="D10933" s="67"/>
    </row>
    <row r="10934" spans="3:4" s="66" customFormat="1" x14ac:dyDescent="0.25">
      <c r="C10934" s="67"/>
      <c r="D10934" s="67"/>
    </row>
    <row r="10935" spans="3:4" s="66" customFormat="1" x14ac:dyDescent="0.25">
      <c r="C10935" s="67"/>
      <c r="D10935" s="67"/>
    </row>
    <row r="10936" spans="3:4" s="66" customFormat="1" x14ac:dyDescent="0.25">
      <c r="C10936" s="67"/>
      <c r="D10936" s="67"/>
    </row>
    <row r="10937" spans="3:4" s="66" customFormat="1" x14ac:dyDescent="0.25">
      <c r="C10937" s="67"/>
      <c r="D10937" s="67"/>
    </row>
    <row r="10938" spans="3:4" s="66" customFormat="1" x14ac:dyDescent="0.25">
      <c r="C10938" s="67"/>
      <c r="D10938" s="67"/>
    </row>
    <row r="10939" spans="3:4" s="66" customFormat="1" x14ac:dyDescent="0.25">
      <c r="C10939" s="67"/>
      <c r="D10939" s="67"/>
    </row>
    <row r="10940" spans="3:4" s="66" customFormat="1" x14ac:dyDescent="0.25">
      <c r="C10940" s="67"/>
      <c r="D10940" s="67"/>
    </row>
    <row r="10941" spans="3:4" s="66" customFormat="1" x14ac:dyDescent="0.25">
      <c r="C10941" s="67"/>
      <c r="D10941" s="67"/>
    </row>
    <row r="10942" spans="3:4" s="66" customFormat="1" x14ac:dyDescent="0.25">
      <c r="C10942" s="67"/>
      <c r="D10942" s="67"/>
    </row>
    <row r="10943" spans="3:4" s="66" customFormat="1" x14ac:dyDescent="0.25">
      <c r="C10943" s="67"/>
      <c r="D10943" s="67"/>
    </row>
    <row r="10944" spans="3:4" s="66" customFormat="1" x14ac:dyDescent="0.25">
      <c r="C10944" s="67"/>
      <c r="D10944" s="67"/>
    </row>
    <row r="10945" spans="3:4" s="66" customFormat="1" x14ac:dyDescent="0.25">
      <c r="C10945" s="67"/>
      <c r="D10945" s="67"/>
    </row>
    <row r="10946" spans="3:4" s="66" customFormat="1" x14ac:dyDescent="0.25">
      <c r="C10946" s="67"/>
      <c r="D10946" s="67"/>
    </row>
    <row r="10947" spans="3:4" s="66" customFormat="1" x14ac:dyDescent="0.25">
      <c r="C10947" s="67"/>
      <c r="D10947" s="67"/>
    </row>
    <row r="10948" spans="3:4" s="66" customFormat="1" x14ac:dyDescent="0.25">
      <c r="C10948" s="67"/>
      <c r="D10948" s="67"/>
    </row>
    <row r="10949" spans="3:4" s="66" customFormat="1" x14ac:dyDescent="0.25">
      <c r="C10949" s="67"/>
      <c r="D10949" s="67"/>
    </row>
    <row r="10950" spans="3:4" s="66" customFormat="1" x14ac:dyDescent="0.25">
      <c r="C10950" s="67"/>
      <c r="D10950" s="67"/>
    </row>
    <row r="10951" spans="3:4" s="66" customFormat="1" x14ac:dyDescent="0.25">
      <c r="C10951" s="67"/>
      <c r="D10951" s="67"/>
    </row>
    <row r="10952" spans="3:4" s="66" customFormat="1" x14ac:dyDescent="0.25">
      <c r="C10952" s="67"/>
      <c r="D10952" s="67"/>
    </row>
    <row r="10953" spans="3:4" s="66" customFormat="1" x14ac:dyDescent="0.25">
      <c r="C10953" s="67"/>
      <c r="D10953" s="67"/>
    </row>
    <row r="10954" spans="3:4" s="66" customFormat="1" x14ac:dyDescent="0.25">
      <c r="C10954" s="67"/>
      <c r="D10954" s="67"/>
    </row>
    <row r="10955" spans="3:4" s="66" customFormat="1" x14ac:dyDescent="0.25">
      <c r="C10955" s="67"/>
      <c r="D10955" s="67"/>
    </row>
    <row r="10956" spans="3:4" s="66" customFormat="1" x14ac:dyDescent="0.25">
      <c r="C10956" s="67"/>
      <c r="D10956" s="67"/>
    </row>
    <row r="10957" spans="3:4" s="66" customFormat="1" x14ac:dyDescent="0.25">
      <c r="C10957" s="67"/>
      <c r="D10957" s="67"/>
    </row>
    <row r="10958" spans="3:4" s="66" customFormat="1" x14ac:dyDescent="0.25">
      <c r="C10958" s="67"/>
      <c r="D10958" s="67"/>
    </row>
    <row r="10959" spans="3:4" s="66" customFormat="1" x14ac:dyDescent="0.25">
      <c r="C10959" s="67"/>
      <c r="D10959" s="67"/>
    </row>
    <row r="10960" spans="3:4" s="66" customFormat="1" x14ac:dyDescent="0.25">
      <c r="C10960" s="67"/>
      <c r="D10960" s="67"/>
    </row>
    <row r="10961" spans="3:4" s="66" customFormat="1" x14ac:dyDescent="0.25">
      <c r="C10961" s="67"/>
      <c r="D10961" s="67"/>
    </row>
    <row r="10962" spans="3:4" s="66" customFormat="1" x14ac:dyDescent="0.25">
      <c r="C10962" s="67"/>
      <c r="D10962" s="67"/>
    </row>
    <row r="10963" spans="3:4" s="66" customFormat="1" x14ac:dyDescent="0.25">
      <c r="C10963" s="67"/>
      <c r="D10963" s="67"/>
    </row>
    <row r="10964" spans="3:4" s="66" customFormat="1" x14ac:dyDescent="0.25">
      <c r="C10964" s="67"/>
      <c r="D10964" s="67"/>
    </row>
    <row r="10965" spans="3:4" s="66" customFormat="1" x14ac:dyDescent="0.25">
      <c r="C10965" s="67"/>
      <c r="D10965" s="67"/>
    </row>
    <row r="10966" spans="3:4" s="66" customFormat="1" x14ac:dyDescent="0.25">
      <c r="C10966" s="67"/>
      <c r="D10966" s="67"/>
    </row>
    <row r="10967" spans="3:4" s="66" customFormat="1" x14ac:dyDescent="0.25">
      <c r="C10967" s="67"/>
      <c r="D10967" s="67"/>
    </row>
    <row r="10968" spans="3:4" s="66" customFormat="1" x14ac:dyDescent="0.25">
      <c r="C10968" s="67"/>
      <c r="D10968" s="67"/>
    </row>
    <row r="10969" spans="3:4" s="66" customFormat="1" x14ac:dyDescent="0.25">
      <c r="C10969" s="67"/>
      <c r="D10969" s="67"/>
    </row>
    <row r="10970" spans="3:4" s="66" customFormat="1" x14ac:dyDescent="0.25">
      <c r="C10970" s="67"/>
      <c r="D10970" s="67"/>
    </row>
    <row r="10971" spans="3:4" s="66" customFormat="1" x14ac:dyDescent="0.25">
      <c r="C10971" s="67"/>
      <c r="D10971" s="67"/>
    </row>
    <row r="10972" spans="3:4" s="66" customFormat="1" x14ac:dyDescent="0.25">
      <c r="C10972" s="67"/>
      <c r="D10972" s="67"/>
    </row>
    <row r="10973" spans="3:4" s="66" customFormat="1" x14ac:dyDescent="0.25">
      <c r="C10973" s="67"/>
      <c r="D10973" s="67"/>
    </row>
    <row r="10974" spans="3:4" s="66" customFormat="1" x14ac:dyDescent="0.25">
      <c r="C10974" s="67"/>
      <c r="D10974" s="67"/>
    </row>
    <row r="10975" spans="3:4" s="66" customFormat="1" x14ac:dyDescent="0.25">
      <c r="C10975" s="67"/>
      <c r="D10975" s="67"/>
    </row>
    <row r="10976" spans="3:4" s="66" customFormat="1" x14ac:dyDescent="0.25">
      <c r="C10976" s="67"/>
      <c r="D10976" s="67"/>
    </row>
    <row r="10977" spans="3:4" s="66" customFormat="1" x14ac:dyDescent="0.25">
      <c r="C10977" s="67"/>
      <c r="D10977" s="67"/>
    </row>
    <row r="10978" spans="3:4" s="66" customFormat="1" x14ac:dyDescent="0.25">
      <c r="C10978" s="67"/>
      <c r="D10978" s="67"/>
    </row>
    <row r="10979" spans="3:4" s="66" customFormat="1" x14ac:dyDescent="0.25">
      <c r="C10979" s="67"/>
      <c r="D10979" s="67"/>
    </row>
    <row r="10980" spans="3:4" s="66" customFormat="1" x14ac:dyDescent="0.25">
      <c r="C10980" s="67"/>
      <c r="D10980" s="67"/>
    </row>
    <row r="10981" spans="3:4" s="66" customFormat="1" x14ac:dyDescent="0.25">
      <c r="C10981" s="67"/>
      <c r="D10981" s="67"/>
    </row>
    <row r="10982" spans="3:4" s="66" customFormat="1" x14ac:dyDescent="0.25">
      <c r="C10982" s="67"/>
      <c r="D10982" s="67"/>
    </row>
    <row r="10983" spans="3:4" s="66" customFormat="1" x14ac:dyDescent="0.25">
      <c r="C10983" s="67"/>
      <c r="D10983" s="67"/>
    </row>
    <row r="10984" spans="3:4" s="66" customFormat="1" x14ac:dyDescent="0.25">
      <c r="C10984" s="67"/>
      <c r="D10984" s="67"/>
    </row>
    <row r="10985" spans="3:4" s="66" customFormat="1" x14ac:dyDescent="0.25">
      <c r="C10985" s="67"/>
      <c r="D10985" s="67"/>
    </row>
    <row r="10986" spans="3:4" s="66" customFormat="1" x14ac:dyDescent="0.25">
      <c r="C10986" s="67"/>
      <c r="D10986" s="67"/>
    </row>
    <row r="10987" spans="3:4" s="66" customFormat="1" x14ac:dyDescent="0.25">
      <c r="C10987" s="67"/>
      <c r="D10987" s="67"/>
    </row>
    <row r="10988" spans="3:4" s="66" customFormat="1" x14ac:dyDescent="0.25">
      <c r="C10988" s="67"/>
      <c r="D10988" s="67"/>
    </row>
    <row r="10989" spans="3:4" s="66" customFormat="1" x14ac:dyDescent="0.25">
      <c r="C10989" s="67"/>
      <c r="D10989" s="67"/>
    </row>
    <row r="10990" spans="3:4" s="66" customFormat="1" x14ac:dyDescent="0.25">
      <c r="C10990" s="67"/>
      <c r="D10990" s="67"/>
    </row>
    <row r="10991" spans="3:4" s="66" customFormat="1" x14ac:dyDescent="0.25">
      <c r="C10991" s="67"/>
      <c r="D10991" s="67"/>
    </row>
    <row r="10992" spans="3:4" s="66" customFormat="1" x14ac:dyDescent="0.25">
      <c r="C10992" s="67"/>
      <c r="D10992" s="67"/>
    </row>
    <row r="10993" spans="3:4" s="66" customFormat="1" x14ac:dyDescent="0.25">
      <c r="C10993" s="67"/>
      <c r="D10993" s="67"/>
    </row>
    <row r="10994" spans="3:4" s="66" customFormat="1" x14ac:dyDescent="0.25">
      <c r="C10994" s="67"/>
      <c r="D10994" s="67"/>
    </row>
    <row r="10995" spans="3:4" s="66" customFormat="1" x14ac:dyDescent="0.25">
      <c r="C10995" s="67"/>
      <c r="D10995" s="67"/>
    </row>
    <row r="10996" spans="3:4" s="66" customFormat="1" x14ac:dyDescent="0.25">
      <c r="C10996" s="67"/>
      <c r="D10996" s="67"/>
    </row>
    <row r="10997" spans="3:4" s="66" customFormat="1" x14ac:dyDescent="0.25">
      <c r="C10997" s="67"/>
      <c r="D10997" s="67"/>
    </row>
    <row r="10998" spans="3:4" s="66" customFormat="1" x14ac:dyDescent="0.25">
      <c r="C10998" s="67"/>
      <c r="D10998" s="67"/>
    </row>
    <row r="10999" spans="3:4" s="66" customFormat="1" x14ac:dyDescent="0.25">
      <c r="C10999" s="67"/>
      <c r="D10999" s="67"/>
    </row>
    <row r="11000" spans="3:4" s="66" customFormat="1" x14ac:dyDescent="0.25">
      <c r="C11000" s="67"/>
      <c r="D11000" s="67"/>
    </row>
    <row r="11001" spans="3:4" s="66" customFormat="1" x14ac:dyDescent="0.25">
      <c r="C11001" s="67"/>
      <c r="D11001" s="67"/>
    </row>
    <row r="11002" spans="3:4" s="66" customFormat="1" x14ac:dyDescent="0.25">
      <c r="C11002" s="67"/>
      <c r="D11002" s="67"/>
    </row>
    <row r="11003" spans="3:4" s="66" customFormat="1" x14ac:dyDescent="0.25">
      <c r="C11003" s="67"/>
      <c r="D11003" s="67"/>
    </row>
    <row r="11004" spans="3:4" s="66" customFormat="1" x14ac:dyDescent="0.25">
      <c r="C11004" s="67"/>
      <c r="D11004" s="67"/>
    </row>
    <row r="11005" spans="3:4" s="66" customFormat="1" x14ac:dyDescent="0.25">
      <c r="C11005" s="67"/>
      <c r="D11005" s="67"/>
    </row>
    <row r="11006" spans="3:4" s="66" customFormat="1" x14ac:dyDescent="0.25">
      <c r="C11006" s="67"/>
      <c r="D11006" s="67"/>
    </row>
    <row r="11007" spans="3:4" s="66" customFormat="1" x14ac:dyDescent="0.25">
      <c r="C11007" s="67"/>
      <c r="D11007" s="67"/>
    </row>
    <row r="11008" spans="3:4" s="66" customFormat="1" x14ac:dyDescent="0.25">
      <c r="C11008" s="67"/>
      <c r="D11008" s="67"/>
    </row>
    <row r="11009" spans="3:4" s="66" customFormat="1" x14ac:dyDescent="0.25">
      <c r="C11009" s="67"/>
      <c r="D11009" s="67"/>
    </row>
    <row r="11010" spans="3:4" s="66" customFormat="1" x14ac:dyDescent="0.25">
      <c r="C11010" s="67"/>
      <c r="D11010" s="67"/>
    </row>
    <row r="11011" spans="3:4" s="66" customFormat="1" x14ac:dyDescent="0.25">
      <c r="C11011" s="67"/>
      <c r="D11011" s="67"/>
    </row>
    <row r="11012" spans="3:4" s="66" customFormat="1" x14ac:dyDescent="0.25">
      <c r="C11012" s="67"/>
      <c r="D11012" s="67"/>
    </row>
    <row r="11013" spans="3:4" s="66" customFormat="1" x14ac:dyDescent="0.25">
      <c r="C11013" s="67"/>
      <c r="D11013" s="67"/>
    </row>
    <row r="11014" spans="3:4" s="66" customFormat="1" x14ac:dyDescent="0.25">
      <c r="C11014" s="67"/>
      <c r="D11014" s="67"/>
    </row>
    <row r="11015" spans="3:4" s="66" customFormat="1" x14ac:dyDescent="0.25">
      <c r="C11015" s="67"/>
      <c r="D11015" s="67"/>
    </row>
    <row r="11016" spans="3:4" s="66" customFormat="1" x14ac:dyDescent="0.25">
      <c r="C11016" s="67"/>
      <c r="D11016" s="67"/>
    </row>
    <row r="11017" spans="3:4" s="66" customFormat="1" x14ac:dyDescent="0.25">
      <c r="C11017" s="67"/>
      <c r="D11017" s="67"/>
    </row>
    <row r="11018" spans="3:4" s="66" customFormat="1" x14ac:dyDescent="0.25">
      <c r="C11018" s="67"/>
      <c r="D11018" s="67"/>
    </row>
    <row r="11019" spans="3:4" s="66" customFormat="1" x14ac:dyDescent="0.25">
      <c r="C11019" s="67"/>
      <c r="D11019" s="67"/>
    </row>
    <row r="11020" spans="3:4" s="66" customFormat="1" x14ac:dyDescent="0.25">
      <c r="C11020" s="67"/>
      <c r="D11020" s="67"/>
    </row>
    <row r="11021" spans="3:4" s="66" customFormat="1" x14ac:dyDescent="0.25">
      <c r="C11021" s="67"/>
      <c r="D11021" s="67"/>
    </row>
    <row r="11022" spans="3:4" s="66" customFormat="1" x14ac:dyDescent="0.25">
      <c r="C11022" s="67"/>
      <c r="D11022" s="67"/>
    </row>
    <row r="11023" spans="3:4" s="66" customFormat="1" x14ac:dyDescent="0.25">
      <c r="C11023" s="67"/>
      <c r="D11023" s="67"/>
    </row>
    <row r="11024" spans="3:4" s="66" customFormat="1" x14ac:dyDescent="0.25">
      <c r="C11024" s="67"/>
      <c r="D11024" s="67"/>
    </row>
    <row r="11025" spans="3:4" s="66" customFormat="1" x14ac:dyDescent="0.25">
      <c r="C11025" s="67"/>
      <c r="D11025" s="67"/>
    </row>
    <row r="11026" spans="3:4" s="66" customFormat="1" x14ac:dyDescent="0.25">
      <c r="C11026" s="67"/>
      <c r="D11026" s="67"/>
    </row>
    <row r="11027" spans="3:4" s="66" customFormat="1" x14ac:dyDescent="0.25">
      <c r="C11027" s="67"/>
      <c r="D11027" s="67"/>
    </row>
    <row r="11028" spans="3:4" s="66" customFormat="1" x14ac:dyDescent="0.25">
      <c r="C11028" s="67"/>
      <c r="D11028" s="67"/>
    </row>
    <row r="11029" spans="3:4" s="66" customFormat="1" x14ac:dyDescent="0.25">
      <c r="C11029" s="67"/>
      <c r="D11029" s="67"/>
    </row>
    <row r="11030" spans="3:4" s="66" customFormat="1" x14ac:dyDescent="0.25">
      <c r="C11030" s="67"/>
      <c r="D11030" s="67"/>
    </row>
    <row r="11031" spans="3:4" s="66" customFormat="1" x14ac:dyDescent="0.25">
      <c r="C11031" s="67"/>
      <c r="D11031" s="67"/>
    </row>
    <row r="11032" spans="3:4" s="66" customFormat="1" x14ac:dyDescent="0.25">
      <c r="C11032" s="67"/>
      <c r="D11032" s="67"/>
    </row>
    <row r="11033" spans="3:4" s="66" customFormat="1" x14ac:dyDescent="0.25">
      <c r="C11033" s="67"/>
      <c r="D11033" s="67"/>
    </row>
    <row r="11034" spans="3:4" s="66" customFormat="1" x14ac:dyDescent="0.25">
      <c r="C11034" s="67"/>
      <c r="D11034" s="67"/>
    </row>
    <row r="11035" spans="3:4" s="66" customFormat="1" x14ac:dyDescent="0.25">
      <c r="C11035" s="67"/>
      <c r="D11035" s="67"/>
    </row>
    <row r="11036" spans="3:4" s="66" customFormat="1" x14ac:dyDescent="0.25">
      <c r="C11036" s="67"/>
      <c r="D11036" s="67"/>
    </row>
    <row r="11037" spans="3:4" s="66" customFormat="1" x14ac:dyDescent="0.25">
      <c r="C11037" s="67"/>
      <c r="D11037" s="67"/>
    </row>
    <row r="11038" spans="3:4" s="66" customFormat="1" x14ac:dyDescent="0.25">
      <c r="C11038" s="67"/>
      <c r="D11038" s="67"/>
    </row>
    <row r="11039" spans="3:4" s="66" customFormat="1" x14ac:dyDescent="0.25">
      <c r="C11039" s="67"/>
      <c r="D11039" s="67"/>
    </row>
    <row r="11040" spans="3:4" s="66" customFormat="1" x14ac:dyDescent="0.25">
      <c r="C11040" s="67"/>
      <c r="D11040" s="67"/>
    </row>
    <row r="11041" spans="3:4" s="66" customFormat="1" x14ac:dyDescent="0.25">
      <c r="C11041" s="67"/>
      <c r="D11041" s="67"/>
    </row>
    <row r="11042" spans="3:4" s="66" customFormat="1" x14ac:dyDescent="0.25">
      <c r="C11042" s="67"/>
      <c r="D11042" s="67"/>
    </row>
    <row r="11043" spans="3:4" s="66" customFormat="1" x14ac:dyDescent="0.25">
      <c r="C11043" s="67"/>
      <c r="D11043" s="67"/>
    </row>
    <row r="11044" spans="3:4" s="66" customFormat="1" x14ac:dyDescent="0.25">
      <c r="C11044" s="67"/>
      <c r="D11044" s="67"/>
    </row>
    <row r="11045" spans="3:4" s="66" customFormat="1" x14ac:dyDescent="0.25">
      <c r="C11045" s="67"/>
      <c r="D11045" s="67"/>
    </row>
    <row r="11046" spans="3:4" s="66" customFormat="1" x14ac:dyDescent="0.25">
      <c r="C11046" s="67"/>
      <c r="D11046" s="67"/>
    </row>
    <row r="11047" spans="3:4" s="66" customFormat="1" x14ac:dyDescent="0.25">
      <c r="C11047" s="67"/>
      <c r="D11047" s="67"/>
    </row>
    <row r="11048" spans="3:4" s="66" customFormat="1" x14ac:dyDescent="0.25">
      <c r="C11048" s="67"/>
      <c r="D11048" s="67"/>
    </row>
    <row r="11049" spans="3:4" s="66" customFormat="1" x14ac:dyDescent="0.25">
      <c r="C11049" s="67"/>
      <c r="D11049" s="67"/>
    </row>
    <row r="11050" spans="3:4" s="66" customFormat="1" x14ac:dyDescent="0.25">
      <c r="C11050" s="67"/>
      <c r="D11050" s="67"/>
    </row>
    <row r="11051" spans="3:4" s="66" customFormat="1" x14ac:dyDescent="0.25">
      <c r="C11051" s="67"/>
      <c r="D11051" s="67"/>
    </row>
    <row r="11052" spans="3:4" s="66" customFormat="1" x14ac:dyDescent="0.25">
      <c r="C11052" s="67"/>
      <c r="D11052" s="67"/>
    </row>
    <row r="11053" spans="3:4" s="66" customFormat="1" x14ac:dyDescent="0.25">
      <c r="C11053" s="67"/>
      <c r="D11053" s="67"/>
    </row>
    <row r="11054" spans="3:4" s="66" customFormat="1" x14ac:dyDescent="0.25">
      <c r="C11054" s="67"/>
      <c r="D11054" s="67"/>
    </row>
    <row r="11055" spans="3:4" s="66" customFormat="1" x14ac:dyDescent="0.25">
      <c r="C11055" s="67"/>
      <c r="D11055" s="67"/>
    </row>
    <row r="11056" spans="3:4" s="66" customFormat="1" x14ac:dyDescent="0.25">
      <c r="C11056" s="67"/>
      <c r="D11056" s="67"/>
    </row>
    <row r="11057" spans="3:4" s="66" customFormat="1" x14ac:dyDescent="0.25">
      <c r="C11057" s="67"/>
      <c r="D11057" s="67"/>
    </row>
    <row r="11058" spans="3:4" s="66" customFormat="1" x14ac:dyDescent="0.25">
      <c r="C11058" s="67"/>
      <c r="D11058" s="67"/>
    </row>
    <row r="11059" spans="3:4" s="66" customFormat="1" x14ac:dyDescent="0.25">
      <c r="C11059" s="67"/>
      <c r="D11059" s="67"/>
    </row>
    <row r="11060" spans="3:4" s="66" customFormat="1" x14ac:dyDescent="0.25">
      <c r="C11060" s="67"/>
      <c r="D11060" s="67"/>
    </row>
    <row r="11061" spans="3:4" s="66" customFormat="1" x14ac:dyDescent="0.25">
      <c r="C11061" s="67"/>
      <c r="D11061" s="67"/>
    </row>
    <row r="11062" spans="3:4" s="66" customFormat="1" x14ac:dyDescent="0.25">
      <c r="C11062" s="67"/>
      <c r="D11062" s="67"/>
    </row>
    <row r="11063" spans="3:4" s="66" customFormat="1" x14ac:dyDescent="0.25">
      <c r="C11063" s="67"/>
      <c r="D11063" s="67"/>
    </row>
    <row r="11064" spans="3:4" s="66" customFormat="1" x14ac:dyDescent="0.25">
      <c r="C11064" s="67"/>
      <c r="D11064" s="67"/>
    </row>
    <row r="11065" spans="3:4" s="66" customFormat="1" x14ac:dyDescent="0.25">
      <c r="C11065" s="67"/>
      <c r="D11065" s="67"/>
    </row>
    <row r="11066" spans="3:4" s="66" customFormat="1" x14ac:dyDescent="0.25">
      <c r="C11066" s="67"/>
      <c r="D11066" s="67"/>
    </row>
    <row r="11067" spans="3:4" s="66" customFormat="1" x14ac:dyDescent="0.25">
      <c r="C11067" s="67"/>
      <c r="D11067" s="67"/>
    </row>
    <row r="11068" spans="3:4" s="66" customFormat="1" x14ac:dyDescent="0.25">
      <c r="C11068" s="67"/>
      <c r="D11068" s="67"/>
    </row>
    <row r="11069" spans="3:4" s="66" customFormat="1" x14ac:dyDescent="0.25">
      <c r="C11069" s="67"/>
      <c r="D11069" s="67"/>
    </row>
    <row r="11070" spans="3:4" s="66" customFormat="1" x14ac:dyDescent="0.25">
      <c r="C11070" s="67"/>
      <c r="D11070" s="67"/>
    </row>
    <row r="11071" spans="3:4" s="66" customFormat="1" x14ac:dyDescent="0.25">
      <c r="C11071" s="67"/>
      <c r="D11071" s="67"/>
    </row>
    <row r="11072" spans="3:4" s="66" customFormat="1" x14ac:dyDescent="0.25">
      <c r="C11072" s="67"/>
      <c r="D11072" s="67"/>
    </row>
    <row r="11073" spans="3:4" s="66" customFormat="1" x14ac:dyDescent="0.25">
      <c r="C11073" s="67"/>
      <c r="D11073" s="67"/>
    </row>
    <row r="11074" spans="3:4" s="66" customFormat="1" x14ac:dyDescent="0.25">
      <c r="C11074" s="67"/>
      <c r="D11074" s="67"/>
    </row>
    <row r="11075" spans="3:4" s="66" customFormat="1" x14ac:dyDescent="0.25">
      <c r="C11075" s="67"/>
      <c r="D11075" s="67"/>
    </row>
    <row r="11076" spans="3:4" s="66" customFormat="1" x14ac:dyDescent="0.25">
      <c r="C11076" s="67"/>
      <c r="D11076" s="67"/>
    </row>
    <row r="11077" spans="3:4" s="66" customFormat="1" x14ac:dyDescent="0.25">
      <c r="C11077" s="67"/>
      <c r="D11077" s="67"/>
    </row>
    <row r="11078" spans="3:4" s="66" customFormat="1" x14ac:dyDescent="0.25">
      <c r="C11078" s="67"/>
      <c r="D11078" s="67"/>
    </row>
    <row r="11079" spans="3:4" s="66" customFormat="1" x14ac:dyDescent="0.25">
      <c r="C11079" s="67"/>
      <c r="D11079" s="67"/>
    </row>
    <row r="11080" spans="3:4" s="66" customFormat="1" x14ac:dyDescent="0.25">
      <c r="C11080" s="67"/>
      <c r="D11080" s="67"/>
    </row>
    <row r="11081" spans="3:4" s="66" customFormat="1" x14ac:dyDescent="0.25">
      <c r="C11081" s="67"/>
      <c r="D11081" s="67"/>
    </row>
    <row r="11082" spans="3:4" s="66" customFormat="1" x14ac:dyDescent="0.25">
      <c r="C11082" s="67"/>
      <c r="D11082" s="67"/>
    </row>
    <row r="11083" spans="3:4" s="66" customFormat="1" x14ac:dyDescent="0.25">
      <c r="C11083" s="67"/>
      <c r="D11083" s="67"/>
    </row>
    <row r="11084" spans="3:4" s="66" customFormat="1" x14ac:dyDescent="0.25">
      <c r="C11084" s="67"/>
      <c r="D11084" s="67"/>
    </row>
    <row r="11085" spans="3:4" s="66" customFormat="1" x14ac:dyDescent="0.25">
      <c r="C11085" s="67"/>
      <c r="D11085" s="67"/>
    </row>
    <row r="11086" spans="3:4" s="66" customFormat="1" x14ac:dyDescent="0.25">
      <c r="C11086" s="67"/>
      <c r="D11086" s="67"/>
    </row>
    <row r="11087" spans="3:4" s="66" customFormat="1" x14ac:dyDescent="0.25">
      <c r="C11087" s="67"/>
      <c r="D11087" s="67"/>
    </row>
    <row r="11088" spans="3:4" s="66" customFormat="1" x14ac:dyDescent="0.25">
      <c r="C11088" s="67"/>
      <c r="D11088" s="67"/>
    </row>
    <row r="11089" spans="3:4" s="66" customFormat="1" x14ac:dyDescent="0.25">
      <c r="C11089" s="67"/>
      <c r="D11089" s="67"/>
    </row>
    <row r="11090" spans="3:4" s="66" customFormat="1" x14ac:dyDescent="0.25">
      <c r="C11090" s="67"/>
      <c r="D11090" s="67"/>
    </row>
    <row r="11091" spans="3:4" s="66" customFormat="1" x14ac:dyDescent="0.25">
      <c r="C11091" s="67"/>
      <c r="D11091" s="67"/>
    </row>
    <row r="11092" spans="3:4" s="66" customFormat="1" x14ac:dyDescent="0.25">
      <c r="C11092" s="67"/>
      <c r="D11092" s="67"/>
    </row>
    <row r="11093" spans="3:4" s="66" customFormat="1" x14ac:dyDescent="0.25">
      <c r="C11093" s="67"/>
      <c r="D11093" s="67"/>
    </row>
    <row r="11094" spans="3:4" s="66" customFormat="1" x14ac:dyDescent="0.25">
      <c r="C11094" s="67"/>
      <c r="D11094" s="67"/>
    </row>
    <row r="11095" spans="3:4" s="66" customFormat="1" x14ac:dyDescent="0.25">
      <c r="C11095" s="67"/>
      <c r="D11095" s="67"/>
    </row>
    <row r="11096" spans="3:4" s="66" customFormat="1" x14ac:dyDescent="0.25">
      <c r="C11096" s="67"/>
      <c r="D11096" s="67"/>
    </row>
    <row r="11097" spans="3:4" s="66" customFormat="1" x14ac:dyDescent="0.25">
      <c r="C11097" s="67"/>
      <c r="D11097" s="67"/>
    </row>
    <row r="11098" spans="3:4" s="66" customFormat="1" x14ac:dyDescent="0.25">
      <c r="C11098" s="67"/>
      <c r="D11098" s="67"/>
    </row>
    <row r="11099" spans="3:4" s="66" customFormat="1" x14ac:dyDescent="0.25">
      <c r="C11099" s="67"/>
      <c r="D11099" s="67"/>
    </row>
    <row r="11100" spans="3:4" s="66" customFormat="1" x14ac:dyDescent="0.25">
      <c r="C11100" s="67"/>
      <c r="D11100" s="67"/>
    </row>
    <row r="11101" spans="3:4" s="66" customFormat="1" x14ac:dyDescent="0.25">
      <c r="C11101" s="67"/>
      <c r="D11101" s="67"/>
    </row>
    <row r="11102" spans="3:4" s="66" customFormat="1" x14ac:dyDescent="0.25">
      <c r="C11102" s="67"/>
      <c r="D11102" s="67"/>
    </row>
    <row r="11103" spans="3:4" s="66" customFormat="1" x14ac:dyDescent="0.25">
      <c r="C11103" s="67"/>
      <c r="D11103" s="67"/>
    </row>
    <row r="11104" spans="3:4" s="66" customFormat="1" x14ac:dyDescent="0.25">
      <c r="C11104" s="67"/>
      <c r="D11104" s="67"/>
    </row>
    <row r="11105" spans="3:4" s="66" customFormat="1" x14ac:dyDescent="0.25">
      <c r="C11105" s="67"/>
      <c r="D11105" s="67"/>
    </row>
    <row r="11106" spans="3:4" s="66" customFormat="1" x14ac:dyDescent="0.25">
      <c r="C11106" s="67"/>
      <c r="D11106" s="67"/>
    </row>
    <row r="11107" spans="3:4" s="66" customFormat="1" x14ac:dyDescent="0.25">
      <c r="C11107" s="67"/>
      <c r="D11107" s="67"/>
    </row>
    <row r="11108" spans="3:4" s="66" customFormat="1" x14ac:dyDescent="0.25">
      <c r="C11108" s="67"/>
      <c r="D11108" s="67"/>
    </row>
    <row r="11109" spans="3:4" s="66" customFormat="1" x14ac:dyDescent="0.25">
      <c r="C11109" s="67"/>
      <c r="D11109" s="67"/>
    </row>
    <row r="11110" spans="3:4" s="66" customFormat="1" x14ac:dyDescent="0.25">
      <c r="C11110" s="67"/>
      <c r="D11110" s="67"/>
    </row>
    <row r="11111" spans="3:4" s="66" customFormat="1" x14ac:dyDescent="0.25">
      <c r="C11111" s="67"/>
      <c r="D11111" s="67"/>
    </row>
    <row r="11112" spans="3:4" s="66" customFormat="1" x14ac:dyDescent="0.25">
      <c r="C11112" s="67"/>
      <c r="D11112" s="67"/>
    </row>
    <row r="11113" spans="3:4" s="66" customFormat="1" x14ac:dyDescent="0.25">
      <c r="C11113" s="67"/>
      <c r="D11113" s="67"/>
    </row>
    <row r="11114" spans="3:4" s="66" customFormat="1" x14ac:dyDescent="0.25">
      <c r="C11114" s="67"/>
      <c r="D11114" s="67"/>
    </row>
    <row r="11115" spans="3:4" s="66" customFormat="1" x14ac:dyDescent="0.25">
      <c r="C11115" s="67"/>
      <c r="D11115" s="67"/>
    </row>
    <row r="11116" spans="3:4" s="66" customFormat="1" x14ac:dyDescent="0.25">
      <c r="C11116" s="67"/>
      <c r="D11116" s="67"/>
    </row>
    <row r="11117" spans="3:4" s="66" customFormat="1" x14ac:dyDescent="0.25">
      <c r="C11117" s="67"/>
      <c r="D11117" s="67"/>
    </row>
    <row r="11118" spans="3:4" s="66" customFormat="1" x14ac:dyDescent="0.25">
      <c r="C11118" s="67"/>
      <c r="D11118" s="67"/>
    </row>
    <row r="11119" spans="3:4" s="66" customFormat="1" x14ac:dyDescent="0.25">
      <c r="C11119" s="67"/>
      <c r="D11119" s="67"/>
    </row>
    <row r="11120" spans="3:4" s="66" customFormat="1" x14ac:dyDescent="0.25">
      <c r="C11120" s="67"/>
      <c r="D11120" s="67"/>
    </row>
    <row r="11121" spans="3:4" s="66" customFormat="1" x14ac:dyDescent="0.25">
      <c r="C11121" s="67"/>
      <c r="D11121" s="67"/>
    </row>
    <row r="11122" spans="3:4" s="66" customFormat="1" x14ac:dyDescent="0.25">
      <c r="C11122" s="67"/>
      <c r="D11122" s="67"/>
    </row>
    <row r="11123" spans="3:4" s="66" customFormat="1" x14ac:dyDescent="0.25">
      <c r="C11123" s="67"/>
      <c r="D11123" s="67"/>
    </row>
    <row r="11124" spans="3:4" s="66" customFormat="1" x14ac:dyDescent="0.25">
      <c r="C11124" s="67"/>
      <c r="D11124" s="67"/>
    </row>
    <row r="11125" spans="3:4" s="66" customFormat="1" x14ac:dyDescent="0.25">
      <c r="C11125" s="67"/>
      <c r="D11125" s="67"/>
    </row>
    <row r="11126" spans="3:4" s="66" customFormat="1" x14ac:dyDescent="0.25">
      <c r="C11126" s="67"/>
      <c r="D11126" s="67"/>
    </row>
    <row r="11127" spans="3:4" s="66" customFormat="1" x14ac:dyDescent="0.25">
      <c r="C11127" s="67"/>
      <c r="D11127" s="67"/>
    </row>
    <row r="11128" spans="3:4" s="66" customFormat="1" x14ac:dyDescent="0.25">
      <c r="C11128" s="67"/>
      <c r="D11128" s="67"/>
    </row>
    <row r="11129" spans="3:4" s="66" customFormat="1" x14ac:dyDescent="0.25">
      <c r="C11129" s="67"/>
      <c r="D11129" s="67"/>
    </row>
    <row r="11130" spans="3:4" s="66" customFormat="1" x14ac:dyDescent="0.25">
      <c r="C11130" s="67"/>
      <c r="D11130" s="67"/>
    </row>
    <row r="11131" spans="3:4" s="66" customFormat="1" x14ac:dyDescent="0.25">
      <c r="C11131" s="67"/>
      <c r="D11131" s="67"/>
    </row>
    <row r="11132" spans="3:4" s="66" customFormat="1" x14ac:dyDescent="0.25">
      <c r="C11132" s="67"/>
      <c r="D11132" s="67"/>
    </row>
    <row r="11133" spans="3:4" s="66" customFormat="1" x14ac:dyDescent="0.25">
      <c r="C11133" s="67"/>
      <c r="D11133" s="67"/>
    </row>
    <row r="11134" spans="3:4" s="66" customFormat="1" x14ac:dyDescent="0.25">
      <c r="C11134" s="67"/>
      <c r="D11134" s="67"/>
    </row>
    <row r="11135" spans="3:4" s="66" customFormat="1" x14ac:dyDescent="0.25">
      <c r="C11135" s="67"/>
      <c r="D11135" s="67"/>
    </row>
    <row r="11136" spans="3:4" s="66" customFormat="1" x14ac:dyDescent="0.25">
      <c r="C11136" s="67"/>
      <c r="D11136" s="67"/>
    </row>
    <row r="11137" spans="3:4" s="66" customFormat="1" x14ac:dyDescent="0.25">
      <c r="C11137" s="67"/>
      <c r="D11137" s="67"/>
    </row>
    <row r="11138" spans="3:4" s="66" customFormat="1" x14ac:dyDescent="0.25">
      <c r="C11138" s="67"/>
      <c r="D11138" s="67"/>
    </row>
    <row r="11139" spans="3:4" s="66" customFormat="1" x14ac:dyDescent="0.25">
      <c r="C11139" s="67"/>
      <c r="D11139" s="67"/>
    </row>
    <row r="11140" spans="3:4" s="66" customFormat="1" x14ac:dyDescent="0.25">
      <c r="C11140" s="67"/>
      <c r="D11140" s="67"/>
    </row>
    <row r="11141" spans="3:4" s="66" customFormat="1" x14ac:dyDescent="0.25">
      <c r="C11141" s="67"/>
      <c r="D11141" s="67"/>
    </row>
    <row r="11142" spans="3:4" s="66" customFormat="1" x14ac:dyDescent="0.25">
      <c r="C11142" s="67"/>
      <c r="D11142" s="67"/>
    </row>
    <row r="11143" spans="3:4" s="66" customFormat="1" x14ac:dyDescent="0.25">
      <c r="C11143" s="67"/>
      <c r="D11143" s="67"/>
    </row>
    <row r="11144" spans="3:4" s="66" customFormat="1" x14ac:dyDescent="0.25">
      <c r="C11144" s="67"/>
      <c r="D11144" s="67"/>
    </row>
    <row r="11145" spans="3:4" s="66" customFormat="1" x14ac:dyDescent="0.25">
      <c r="C11145" s="67"/>
      <c r="D11145" s="67"/>
    </row>
    <row r="11146" spans="3:4" s="66" customFormat="1" x14ac:dyDescent="0.25">
      <c r="C11146" s="67"/>
      <c r="D11146" s="67"/>
    </row>
    <row r="11147" spans="3:4" s="66" customFormat="1" x14ac:dyDescent="0.25">
      <c r="C11147" s="67"/>
      <c r="D11147" s="67"/>
    </row>
    <row r="11148" spans="3:4" s="66" customFormat="1" x14ac:dyDescent="0.25">
      <c r="C11148" s="67"/>
      <c r="D11148" s="67"/>
    </row>
    <row r="11149" spans="3:4" s="66" customFormat="1" x14ac:dyDescent="0.25">
      <c r="C11149" s="67"/>
      <c r="D11149" s="67"/>
    </row>
    <row r="11150" spans="3:4" s="66" customFormat="1" x14ac:dyDescent="0.25">
      <c r="C11150" s="67"/>
      <c r="D11150" s="67"/>
    </row>
    <row r="11151" spans="3:4" s="66" customFormat="1" x14ac:dyDescent="0.25">
      <c r="C11151" s="67"/>
      <c r="D11151" s="67"/>
    </row>
    <row r="11152" spans="3:4" s="66" customFormat="1" x14ac:dyDescent="0.25">
      <c r="C11152" s="67"/>
      <c r="D11152" s="67"/>
    </row>
    <row r="11153" spans="3:4" s="66" customFormat="1" x14ac:dyDescent="0.25">
      <c r="C11153" s="67"/>
      <c r="D11153" s="67"/>
    </row>
    <row r="11154" spans="3:4" s="66" customFormat="1" x14ac:dyDescent="0.25">
      <c r="C11154" s="67"/>
      <c r="D11154" s="67"/>
    </row>
    <row r="11155" spans="3:4" s="66" customFormat="1" x14ac:dyDescent="0.25">
      <c r="C11155" s="67"/>
      <c r="D11155" s="67"/>
    </row>
    <row r="11156" spans="3:4" s="66" customFormat="1" x14ac:dyDescent="0.25">
      <c r="C11156" s="67"/>
      <c r="D11156" s="67"/>
    </row>
    <row r="11157" spans="3:4" s="66" customFormat="1" x14ac:dyDescent="0.25">
      <c r="C11157" s="67"/>
      <c r="D11157" s="67"/>
    </row>
    <row r="11158" spans="3:4" s="66" customFormat="1" x14ac:dyDescent="0.25">
      <c r="C11158" s="67"/>
      <c r="D11158" s="67"/>
    </row>
    <row r="11159" spans="3:4" s="66" customFormat="1" x14ac:dyDescent="0.25">
      <c r="C11159" s="67"/>
      <c r="D11159" s="67"/>
    </row>
    <row r="11160" spans="3:4" s="66" customFormat="1" x14ac:dyDescent="0.25">
      <c r="C11160" s="67"/>
      <c r="D11160" s="67"/>
    </row>
    <row r="11161" spans="3:4" s="66" customFormat="1" x14ac:dyDescent="0.25">
      <c r="C11161" s="67"/>
      <c r="D11161" s="67"/>
    </row>
    <row r="11162" spans="3:4" s="66" customFormat="1" x14ac:dyDescent="0.25">
      <c r="C11162" s="67"/>
      <c r="D11162" s="67"/>
    </row>
    <row r="11163" spans="3:4" s="66" customFormat="1" x14ac:dyDescent="0.25">
      <c r="C11163" s="67"/>
      <c r="D11163" s="67"/>
    </row>
    <row r="11164" spans="3:4" s="66" customFormat="1" x14ac:dyDescent="0.25">
      <c r="C11164" s="67"/>
      <c r="D11164" s="67"/>
    </row>
    <row r="11165" spans="3:4" s="66" customFormat="1" x14ac:dyDescent="0.25">
      <c r="C11165" s="67"/>
      <c r="D11165" s="67"/>
    </row>
    <row r="11166" spans="3:4" s="66" customFormat="1" x14ac:dyDescent="0.25">
      <c r="C11166" s="67"/>
      <c r="D11166" s="67"/>
    </row>
    <row r="11167" spans="3:4" s="66" customFormat="1" x14ac:dyDescent="0.25">
      <c r="C11167" s="67"/>
      <c r="D11167" s="67"/>
    </row>
    <row r="11168" spans="3:4" s="66" customFormat="1" x14ac:dyDescent="0.25">
      <c r="C11168" s="67"/>
      <c r="D11168" s="67"/>
    </row>
    <row r="11169" spans="3:4" s="66" customFormat="1" x14ac:dyDescent="0.25">
      <c r="C11169" s="67"/>
      <c r="D11169" s="67"/>
    </row>
    <row r="11170" spans="3:4" s="66" customFormat="1" x14ac:dyDescent="0.25">
      <c r="C11170" s="67"/>
      <c r="D11170" s="67"/>
    </row>
    <row r="11171" spans="3:4" s="66" customFormat="1" x14ac:dyDescent="0.25">
      <c r="C11171" s="67"/>
      <c r="D11171" s="67"/>
    </row>
    <row r="11172" spans="3:4" s="66" customFormat="1" x14ac:dyDescent="0.25">
      <c r="C11172" s="67"/>
      <c r="D11172" s="67"/>
    </row>
    <row r="11173" spans="3:4" s="66" customFormat="1" x14ac:dyDescent="0.25">
      <c r="C11173" s="67"/>
      <c r="D11173" s="67"/>
    </row>
    <row r="11174" spans="3:4" s="66" customFormat="1" x14ac:dyDescent="0.25">
      <c r="C11174" s="67"/>
      <c r="D11174" s="67"/>
    </row>
    <row r="11175" spans="3:4" s="66" customFormat="1" x14ac:dyDescent="0.25">
      <c r="C11175" s="67"/>
      <c r="D11175" s="67"/>
    </row>
    <row r="11176" spans="3:4" s="66" customFormat="1" x14ac:dyDescent="0.25">
      <c r="C11176" s="67"/>
      <c r="D11176" s="67"/>
    </row>
    <row r="11177" spans="3:4" s="66" customFormat="1" x14ac:dyDescent="0.25">
      <c r="C11177" s="67"/>
      <c r="D11177" s="67"/>
    </row>
    <row r="11178" spans="3:4" s="66" customFormat="1" x14ac:dyDescent="0.25">
      <c r="C11178" s="67"/>
      <c r="D11178" s="67"/>
    </row>
    <row r="11179" spans="3:4" s="66" customFormat="1" x14ac:dyDescent="0.25">
      <c r="C11179" s="67"/>
      <c r="D11179" s="67"/>
    </row>
    <row r="11180" spans="3:4" s="66" customFormat="1" x14ac:dyDescent="0.25">
      <c r="C11180" s="67"/>
      <c r="D11180" s="67"/>
    </row>
    <row r="11181" spans="3:4" s="66" customFormat="1" x14ac:dyDescent="0.25">
      <c r="C11181" s="67"/>
      <c r="D11181" s="67"/>
    </row>
    <row r="11182" spans="3:4" s="66" customFormat="1" x14ac:dyDescent="0.25">
      <c r="C11182" s="67"/>
      <c r="D11182" s="67"/>
    </row>
    <row r="11183" spans="3:4" s="66" customFormat="1" x14ac:dyDescent="0.25">
      <c r="C11183" s="67"/>
      <c r="D11183" s="67"/>
    </row>
    <row r="11184" spans="3:4" s="66" customFormat="1" x14ac:dyDescent="0.25">
      <c r="C11184" s="67"/>
      <c r="D11184" s="67"/>
    </row>
    <row r="11185" spans="3:4" s="66" customFormat="1" x14ac:dyDescent="0.25">
      <c r="C11185" s="67"/>
      <c r="D11185" s="67"/>
    </row>
    <row r="11186" spans="3:4" s="66" customFormat="1" x14ac:dyDescent="0.25">
      <c r="C11186" s="67"/>
      <c r="D11186" s="67"/>
    </row>
    <row r="11187" spans="3:4" s="66" customFormat="1" x14ac:dyDescent="0.25">
      <c r="C11187" s="67"/>
      <c r="D11187" s="67"/>
    </row>
    <row r="11188" spans="3:4" s="66" customFormat="1" x14ac:dyDescent="0.25">
      <c r="C11188" s="67"/>
      <c r="D11188" s="67"/>
    </row>
    <row r="11189" spans="3:4" s="66" customFormat="1" x14ac:dyDescent="0.25">
      <c r="C11189" s="67"/>
      <c r="D11189" s="67"/>
    </row>
    <row r="11190" spans="3:4" s="66" customFormat="1" x14ac:dyDescent="0.25">
      <c r="C11190" s="67"/>
      <c r="D11190" s="67"/>
    </row>
    <row r="11191" spans="3:4" s="66" customFormat="1" x14ac:dyDescent="0.25">
      <c r="C11191" s="67"/>
      <c r="D11191" s="67"/>
    </row>
    <row r="11192" spans="3:4" s="66" customFormat="1" x14ac:dyDescent="0.25">
      <c r="C11192" s="67"/>
      <c r="D11192" s="67"/>
    </row>
    <row r="11193" spans="3:4" s="66" customFormat="1" x14ac:dyDescent="0.25">
      <c r="C11193" s="67"/>
      <c r="D11193" s="67"/>
    </row>
    <row r="11194" spans="3:4" s="66" customFormat="1" x14ac:dyDescent="0.25">
      <c r="C11194" s="67"/>
      <c r="D11194" s="67"/>
    </row>
    <row r="11195" spans="3:4" s="66" customFormat="1" x14ac:dyDescent="0.25">
      <c r="C11195" s="67"/>
      <c r="D11195" s="67"/>
    </row>
    <row r="11196" spans="3:4" s="66" customFormat="1" x14ac:dyDescent="0.25">
      <c r="C11196" s="67"/>
      <c r="D11196" s="67"/>
    </row>
    <row r="11197" spans="3:4" s="66" customFormat="1" x14ac:dyDescent="0.25">
      <c r="C11197" s="67"/>
      <c r="D11197" s="67"/>
    </row>
    <row r="11198" spans="3:4" s="66" customFormat="1" x14ac:dyDescent="0.25">
      <c r="C11198" s="67"/>
      <c r="D11198" s="67"/>
    </row>
    <row r="11199" spans="3:4" s="66" customFormat="1" x14ac:dyDescent="0.25">
      <c r="C11199" s="67"/>
      <c r="D11199" s="67"/>
    </row>
    <row r="11200" spans="3:4" s="66" customFormat="1" x14ac:dyDescent="0.25">
      <c r="C11200" s="67"/>
      <c r="D11200" s="67"/>
    </row>
    <row r="11201" spans="3:4" s="66" customFormat="1" x14ac:dyDescent="0.25">
      <c r="C11201" s="67"/>
      <c r="D11201" s="67"/>
    </row>
    <row r="11202" spans="3:4" s="66" customFormat="1" x14ac:dyDescent="0.25">
      <c r="C11202" s="67"/>
      <c r="D11202" s="67"/>
    </row>
    <row r="11203" spans="3:4" s="66" customFormat="1" x14ac:dyDescent="0.25">
      <c r="C11203" s="67"/>
      <c r="D11203" s="67"/>
    </row>
    <row r="11204" spans="3:4" s="66" customFormat="1" x14ac:dyDescent="0.25">
      <c r="C11204" s="67"/>
      <c r="D11204" s="67"/>
    </row>
    <row r="11205" spans="3:4" s="66" customFormat="1" x14ac:dyDescent="0.25">
      <c r="C11205" s="67"/>
      <c r="D11205" s="67"/>
    </row>
    <row r="11206" spans="3:4" s="66" customFormat="1" x14ac:dyDescent="0.25">
      <c r="C11206" s="67"/>
      <c r="D11206" s="67"/>
    </row>
    <row r="11207" spans="3:4" s="66" customFormat="1" x14ac:dyDescent="0.25">
      <c r="C11207" s="67"/>
      <c r="D11207" s="67"/>
    </row>
    <row r="11208" spans="3:4" s="66" customFormat="1" x14ac:dyDescent="0.25">
      <c r="C11208" s="67"/>
      <c r="D11208" s="67"/>
    </row>
    <row r="11209" spans="3:4" s="66" customFormat="1" x14ac:dyDescent="0.25">
      <c r="C11209" s="67"/>
      <c r="D11209" s="67"/>
    </row>
    <row r="11210" spans="3:4" s="66" customFormat="1" x14ac:dyDescent="0.25">
      <c r="C11210" s="67"/>
      <c r="D11210" s="67"/>
    </row>
    <row r="11211" spans="3:4" s="66" customFormat="1" x14ac:dyDescent="0.25">
      <c r="C11211" s="67"/>
      <c r="D11211" s="67"/>
    </row>
    <row r="11212" spans="3:4" s="66" customFormat="1" x14ac:dyDescent="0.25">
      <c r="C11212" s="67"/>
      <c r="D11212" s="67"/>
    </row>
    <row r="11213" spans="3:4" s="66" customFormat="1" x14ac:dyDescent="0.25">
      <c r="C11213" s="67"/>
      <c r="D11213" s="67"/>
    </row>
    <row r="11214" spans="3:4" s="66" customFormat="1" x14ac:dyDescent="0.25">
      <c r="C11214" s="67"/>
      <c r="D11214" s="67"/>
    </row>
    <row r="11215" spans="3:4" s="66" customFormat="1" x14ac:dyDescent="0.25">
      <c r="C11215" s="67"/>
      <c r="D11215" s="67"/>
    </row>
    <row r="11216" spans="3:4" s="66" customFormat="1" x14ac:dyDescent="0.25">
      <c r="C11216" s="67"/>
      <c r="D11216" s="67"/>
    </row>
    <row r="11217" spans="3:4" s="66" customFormat="1" x14ac:dyDescent="0.25">
      <c r="C11217" s="67"/>
      <c r="D11217" s="67"/>
    </row>
    <row r="11218" spans="3:4" s="66" customFormat="1" x14ac:dyDescent="0.25">
      <c r="C11218" s="67"/>
      <c r="D11218" s="67"/>
    </row>
    <row r="11219" spans="3:4" s="66" customFormat="1" x14ac:dyDescent="0.25">
      <c r="C11219" s="67"/>
      <c r="D11219" s="67"/>
    </row>
    <row r="11220" spans="3:4" s="66" customFormat="1" x14ac:dyDescent="0.25">
      <c r="C11220" s="67"/>
      <c r="D11220" s="67"/>
    </row>
    <row r="11221" spans="3:4" s="66" customFormat="1" x14ac:dyDescent="0.25">
      <c r="C11221" s="67"/>
      <c r="D11221" s="67"/>
    </row>
    <row r="11222" spans="3:4" s="66" customFormat="1" x14ac:dyDescent="0.25">
      <c r="C11222" s="67"/>
      <c r="D11222" s="67"/>
    </row>
    <row r="11223" spans="3:4" s="66" customFormat="1" x14ac:dyDescent="0.25">
      <c r="C11223" s="67"/>
      <c r="D11223" s="67"/>
    </row>
    <row r="11224" spans="3:4" s="66" customFormat="1" x14ac:dyDescent="0.25">
      <c r="C11224" s="67"/>
      <c r="D11224" s="67"/>
    </row>
    <row r="11225" spans="3:4" s="66" customFormat="1" x14ac:dyDescent="0.25">
      <c r="C11225" s="67"/>
      <c r="D11225" s="67"/>
    </row>
    <row r="11226" spans="3:4" s="66" customFormat="1" x14ac:dyDescent="0.25">
      <c r="C11226" s="67"/>
      <c r="D11226" s="67"/>
    </row>
    <row r="11227" spans="3:4" s="66" customFormat="1" x14ac:dyDescent="0.25">
      <c r="C11227" s="67"/>
      <c r="D11227" s="67"/>
    </row>
    <row r="11228" spans="3:4" s="66" customFormat="1" x14ac:dyDescent="0.25">
      <c r="C11228" s="67"/>
      <c r="D11228" s="67"/>
    </row>
    <row r="11229" spans="3:4" s="66" customFormat="1" x14ac:dyDescent="0.25">
      <c r="C11229" s="67"/>
      <c r="D11229" s="67"/>
    </row>
    <row r="11230" spans="3:4" s="66" customFormat="1" x14ac:dyDescent="0.25">
      <c r="C11230" s="67"/>
      <c r="D11230" s="67"/>
    </row>
    <row r="11231" spans="3:4" s="66" customFormat="1" x14ac:dyDescent="0.25">
      <c r="C11231" s="67"/>
      <c r="D11231" s="67"/>
    </row>
    <row r="11232" spans="3:4" s="66" customFormat="1" x14ac:dyDescent="0.25">
      <c r="C11232" s="67"/>
      <c r="D11232" s="67"/>
    </row>
    <row r="11233" spans="3:4" s="66" customFormat="1" x14ac:dyDescent="0.25">
      <c r="C11233" s="67"/>
      <c r="D11233" s="67"/>
    </row>
    <row r="11234" spans="3:4" s="66" customFormat="1" x14ac:dyDescent="0.25">
      <c r="C11234" s="67"/>
      <c r="D11234" s="67"/>
    </row>
    <row r="11235" spans="3:4" s="66" customFormat="1" x14ac:dyDescent="0.25">
      <c r="C11235" s="67"/>
      <c r="D11235" s="67"/>
    </row>
    <row r="11236" spans="3:4" s="66" customFormat="1" x14ac:dyDescent="0.25">
      <c r="C11236" s="67"/>
      <c r="D11236" s="67"/>
    </row>
    <row r="11237" spans="3:4" s="66" customFormat="1" x14ac:dyDescent="0.25">
      <c r="C11237" s="67"/>
      <c r="D11237" s="67"/>
    </row>
    <row r="11238" spans="3:4" s="66" customFormat="1" x14ac:dyDescent="0.25">
      <c r="C11238" s="67"/>
      <c r="D11238" s="67"/>
    </row>
    <row r="11239" spans="3:4" s="66" customFormat="1" x14ac:dyDescent="0.25">
      <c r="C11239" s="67"/>
      <c r="D11239" s="67"/>
    </row>
    <row r="11240" spans="3:4" s="66" customFormat="1" x14ac:dyDescent="0.25">
      <c r="C11240" s="67"/>
      <c r="D11240" s="67"/>
    </row>
    <row r="11241" spans="3:4" s="66" customFormat="1" x14ac:dyDescent="0.25">
      <c r="C11241" s="67"/>
      <c r="D11241" s="67"/>
    </row>
    <row r="11242" spans="3:4" s="66" customFormat="1" x14ac:dyDescent="0.25">
      <c r="C11242" s="67"/>
      <c r="D11242" s="67"/>
    </row>
    <row r="11243" spans="3:4" s="66" customFormat="1" x14ac:dyDescent="0.25">
      <c r="C11243" s="67"/>
      <c r="D11243" s="67"/>
    </row>
    <row r="11244" spans="3:4" s="66" customFormat="1" x14ac:dyDescent="0.25">
      <c r="C11244" s="67"/>
      <c r="D11244" s="67"/>
    </row>
    <row r="11245" spans="3:4" s="66" customFormat="1" x14ac:dyDescent="0.25">
      <c r="C11245" s="67"/>
      <c r="D11245" s="67"/>
    </row>
    <row r="11246" spans="3:4" s="66" customFormat="1" x14ac:dyDescent="0.25">
      <c r="C11246" s="67"/>
      <c r="D11246" s="67"/>
    </row>
    <row r="11247" spans="3:4" s="66" customFormat="1" x14ac:dyDescent="0.25">
      <c r="C11247" s="67"/>
      <c r="D11247" s="67"/>
    </row>
    <row r="11248" spans="3:4" s="66" customFormat="1" x14ac:dyDescent="0.25">
      <c r="C11248" s="67"/>
      <c r="D11248" s="67"/>
    </row>
    <row r="11249" spans="3:4" s="66" customFormat="1" x14ac:dyDescent="0.25">
      <c r="C11249" s="67"/>
      <c r="D11249" s="67"/>
    </row>
    <row r="11250" spans="3:4" s="66" customFormat="1" x14ac:dyDescent="0.25">
      <c r="C11250" s="67"/>
      <c r="D11250" s="67"/>
    </row>
    <row r="11251" spans="3:4" s="66" customFormat="1" x14ac:dyDescent="0.25">
      <c r="C11251" s="67"/>
      <c r="D11251" s="67"/>
    </row>
    <row r="11252" spans="3:4" s="66" customFormat="1" x14ac:dyDescent="0.25">
      <c r="C11252" s="67"/>
      <c r="D11252" s="67"/>
    </row>
    <row r="11253" spans="3:4" s="66" customFormat="1" x14ac:dyDescent="0.25">
      <c r="C11253" s="67"/>
      <c r="D11253" s="67"/>
    </row>
    <row r="11254" spans="3:4" s="66" customFormat="1" x14ac:dyDescent="0.25">
      <c r="C11254" s="67"/>
      <c r="D11254" s="67"/>
    </row>
    <row r="11255" spans="3:4" s="66" customFormat="1" x14ac:dyDescent="0.25">
      <c r="C11255" s="67"/>
      <c r="D11255" s="67"/>
    </row>
    <row r="11256" spans="3:4" s="66" customFormat="1" x14ac:dyDescent="0.25">
      <c r="C11256" s="67"/>
      <c r="D11256" s="67"/>
    </row>
    <row r="11257" spans="3:4" s="66" customFormat="1" x14ac:dyDescent="0.25">
      <c r="C11257" s="67"/>
      <c r="D11257" s="67"/>
    </row>
    <row r="11258" spans="3:4" s="66" customFormat="1" x14ac:dyDescent="0.25">
      <c r="C11258" s="67"/>
      <c r="D11258" s="67"/>
    </row>
    <row r="11259" spans="3:4" s="66" customFormat="1" x14ac:dyDescent="0.25">
      <c r="C11259" s="67"/>
      <c r="D11259" s="67"/>
    </row>
    <row r="11260" spans="3:4" s="66" customFormat="1" x14ac:dyDescent="0.25">
      <c r="C11260" s="67"/>
      <c r="D11260" s="67"/>
    </row>
    <row r="11261" spans="3:4" s="66" customFormat="1" x14ac:dyDescent="0.25">
      <c r="C11261" s="67"/>
      <c r="D11261" s="67"/>
    </row>
    <row r="11262" spans="3:4" s="66" customFormat="1" x14ac:dyDescent="0.25">
      <c r="C11262" s="67"/>
      <c r="D11262" s="67"/>
    </row>
    <row r="11263" spans="3:4" s="66" customFormat="1" x14ac:dyDescent="0.25">
      <c r="C11263" s="67"/>
      <c r="D11263" s="67"/>
    </row>
    <row r="11264" spans="3:4" s="66" customFormat="1" x14ac:dyDescent="0.25">
      <c r="C11264" s="67"/>
      <c r="D11264" s="67"/>
    </row>
    <row r="11265" spans="3:4" s="66" customFormat="1" x14ac:dyDescent="0.25">
      <c r="C11265" s="67"/>
      <c r="D11265" s="67"/>
    </row>
    <row r="11266" spans="3:4" s="66" customFormat="1" x14ac:dyDescent="0.25">
      <c r="C11266" s="67"/>
      <c r="D11266" s="67"/>
    </row>
    <row r="11267" spans="3:4" s="66" customFormat="1" x14ac:dyDescent="0.25">
      <c r="C11267" s="67"/>
      <c r="D11267" s="67"/>
    </row>
    <row r="11268" spans="3:4" s="66" customFormat="1" x14ac:dyDescent="0.25">
      <c r="C11268" s="67"/>
      <c r="D11268" s="67"/>
    </row>
    <row r="11269" spans="3:4" s="66" customFormat="1" x14ac:dyDescent="0.25">
      <c r="C11269" s="67"/>
      <c r="D11269" s="67"/>
    </row>
    <row r="11270" spans="3:4" s="66" customFormat="1" x14ac:dyDescent="0.25">
      <c r="C11270" s="67"/>
      <c r="D11270" s="67"/>
    </row>
    <row r="11271" spans="3:4" s="66" customFormat="1" x14ac:dyDescent="0.25">
      <c r="C11271" s="67"/>
      <c r="D11271" s="67"/>
    </row>
    <row r="11272" spans="3:4" s="66" customFormat="1" x14ac:dyDescent="0.25">
      <c r="C11272" s="67"/>
      <c r="D11272" s="67"/>
    </row>
    <row r="11273" spans="3:4" s="66" customFormat="1" x14ac:dyDescent="0.25">
      <c r="C11273" s="67"/>
      <c r="D11273" s="67"/>
    </row>
    <row r="11274" spans="3:4" s="66" customFormat="1" x14ac:dyDescent="0.25">
      <c r="C11274" s="67"/>
      <c r="D11274" s="67"/>
    </row>
    <row r="11275" spans="3:4" s="66" customFormat="1" x14ac:dyDescent="0.25">
      <c r="C11275" s="67"/>
      <c r="D11275" s="67"/>
    </row>
    <row r="11276" spans="3:4" s="66" customFormat="1" x14ac:dyDescent="0.25">
      <c r="C11276" s="67"/>
      <c r="D11276" s="67"/>
    </row>
    <row r="11277" spans="3:4" s="66" customFormat="1" x14ac:dyDescent="0.25">
      <c r="C11277" s="67"/>
      <c r="D11277" s="67"/>
    </row>
    <row r="11278" spans="3:4" s="66" customFormat="1" x14ac:dyDescent="0.25">
      <c r="C11278" s="67"/>
      <c r="D11278" s="67"/>
    </row>
    <row r="11279" spans="3:4" s="66" customFormat="1" x14ac:dyDescent="0.25">
      <c r="C11279" s="67"/>
      <c r="D11279" s="67"/>
    </row>
    <row r="11280" spans="3:4" s="66" customFormat="1" x14ac:dyDescent="0.25">
      <c r="C11280" s="67"/>
      <c r="D11280" s="67"/>
    </row>
    <row r="11281" spans="3:4" s="66" customFormat="1" x14ac:dyDescent="0.25">
      <c r="C11281" s="67"/>
      <c r="D11281" s="67"/>
    </row>
    <row r="11282" spans="3:4" s="66" customFormat="1" x14ac:dyDescent="0.25">
      <c r="C11282" s="67"/>
      <c r="D11282" s="67"/>
    </row>
    <row r="11283" spans="3:4" s="66" customFormat="1" x14ac:dyDescent="0.25">
      <c r="C11283" s="67"/>
      <c r="D11283" s="67"/>
    </row>
    <row r="11284" spans="3:4" s="66" customFormat="1" x14ac:dyDescent="0.25">
      <c r="C11284" s="67"/>
      <c r="D11284" s="67"/>
    </row>
    <row r="11285" spans="3:4" s="66" customFormat="1" x14ac:dyDescent="0.25">
      <c r="C11285" s="67"/>
      <c r="D11285" s="67"/>
    </row>
    <row r="11286" spans="3:4" s="66" customFormat="1" x14ac:dyDescent="0.25">
      <c r="C11286" s="67"/>
      <c r="D11286" s="67"/>
    </row>
    <row r="11287" spans="3:4" s="66" customFormat="1" x14ac:dyDescent="0.25">
      <c r="C11287" s="67"/>
      <c r="D11287" s="67"/>
    </row>
    <row r="11288" spans="3:4" s="66" customFormat="1" x14ac:dyDescent="0.25">
      <c r="C11288" s="67"/>
      <c r="D11288" s="67"/>
    </row>
    <row r="11289" spans="3:4" s="66" customFormat="1" x14ac:dyDescent="0.25">
      <c r="C11289" s="67"/>
      <c r="D11289" s="67"/>
    </row>
    <row r="11290" spans="3:4" s="66" customFormat="1" x14ac:dyDescent="0.25">
      <c r="C11290" s="67"/>
      <c r="D11290" s="67"/>
    </row>
    <row r="11291" spans="3:4" s="66" customFormat="1" x14ac:dyDescent="0.25">
      <c r="C11291" s="67"/>
      <c r="D11291" s="67"/>
    </row>
    <row r="11292" spans="3:4" s="66" customFormat="1" x14ac:dyDescent="0.25">
      <c r="C11292" s="67"/>
      <c r="D11292" s="67"/>
    </row>
    <row r="11293" spans="3:4" s="66" customFormat="1" x14ac:dyDescent="0.25">
      <c r="C11293" s="67"/>
      <c r="D11293" s="67"/>
    </row>
    <row r="11294" spans="3:4" s="66" customFormat="1" x14ac:dyDescent="0.25">
      <c r="C11294" s="67"/>
      <c r="D11294" s="67"/>
    </row>
    <row r="11295" spans="3:4" s="66" customFormat="1" x14ac:dyDescent="0.25">
      <c r="C11295" s="67"/>
      <c r="D11295" s="67"/>
    </row>
    <row r="11296" spans="3:4" s="66" customFormat="1" x14ac:dyDescent="0.25">
      <c r="C11296" s="67"/>
      <c r="D11296" s="67"/>
    </row>
    <row r="11297" spans="3:4" s="66" customFormat="1" x14ac:dyDescent="0.25">
      <c r="C11297" s="67"/>
      <c r="D11297" s="67"/>
    </row>
    <row r="11298" spans="3:4" s="66" customFormat="1" x14ac:dyDescent="0.25">
      <c r="C11298" s="67"/>
      <c r="D11298" s="67"/>
    </row>
    <row r="11299" spans="3:4" s="66" customFormat="1" x14ac:dyDescent="0.25">
      <c r="C11299" s="67"/>
      <c r="D11299" s="67"/>
    </row>
    <row r="11300" spans="3:4" s="66" customFormat="1" x14ac:dyDescent="0.25">
      <c r="C11300" s="67"/>
      <c r="D11300" s="67"/>
    </row>
    <row r="11301" spans="3:4" s="66" customFormat="1" x14ac:dyDescent="0.25">
      <c r="C11301" s="67"/>
      <c r="D11301" s="67"/>
    </row>
    <row r="11302" spans="3:4" s="66" customFormat="1" x14ac:dyDescent="0.25">
      <c r="C11302" s="67"/>
      <c r="D11302" s="67"/>
    </row>
    <row r="11303" spans="3:4" s="66" customFormat="1" x14ac:dyDescent="0.25">
      <c r="C11303" s="67"/>
      <c r="D11303" s="67"/>
    </row>
    <row r="11304" spans="3:4" s="66" customFormat="1" x14ac:dyDescent="0.25">
      <c r="C11304" s="67"/>
      <c r="D11304" s="67"/>
    </row>
    <row r="11305" spans="3:4" s="66" customFormat="1" x14ac:dyDescent="0.25">
      <c r="C11305" s="67"/>
      <c r="D11305" s="67"/>
    </row>
    <row r="11306" spans="3:4" s="66" customFormat="1" x14ac:dyDescent="0.25">
      <c r="C11306" s="67"/>
      <c r="D11306" s="67"/>
    </row>
    <row r="11307" spans="3:4" s="66" customFormat="1" x14ac:dyDescent="0.25">
      <c r="C11307" s="67"/>
      <c r="D11307" s="67"/>
    </row>
    <row r="11308" spans="3:4" s="66" customFormat="1" x14ac:dyDescent="0.25">
      <c r="C11308" s="67"/>
      <c r="D11308" s="67"/>
    </row>
    <row r="11309" spans="3:4" s="66" customFormat="1" x14ac:dyDescent="0.25">
      <c r="C11309" s="67"/>
      <c r="D11309" s="67"/>
    </row>
    <row r="11310" spans="3:4" s="66" customFormat="1" x14ac:dyDescent="0.25">
      <c r="C11310" s="67"/>
      <c r="D11310" s="67"/>
    </row>
    <row r="11311" spans="3:4" s="66" customFormat="1" x14ac:dyDescent="0.25">
      <c r="C11311" s="67"/>
      <c r="D11311" s="67"/>
    </row>
    <row r="11312" spans="3:4" s="66" customFormat="1" x14ac:dyDescent="0.25">
      <c r="C11312" s="67"/>
      <c r="D11312" s="67"/>
    </row>
    <row r="11313" spans="3:4" s="66" customFormat="1" x14ac:dyDescent="0.25">
      <c r="C11313" s="67"/>
      <c r="D11313" s="67"/>
    </row>
    <row r="11314" spans="3:4" s="66" customFormat="1" x14ac:dyDescent="0.25">
      <c r="C11314" s="67"/>
      <c r="D11314" s="67"/>
    </row>
    <row r="11315" spans="3:4" s="66" customFormat="1" x14ac:dyDescent="0.25">
      <c r="C11315" s="67"/>
      <c r="D11315" s="67"/>
    </row>
    <row r="11316" spans="3:4" s="66" customFormat="1" x14ac:dyDescent="0.25">
      <c r="C11316" s="67"/>
      <c r="D11316" s="67"/>
    </row>
    <row r="11317" spans="3:4" s="66" customFormat="1" x14ac:dyDescent="0.25">
      <c r="C11317" s="67"/>
      <c r="D11317" s="67"/>
    </row>
    <row r="11318" spans="3:4" s="66" customFormat="1" x14ac:dyDescent="0.25">
      <c r="C11318" s="67"/>
      <c r="D11318" s="67"/>
    </row>
    <row r="11319" spans="3:4" s="66" customFormat="1" x14ac:dyDescent="0.25">
      <c r="C11319" s="67"/>
      <c r="D11319" s="67"/>
    </row>
    <row r="11320" spans="3:4" s="66" customFormat="1" x14ac:dyDescent="0.25">
      <c r="C11320" s="67"/>
      <c r="D11320" s="67"/>
    </row>
    <row r="11321" spans="3:4" s="66" customFormat="1" x14ac:dyDescent="0.25">
      <c r="C11321" s="67"/>
      <c r="D11321" s="67"/>
    </row>
    <row r="11322" spans="3:4" s="66" customFormat="1" x14ac:dyDescent="0.25">
      <c r="C11322" s="67"/>
      <c r="D11322" s="67"/>
    </row>
    <row r="11323" spans="3:4" s="66" customFormat="1" x14ac:dyDescent="0.25">
      <c r="C11323" s="67"/>
      <c r="D11323" s="67"/>
    </row>
    <row r="11324" spans="3:4" s="66" customFormat="1" x14ac:dyDescent="0.25">
      <c r="C11324" s="67"/>
      <c r="D11324" s="67"/>
    </row>
    <row r="11325" spans="3:4" s="66" customFormat="1" x14ac:dyDescent="0.25">
      <c r="C11325" s="67"/>
      <c r="D11325" s="67"/>
    </row>
    <row r="11326" spans="3:4" s="66" customFormat="1" x14ac:dyDescent="0.25">
      <c r="C11326" s="67"/>
      <c r="D11326" s="67"/>
    </row>
    <row r="11327" spans="3:4" s="66" customFormat="1" x14ac:dyDescent="0.25">
      <c r="C11327" s="67"/>
      <c r="D11327" s="67"/>
    </row>
    <row r="11328" spans="3:4" s="66" customFormat="1" x14ac:dyDescent="0.25">
      <c r="C11328" s="67"/>
      <c r="D11328" s="67"/>
    </row>
    <row r="11329" spans="3:4" s="66" customFormat="1" x14ac:dyDescent="0.25">
      <c r="C11329" s="67"/>
      <c r="D11329" s="67"/>
    </row>
    <row r="11330" spans="3:4" s="66" customFormat="1" x14ac:dyDescent="0.25">
      <c r="C11330" s="67"/>
      <c r="D11330" s="67"/>
    </row>
    <row r="11331" spans="3:4" s="66" customFormat="1" x14ac:dyDescent="0.25">
      <c r="C11331" s="67"/>
      <c r="D11331" s="67"/>
    </row>
    <row r="11332" spans="3:4" s="66" customFormat="1" x14ac:dyDescent="0.25">
      <c r="C11332" s="67"/>
      <c r="D11332" s="67"/>
    </row>
    <row r="11333" spans="3:4" s="66" customFormat="1" x14ac:dyDescent="0.25">
      <c r="C11333" s="67"/>
      <c r="D11333" s="67"/>
    </row>
    <row r="11334" spans="3:4" s="66" customFormat="1" x14ac:dyDescent="0.25">
      <c r="C11334" s="67"/>
      <c r="D11334" s="67"/>
    </row>
    <row r="11335" spans="3:4" s="66" customFormat="1" x14ac:dyDescent="0.25">
      <c r="C11335" s="67"/>
      <c r="D11335" s="67"/>
    </row>
    <row r="11336" spans="3:4" s="66" customFormat="1" x14ac:dyDescent="0.25">
      <c r="C11336" s="67"/>
      <c r="D11336" s="67"/>
    </row>
    <row r="11337" spans="3:4" s="66" customFormat="1" x14ac:dyDescent="0.25">
      <c r="C11337" s="67"/>
      <c r="D11337" s="67"/>
    </row>
    <row r="11338" spans="3:4" s="66" customFormat="1" x14ac:dyDescent="0.25">
      <c r="C11338" s="67"/>
      <c r="D11338" s="67"/>
    </row>
    <row r="11339" spans="3:4" s="66" customFormat="1" x14ac:dyDescent="0.25">
      <c r="C11339" s="67"/>
      <c r="D11339" s="67"/>
    </row>
    <row r="11340" spans="3:4" s="66" customFormat="1" x14ac:dyDescent="0.25">
      <c r="C11340" s="67"/>
      <c r="D11340" s="67"/>
    </row>
    <row r="11341" spans="3:4" s="66" customFormat="1" x14ac:dyDescent="0.25">
      <c r="C11341" s="67"/>
      <c r="D11341" s="67"/>
    </row>
    <row r="11342" spans="3:4" s="66" customFormat="1" x14ac:dyDescent="0.25">
      <c r="C11342" s="67"/>
      <c r="D11342" s="67"/>
    </row>
    <row r="11343" spans="3:4" s="66" customFormat="1" x14ac:dyDescent="0.25">
      <c r="C11343" s="67"/>
      <c r="D11343" s="67"/>
    </row>
    <row r="11344" spans="3:4" s="66" customFormat="1" x14ac:dyDescent="0.25">
      <c r="C11344" s="67"/>
      <c r="D11344" s="67"/>
    </row>
    <row r="11345" spans="3:4" s="66" customFormat="1" x14ac:dyDescent="0.25">
      <c r="C11345" s="67"/>
      <c r="D11345" s="67"/>
    </row>
    <row r="11346" spans="3:4" s="66" customFormat="1" x14ac:dyDescent="0.25">
      <c r="C11346" s="67"/>
      <c r="D11346" s="67"/>
    </row>
    <row r="11347" spans="3:4" s="66" customFormat="1" x14ac:dyDescent="0.25">
      <c r="C11347" s="67"/>
      <c r="D11347" s="67"/>
    </row>
    <row r="11348" spans="3:4" s="66" customFormat="1" x14ac:dyDescent="0.25">
      <c r="C11348" s="67"/>
      <c r="D11348" s="67"/>
    </row>
    <row r="11349" spans="3:4" s="66" customFormat="1" x14ac:dyDescent="0.25">
      <c r="C11349" s="67"/>
      <c r="D11349" s="67"/>
    </row>
    <row r="11350" spans="3:4" s="66" customFormat="1" x14ac:dyDescent="0.25">
      <c r="C11350" s="67"/>
      <c r="D11350" s="67"/>
    </row>
    <row r="11351" spans="3:4" s="66" customFormat="1" x14ac:dyDescent="0.25">
      <c r="C11351" s="67"/>
      <c r="D11351" s="67"/>
    </row>
    <row r="11352" spans="3:4" s="66" customFormat="1" x14ac:dyDescent="0.25">
      <c r="C11352" s="67"/>
      <c r="D11352" s="67"/>
    </row>
    <row r="11353" spans="3:4" s="66" customFormat="1" x14ac:dyDescent="0.25">
      <c r="C11353" s="67"/>
      <c r="D11353" s="67"/>
    </row>
    <row r="11354" spans="3:4" s="66" customFormat="1" x14ac:dyDescent="0.25">
      <c r="C11354" s="67"/>
      <c r="D11354" s="67"/>
    </row>
    <row r="11355" spans="3:4" s="66" customFormat="1" x14ac:dyDescent="0.25">
      <c r="C11355" s="67"/>
      <c r="D11355" s="67"/>
    </row>
    <row r="11356" spans="3:4" s="66" customFormat="1" x14ac:dyDescent="0.25">
      <c r="C11356" s="67"/>
      <c r="D11356" s="67"/>
    </row>
    <row r="11357" spans="3:4" s="66" customFormat="1" x14ac:dyDescent="0.25">
      <c r="C11357" s="67"/>
      <c r="D11357" s="67"/>
    </row>
    <row r="11358" spans="3:4" s="66" customFormat="1" x14ac:dyDescent="0.25">
      <c r="C11358" s="67"/>
      <c r="D11358" s="67"/>
    </row>
    <row r="11359" spans="3:4" s="66" customFormat="1" x14ac:dyDescent="0.25">
      <c r="C11359" s="67"/>
      <c r="D11359" s="67"/>
    </row>
    <row r="11360" spans="3:4" s="66" customFormat="1" x14ac:dyDescent="0.25">
      <c r="C11360" s="67"/>
      <c r="D11360" s="67"/>
    </row>
    <row r="11361" spans="3:4" s="66" customFormat="1" x14ac:dyDescent="0.25">
      <c r="C11361" s="67"/>
      <c r="D11361" s="67"/>
    </row>
    <row r="11362" spans="3:4" s="66" customFormat="1" x14ac:dyDescent="0.25">
      <c r="C11362" s="67"/>
      <c r="D11362" s="67"/>
    </row>
    <row r="11363" spans="3:4" s="66" customFormat="1" x14ac:dyDescent="0.25">
      <c r="C11363" s="67"/>
      <c r="D11363" s="67"/>
    </row>
    <row r="11364" spans="3:4" s="66" customFormat="1" x14ac:dyDescent="0.25">
      <c r="C11364" s="67"/>
      <c r="D11364" s="67"/>
    </row>
    <row r="11365" spans="3:4" s="66" customFormat="1" x14ac:dyDescent="0.25">
      <c r="C11365" s="67"/>
      <c r="D11365" s="67"/>
    </row>
    <row r="11366" spans="3:4" s="66" customFormat="1" x14ac:dyDescent="0.25">
      <c r="C11366" s="67"/>
      <c r="D11366" s="67"/>
    </row>
    <row r="11367" spans="3:4" s="66" customFormat="1" x14ac:dyDescent="0.25">
      <c r="C11367" s="67"/>
      <c r="D11367" s="67"/>
    </row>
    <row r="11368" spans="3:4" s="66" customFormat="1" x14ac:dyDescent="0.25">
      <c r="C11368" s="67"/>
      <c r="D11368" s="67"/>
    </row>
    <row r="11369" spans="3:4" s="66" customFormat="1" x14ac:dyDescent="0.25">
      <c r="C11369" s="67"/>
      <c r="D11369" s="67"/>
    </row>
    <row r="11370" spans="3:4" s="66" customFormat="1" x14ac:dyDescent="0.25">
      <c r="C11370" s="67"/>
      <c r="D11370" s="67"/>
    </row>
    <row r="11371" spans="3:4" s="66" customFormat="1" x14ac:dyDescent="0.25">
      <c r="C11371" s="67"/>
      <c r="D11371" s="67"/>
    </row>
    <row r="11372" spans="3:4" s="66" customFormat="1" x14ac:dyDescent="0.25">
      <c r="C11372" s="67"/>
      <c r="D11372" s="67"/>
    </row>
    <row r="11373" spans="3:4" s="66" customFormat="1" x14ac:dyDescent="0.25">
      <c r="C11373" s="67"/>
      <c r="D11373" s="67"/>
    </row>
    <row r="11374" spans="3:4" s="66" customFormat="1" x14ac:dyDescent="0.25">
      <c r="C11374" s="67"/>
      <c r="D11374" s="67"/>
    </row>
    <row r="11375" spans="3:4" s="66" customFormat="1" x14ac:dyDescent="0.25">
      <c r="C11375" s="67"/>
      <c r="D11375" s="67"/>
    </row>
    <row r="11376" spans="3:4" s="66" customFormat="1" x14ac:dyDescent="0.25">
      <c r="C11376" s="67"/>
      <c r="D11376" s="67"/>
    </row>
    <row r="11377" spans="3:4" s="66" customFormat="1" x14ac:dyDescent="0.25">
      <c r="C11377" s="67"/>
      <c r="D11377" s="67"/>
    </row>
    <row r="11378" spans="3:4" s="66" customFormat="1" x14ac:dyDescent="0.25">
      <c r="C11378" s="67"/>
      <c r="D11378" s="67"/>
    </row>
    <row r="11379" spans="3:4" s="66" customFormat="1" x14ac:dyDescent="0.25">
      <c r="C11379" s="67"/>
      <c r="D11379" s="67"/>
    </row>
    <row r="11380" spans="3:4" s="66" customFormat="1" x14ac:dyDescent="0.25">
      <c r="C11380" s="67"/>
      <c r="D11380" s="67"/>
    </row>
    <row r="11381" spans="3:4" s="66" customFormat="1" x14ac:dyDescent="0.25">
      <c r="C11381" s="67"/>
      <c r="D11381" s="67"/>
    </row>
    <row r="11382" spans="3:4" s="66" customFormat="1" x14ac:dyDescent="0.25">
      <c r="C11382" s="67"/>
      <c r="D11382" s="67"/>
    </row>
    <row r="11383" spans="3:4" s="66" customFormat="1" x14ac:dyDescent="0.25">
      <c r="C11383" s="67"/>
      <c r="D11383" s="67"/>
    </row>
    <row r="11384" spans="3:4" s="66" customFormat="1" x14ac:dyDescent="0.25">
      <c r="C11384" s="67"/>
      <c r="D11384" s="67"/>
    </row>
    <row r="11385" spans="3:4" s="66" customFormat="1" x14ac:dyDescent="0.25">
      <c r="C11385" s="67"/>
      <c r="D11385" s="67"/>
    </row>
    <row r="11386" spans="3:4" s="66" customFormat="1" x14ac:dyDescent="0.25">
      <c r="C11386" s="67"/>
      <c r="D11386" s="67"/>
    </row>
    <row r="11387" spans="3:4" s="66" customFormat="1" x14ac:dyDescent="0.25">
      <c r="C11387" s="67"/>
      <c r="D11387" s="67"/>
    </row>
    <row r="11388" spans="3:4" s="66" customFormat="1" x14ac:dyDescent="0.25">
      <c r="C11388" s="67"/>
      <c r="D11388" s="67"/>
    </row>
    <row r="11389" spans="3:4" s="66" customFormat="1" x14ac:dyDescent="0.25">
      <c r="C11389" s="67"/>
      <c r="D11389" s="67"/>
    </row>
    <row r="11390" spans="3:4" s="66" customFormat="1" x14ac:dyDescent="0.25">
      <c r="C11390" s="67"/>
      <c r="D11390" s="67"/>
    </row>
    <row r="11391" spans="3:4" s="66" customFormat="1" x14ac:dyDescent="0.25">
      <c r="C11391" s="67"/>
      <c r="D11391" s="67"/>
    </row>
    <row r="11392" spans="3:4" s="66" customFormat="1" x14ac:dyDescent="0.25">
      <c r="C11392" s="67"/>
      <c r="D11392" s="67"/>
    </row>
    <row r="11393" spans="3:4" s="66" customFormat="1" x14ac:dyDescent="0.25">
      <c r="C11393" s="67"/>
      <c r="D11393" s="67"/>
    </row>
    <row r="11394" spans="3:4" s="66" customFormat="1" x14ac:dyDescent="0.25">
      <c r="C11394" s="67"/>
      <c r="D11394" s="67"/>
    </row>
    <row r="11395" spans="3:4" s="66" customFormat="1" x14ac:dyDescent="0.25">
      <c r="C11395" s="67"/>
      <c r="D11395" s="67"/>
    </row>
    <row r="11396" spans="3:4" s="66" customFormat="1" x14ac:dyDescent="0.25">
      <c r="C11396" s="67"/>
      <c r="D11396" s="67"/>
    </row>
    <row r="11397" spans="3:4" s="66" customFormat="1" x14ac:dyDescent="0.25">
      <c r="C11397" s="67"/>
      <c r="D11397" s="67"/>
    </row>
    <row r="11398" spans="3:4" s="66" customFormat="1" x14ac:dyDescent="0.25">
      <c r="C11398" s="67"/>
      <c r="D11398" s="67"/>
    </row>
    <row r="11399" spans="3:4" s="66" customFormat="1" x14ac:dyDescent="0.25">
      <c r="C11399" s="67"/>
      <c r="D11399" s="67"/>
    </row>
    <row r="11400" spans="3:4" s="66" customFormat="1" x14ac:dyDescent="0.25">
      <c r="C11400" s="67"/>
      <c r="D11400" s="67"/>
    </row>
    <row r="11401" spans="3:4" s="66" customFormat="1" x14ac:dyDescent="0.25">
      <c r="C11401" s="67"/>
      <c r="D11401" s="67"/>
    </row>
    <row r="11402" spans="3:4" s="66" customFormat="1" x14ac:dyDescent="0.25">
      <c r="C11402" s="67"/>
      <c r="D11402" s="67"/>
    </row>
    <row r="11403" spans="3:4" s="66" customFormat="1" x14ac:dyDescent="0.25">
      <c r="C11403" s="67"/>
      <c r="D11403" s="67"/>
    </row>
    <row r="11404" spans="3:4" s="66" customFormat="1" x14ac:dyDescent="0.25">
      <c r="C11404" s="67"/>
      <c r="D11404" s="67"/>
    </row>
    <row r="11405" spans="3:4" s="66" customFormat="1" x14ac:dyDescent="0.25">
      <c r="C11405" s="67"/>
      <c r="D11405" s="67"/>
    </row>
    <row r="11406" spans="3:4" s="66" customFormat="1" x14ac:dyDescent="0.25">
      <c r="C11406" s="67"/>
      <c r="D11406" s="67"/>
    </row>
    <row r="11407" spans="3:4" s="66" customFormat="1" x14ac:dyDescent="0.25">
      <c r="C11407" s="67"/>
      <c r="D11407" s="67"/>
    </row>
    <row r="11408" spans="3:4" s="66" customFormat="1" x14ac:dyDescent="0.25">
      <c r="C11408" s="67"/>
      <c r="D11408" s="67"/>
    </row>
    <row r="11409" spans="3:4" s="66" customFormat="1" x14ac:dyDescent="0.25">
      <c r="C11409" s="67"/>
      <c r="D11409" s="67"/>
    </row>
    <row r="11410" spans="3:4" s="66" customFormat="1" x14ac:dyDescent="0.25">
      <c r="C11410" s="67"/>
      <c r="D11410" s="67"/>
    </row>
    <row r="11411" spans="3:4" s="66" customFormat="1" x14ac:dyDescent="0.25">
      <c r="C11411" s="67"/>
      <c r="D11411" s="67"/>
    </row>
    <row r="11412" spans="3:4" s="66" customFormat="1" x14ac:dyDescent="0.25">
      <c r="C11412" s="67"/>
      <c r="D11412" s="67"/>
    </row>
    <row r="11413" spans="3:4" s="66" customFormat="1" x14ac:dyDescent="0.25">
      <c r="C11413" s="67"/>
      <c r="D11413" s="67"/>
    </row>
    <row r="11414" spans="3:4" s="66" customFormat="1" x14ac:dyDescent="0.25">
      <c r="C11414" s="67"/>
      <c r="D11414" s="67"/>
    </row>
    <row r="11415" spans="3:4" s="66" customFormat="1" x14ac:dyDescent="0.25">
      <c r="C11415" s="67"/>
      <c r="D11415" s="67"/>
    </row>
    <row r="11416" spans="3:4" s="66" customFormat="1" x14ac:dyDescent="0.25">
      <c r="C11416" s="67"/>
      <c r="D11416" s="67"/>
    </row>
    <row r="11417" spans="3:4" s="66" customFormat="1" x14ac:dyDescent="0.25">
      <c r="C11417" s="67"/>
      <c r="D11417" s="67"/>
    </row>
    <row r="11418" spans="3:4" s="66" customFormat="1" x14ac:dyDescent="0.25">
      <c r="C11418" s="67"/>
      <c r="D11418" s="67"/>
    </row>
    <row r="11419" spans="3:4" s="66" customFormat="1" x14ac:dyDescent="0.25">
      <c r="C11419" s="67"/>
      <c r="D11419" s="67"/>
    </row>
    <row r="11420" spans="3:4" s="66" customFormat="1" x14ac:dyDescent="0.25">
      <c r="C11420" s="67"/>
      <c r="D11420" s="67"/>
    </row>
    <row r="11421" spans="3:4" s="66" customFormat="1" x14ac:dyDescent="0.25">
      <c r="C11421" s="67"/>
      <c r="D11421" s="67"/>
    </row>
    <row r="11422" spans="3:4" s="66" customFormat="1" x14ac:dyDescent="0.25">
      <c r="C11422" s="67"/>
      <c r="D11422" s="67"/>
    </row>
    <row r="11423" spans="3:4" s="66" customFormat="1" x14ac:dyDescent="0.25">
      <c r="C11423" s="67"/>
      <c r="D11423" s="67"/>
    </row>
    <row r="11424" spans="3:4" s="66" customFormat="1" x14ac:dyDescent="0.25">
      <c r="C11424" s="67"/>
      <c r="D11424" s="67"/>
    </row>
    <row r="11425" spans="3:4" s="66" customFormat="1" x14ac:dyDescent="0.25">
      <c r="C11425" s="67"/>
      <c r="D11425" s="67"/>
    </row>
    <row r="11426" spans="3:4" s="66" customFormat="1" x14ac:dyDescent="0.25">
      <c r="C11426" s="67"/>
      <c r="D11426" s="67"/>
    </row>
    <row r="11427" spans="3:4" s="66" customFormat="1" x14ac:dyDescent="0.25">
      <c r="C11427" s="67"/>
      <c r="D11427" s="67"/>
    </row>
    <row r="11428" spans="3:4" s="66" customFormat="1" x14ac:dyDescent="0.25">
      <c r="C11428" s="67"/>
      <c r="D11428" s="67"/>
    </row>
    <row r="11429" spans="3:4" s="66" customFormat="1" x14ac:dyDescent="0.25">
      <c r="C11429" s="67"/>
      <c r="D11429" s="67"/>
    </row>
    <row r="11430" spans="3:4" s="66" customFormat="1" x14ac:dyDescent="0.25">
      <c r="C11430" s="67"/>
      <c r="D11430" s="67"/>
    </row>
    <row r="11431" spans="3:4" s="66" customFormat="1" x14ac:dyDescent="0.25">
      <c r="C11431" s="67"/>
      <c r="D11431" s="67"/>
    </row>
    <row r="11432" spans="3:4" s="66" customFormat="1" x14ac:dyDescent="0.25">
      <c r="C11432" s="67"/>
      <c r="D11432" s="67"/>
    </row>
    <row r="11433" spans="3:4" s="66" customFormat="1" x14ac:dyDescent="0.25">
      <c r="C11433" s="67"/>
      <c r="D11433" s="67"/>
    </row>
    <row r="11434" spans="3:4" s="66" customFormat="1" x14ac:dyDescent="0.25">
      <c r="C11434" s="67"/>
      <c r="D11434" s="67"/>
    </row>
    <row r="11435" spans="3:4" s="66" customFormat="1" x14ac:dyDescent="0.25">
      <c r="C11435" s="67"/>
      <c r="D11435" s="67"/>
    </row>
    <row r="11436" spans="3:4" s="66" customFormat="1" x14ac:dyDescent="0.25">
      <c r="C11436" s="67"/>
      <c r="D11436" s="67"/>
    </row>
    <row r="11437" spans="3:4" s="66" customFormat="1" x14ac:dyDescent="0.25">
      <c r="C11437" s="67"/>
      <c r="D11437" s="67"/>
    </row>
    <row r="11438" spans="3:4" s="66" customFormat="1" x14ac:dyDescent="0.25">
      <c r="C11438" s="67"/>
      <c r="D11438" s="67"/>
    </row>
    <row r="11439" spans="3:4" s="66" customFormat="1" x14ac:dyDescent="0.25">
      <c r="C11439" s="67"/>
      <c r="D11439" s="67"/>
    </row>
    <row r="11440" spans="3:4" s="66" customFormat="1" x14ac:dyDescent="0.25">
      <c r="C11440" s="67"/>
      <c r="D11440" s="67"/>
    </row>
    <row r="11441" spans="3:4" s="66" customFormat="1" x14ac:dyDescent="0.25">
      <c r="C11441" s="67"/>
      <c r="D11441" s="67"/>
    </row>
    <row r="11442" spans="3:4" s="66" customFormat="1" x14ac:dyDescent="0.25">
      <c r="C11442" s="67"/>
      <c r="D11442" s="67"/>
    </row>
    <row r="11443" spans="3:4" s="66" customFormat="1" x14ac:dyDescent="0.25">
      <c r="C11443" s="67"/>
      <c r="D11443" s="67"/>
    </row>
    <row r="11444" spans="3:4" s="66" customFormat="1" x14ac:dyDescent="0.25">
      <c r="C11444" s="67"/>
      <c r="D11444" s="67"/>
    </row>
    <row r="11445" spans="3:4" s="66" customFormat="1" x14ac:dyDescent="0.25">
      <c r="C11445" s="67"/>
      <c r="D11445" s="67"/>
    </row>
    <row r="11446" spans="3:4" s="66" customFormat="1" x14ac:dyDescent="0.25">
      <c r="C11446" s="67"/>
      <c r="D11446" s="67"/>
    </row>
    <row r="11447" spans="3:4" s="66" customFormat="1" x14ac:dyDescent="0.25">
      <c r="C11447" s="67"/>
      <c r="D11447" s="67"/>
    </row>
    <row r="11448" spans="3:4" s="66" customFormat="1" x14ac:dyDescent="0.25">
      <c r="C11448" s="67"/>
      <c r="D11448" s="67"/>
    </row>
    <row r="11449" spans="3:4" s="66" customFormat="1" x14ac:dyDescent="0.25">
      <c r="C11449" s="67"/>
      <c r="D11449" s="67"/>
    </row>
    <row r="11450" spans="3:4" s="66" customFormat="1" x14ac:dyDescent="0.25">
      <c r="C11450" s="67"/>
      <c r="D11450" s="67"/>
    </row>
    <row r="11451" spans="3:4" s="66" customFormat="1" x14ac:dyDescent="0.25">
      <c r="C11451" s="67"/>
      <c r="D11451" s="67"/>
    </row>
    <row r="11452" spans="3:4" s="66" customFormat="1" x14ac:dyDescent="0.25">
      <c r="C11452" s="67"/>
      <c r="D11452" s="67"/>
    </row>
    <row r="11453" spans="3:4" s="66" customFormat="1" x14ac:dyDescent="0.25">
      <c r="C11453" s="67"/>
      <c r="D11453" s="67"/>
    </row>
    <row r="11454" spans="3:4" s="66" customFormat="1" x14ac:dyDescent="0.25">
      <c r="C11454" s="67"/>
      <c r="D11454" s="67"/>
    </row>
    <row r="11455" spans="3:4" s="66" customFormat="1" x14ac:dyDescent="0.25">
      <c r="C11455" s="67"/>
      <c r="D11455" s="67"/>
    </row>
    <row r="11456" spans="3:4" s="66" customFormat="1" x14ac:dyDescent="0.25">
      <c r="C11456" s="67"/>
      <c r="D11456" s="67"/>
    </row>
    <row r="11457" spans="3:4" s="66" customFormat="1" x14ac:dyDescent="0.25">
      <c r="C11457" s="67"/>
      <c r="D11457" s="67"/>
    </row>
    <row r="11458" spans="3:4" s="66" customFormat="1" x14ac:dyDescent="0.25">
      <c r="C11458" s="67"/>
      <c r="D11458" s="67"/>
    </row>
    <row r="11459" spans="3:4" s="66" customFormat="1" x14ac:dyDescent="0.25">
      <c r="C11459" s="67"/>
      <c r="D11459" s="67"/>
    </row>
    <row r="11460" spans="3:4" s="66" customFormat="1" x14ac:dyDescent="0.25">
      <c r="C11460" s="67"/>
      <c r="D11460" s="67"/>
    </row>
    <row r="11461" spans="3:4" s="66" customFormat="1" x14ac:dyDescent="0.25">
      <c r="C11461" s="67"/>
      <c r="D11461" s="67"/>
    </row>
    <row r="11462" spans="3:4" s="66" customFormat="1" x14ac:dyDescent="0.25">
      <c r="C11462" s="67"/>
      <c r="D11462" s="67"/>
    </row>
    <row r="11463" spans="3:4" s="66" customFormat="1" x14ac:dyDescent="0.25">
      <c r="C11463" s="67"/>
      <c r="D11463" s="67"/>
    </row>
    <row r="11464" spans="3:4" s="66" customFormat="1" x14ac:dyDescent="0.25">
      <c r="C11464" s="67"/>
      <c r="D11464" s="67"/>
    </row>
    <row r="11465" spans="3:4" s="66" customFormat="1" x14ac:dyDescent="0.25">
      <c r="C11465" s="67"/>
      <c r="D11465" s="67"/>
    </row>
    <row r="11466" spans="3:4" s="66" customFormat="1" x14ac:dyDescent="0.25">
      <c r="C11466" s="67"/>
      <c r="D11466" s="67"/>
    </row>
    <row r="11467" spans="3:4" s="66" customFormat="1" x14ac:dyDescent="0.25">
      <c r="C11467" s="67"/>
      <c r="D11467" s="67"/>
    </row>
    <row r="11468" spans="3:4" s="66" customFormat="1" x14ac:dyDescent="0.25">
      <c r="C11468" s="67"/>
      <c r="D11468" s="67"/>
    </row>
    <row r="11469" spans="3:4" s="66" customFormat="1" x14ac:dyDescent="0.25">
      <c r="C11469" s="67"/>
      <c r="D11469" s="67"/>
    </row>
    <row r="11470" spans="3:4" s="66" customFormat="1" x14ac:dyDescent="0.25">
      <c r="C11470" s="67"/>
      <c r="D11470" s="67"/>
    </row>
    <row r="11471" spans="3:4" s="66" customFormat="1" x14ac:dyDescent="0.25">
      <c r="C11471" s="67"/>
      <c r="D11471" s="67"/>
    </row>
    <row r="11472" spans="3:4" s="66" customFormat="1" x14ac:dyDescent="0.25">
      <c r="C11472" s="67"/>
      <c r="D11472" s="67"/>
    </row>
    <row r="11473" spans="3:4" s="66" customFormat="1" x14ac:dyDescent="0.25">
      <c r="C11473" s="67"/>
      <c r="D11473" s="67"/>
    </row>
    <row r="11474" spans="3:4" s="66" customFormat="1" x14ac:dyDescent="0.25">
      <c r="C11474" s="67"/>
      <c r="D11474" s="67"/>
    </row>
    <row r="11475" spans="3:4" s="66" customFormat="1" x14ac:dyDescent="0.25">
      <c r="C11475" s="67"/>
      <c r="D11475" s="67"/>
    </row>
    <row r="11476" spans="3:4" s="66" customFormat="1" x14ac:dyDescent="0.25">
      <c r="C11476" s="67"/>
      <c r="D11476" s="67"/>
    </row>
    <row r="11477" spans="3:4" s="66" customFormat="1" x14ac:dyDescent="0.25">
      <c r="C11477" s="67"/>
      <c r="D11477" s="67"/>
    </row>
    <row r="11478" spans="3:4" s="66" customFormat="1" x14ac:dyDescent="0.25">
      <c r="C11478" s="67"/>
      <c r="D11478" s="67"/>
    </row>
    <row r="11479" spans="3:4" s="66" customFormat="1" x14ac:dyDescent="0.25">
      <c r="C11479" s="67"/>
      <c r="D11479" s="67"/>
    </row>
    <row r="11480" spans="3:4" s="66" customFormat="1" x14ac:dyDescent="0.25">
      <c r="C11480" s="67"/>
      <c r="D11480" s="67"/>
    </row>
    <row r="11481" spans="3:4" s="66" customFormat="1" x14ac:dyDescent="0.25">
      <c r="C11481" s="67"/>
      <c r="D11481" s="67"/>
    </row>
    <row r="11482" spans="3:4" s="66" customFormat="1" x14ac:dyDescent="0.25">
      <c r="C11482" s="67"/>
      <c r="D11482" s="67"/>
    </row>
    <row r="11483" spans="3:4" s="66" customFormat="1" x14ac:dyDescent="0.25">
      <c r="C11483" s="67"/>
      <c r="D11483" s="67"/>
    </row>
    <row r="11484" spans="3:4" s="66" customFormat="1" x14ac:dyDescent="0.25">
      <c r="C11484" s="67"/>
      <c r="D11484" s="67"/>
    </row>
    <row r="11485" spans="3:4" s="66" customFormat="1" x14ac:dyDescent="0.25">
      <c r="C11485" s="67"/>
      <c r="D11485" s="67"/>
    </row>
    <row r="11486" spans="3:4" s="66" customFormat="1" x14ac:dyDescent="0.25">
      <c r="C11486" s="67"/>
      <c r="D11486" s="67"/>
    </row>
    <row r="11487" spans="3:4" s="66" customFormat="1" x14ac:dyDescent="0.25">
      <c r="C11487" s="67"/>
      <c r="D11487" s="67"/>
    </row>
    <row r="11488" spans="3:4" s="66" customFormat="1" x14ac:dyDescent="0.25">
      <c r="C11488" s="67"/>
      <c r="D11488" s="67"/>
    </row>
    <row r="11489" spans="3:4" s="66" customFormat="1" x14ac:dyDescent="0.25">
      <c r="C11489" s="67"/>
      <c r="D11489" s="67"/>
    </row>
    <row r="11490" spans="3:4" s="66" customFormat="1" x14ac:dyDescent="0.25">
      <c r="C11490" s="67"/>
      <c r="D11490" s="67"/>
    </row>
    <row r="11491" spans="3:4" s="66" customFormat="1" x14ac:dyDescent="0.25">
      <c r="C11491" s="67"/>
      <c r="D11491" s="67"/>
    </row>
    <row r="11492" spans="3:4" s="66" customFormat="1" x14ac:dyDescent="0.25">
      <c r="C11492" s="67"/>
      <c r="D11492" s="67"/>
    </row>
    <row r="11493" spans="3:4" s="66" customFormat="1" x14ac:dyDescent="0.25">
      <c r="C11493" s="67"/>
      <c r="D11493" s="67"/>
    </row>
    <row r="11494" spans="3:4" s="66" customFormat="1" x14ac:dyDescent="0.25">
      <c r="C11494" s="67"/>
      <c r="D11494" s="67"/>
    </row>
    <row r="11495" spans="3:4" s="66" customFormat="1" x14ac:dyDescent="0.25">
      <c r="C11495" s="67"/>
      <c r="D11495" s="67"/>
    </row>
    <row r="11496" spans="3:4" s="66" customFormat="1" x14ac:dyDescent="0.25">
      <c r="C11496" s="67"/>
      <c r="D11496" s="67"/>
    </row>
    <row r="11497" spans="3:4" s="66" customFormat="1" x14ac:dyDescent="0.25">
      <c r="C11497" s="67"/>
      <c r="D11497" s="67"/>
    </row>
    <row r="11498" spans="3:4" s="66" customFormat="1" x14ac:dyDescent="0.25">
      <c r="C11498" s="67"/>
      <c r="D11498" s="67"/>
    </row>
    <row r="11499" spans="3:4" s="66" customFormat="1" x14ac:dyDescent="0.25">
      <c r="C11499" s="67"/>
      <c r="D11499" s="67"/>
    </row>
    <row r="11500" spans="3:4" s="66" customFormat="1" x14ac:dyDescent="0.25">
      <c r="C11500" s="67"/>
      <c r="D11500" s="67"/>
    </row>
    <row r="11501" spans="3:4" s="66" customFormat="1" x14ac:dyDescent="0.25">
      <c r="C11501" s="67"/>
      <c r="D11501" s="67"/>
    </row>
    <row r="11502" spans="3:4" s="66" customFormat="1" x14ac:dyDescent="0.25">
      <c r="C11502" s="67"/>
      <c r="D11502" s="67"/>
    </row>
    <row r="11503" spans="3:4" s="66" customFormat="1" x14ac:dyDescent="0.25">
      <c r="C11503" s="67"/>
      <c r="D11503" s="67"/>
    </row>
    <row r="11504" spans="3:4" s="66" customFormat="1" x14ac:dyDescent="0.25">
      <c r="C11504" s="67"/>
      <c r="D11504" s="67"/>
    </row>
    <row r="11505" spans="3:4" s="66" customFormat="1" x14ac:dyDescent="0.25">
      <c r="C11505" s="67"/>
      <c r="D11505" s="67"/>
    </row>
    <row r="11506" spans="3:4" s="66" customFormat="1" x14ac:dyDescent="0.25">
      <c r="C11506" s="67"/>
      <c r="D11506" s="67"/>
    </row>
    <row r="11507" spans="3:4" s="66" customFormat="1" x14ac:dyDescent="0.25">
      <c r="C11507" s="67"/>
      <c r="D11507" s="67"/>
    </row>
    <row r="11508" spans="3:4" s="66" customFormat="1" x14ac:dyDescent="0.25">
      <c r="C11508" s="67"/>
      <c r="D11508" s="67"/>
    </row>
    <row r="11509" spans="3:4" s="66" customFormat="1" x14ac:dyDescent="0.25">
      <c r="C11509" s="67"/>
      <c r="D11509" s="67"/>
    </row>
    <row r="11510" spans="3:4" s="66" customFormat="1" x14ac:dyDescent="0.25">
      <c r="C11510" s="67"/>
      <c r="D11510" s="67"/>
    </row>
    <row r="11511" spans="3:4" s="66" customFormat="1" x14ac:dyDescent="0.25">
      <c r="C11511" s="67"/>
      <c r="D11511" s="67"/>
    </row>
    <row r="11512" spans="3:4" s="66" customFormat="1" x14ac:dyDescent="0.25">
      <c r="C11512" s="67"/>
      <c r="D11512" s="67"/>
    </row>
    <row r="11513" spans="3:4" s="66" customFormat="1" x14ac:dyDescent="0.25">
      <c r="C11513" s="67"/>
      <c r="D11513" s="67"/>
    </row>
    <row r="11514" spans="3:4" s="66" customFormat="1" x14ac:dyDescent="0.25">
      <c r="C11514" s="67"/>
      <c r="D11514" s="67"/>
    </row>
    <row r="11515" spans="3:4" s="66" customFormat="1" x14ac:dyDescent="0.25">
      <c r="C11515" s="67"/>
      <c r="D11515" s="67"/>
    </row>
    <row r="11516" spans="3:4" s="66" customFormat="1" x14ac:dyDescent="0.25">
      <c r="C11516" s="67"/>
      <c r="D11516" s="67"/>
    </row>
    <row r="11517" spans="3:4" s="66" customFormat="1" x14ac:dyDescent="0.25">
      <c r="C11517" s="67"/>
      <c r="D11517" s="67"/>
    </row>
    <row r="11518" spans="3:4" s="66" customFormat="1" x14ac:dyDescent="0.25">
      <c r="C11518" s="67"/>
      <c r="D11518" s="67"/>
    </row>
    <row r="11519" spans="3:4" s="66" customFormat="1" x14ac:dyDescent="0.25">
      <c r="C11519" s="67"/>
      <c r="D11519" s="67"/>
    </row>
    <row r="11520" spans="3:4" s="66" customFormat="1" x14ac:dyDescent="0.25">
      <c r="C11520" s="67"/>
      <c r="D11520" s="67"/>
    </row>
    <row r="11521" spans="3:4" s="66" customFormat="1" x14ac:dyDescent="0.25">
      <c r="C11521" s="67"/>
      <c r="D11521" s="67"/>
    </row>
    <row r="11522" spans="3:4" s="66" customFormat="1" x14ac:dyDescent="0.25">
      <c r="C11522" s="67"/>
      <c r="D11522" s="67"/>
    </row>
    <row r="11523" spans="3:4" s="66" customFormat="1" x14ac:dyDescent="0.25">
      <c r="C11523" s="67"/>
      <c r="D11523" s="67"/>
    </row>
    <row r="11524" spans="3:4" s="66" customFormat="1" x14ac:dyDescent="0.25">
      <c r="C11524" s="67"/>
      <c r="D11524" s="67"/>
    </row>
    <row r="11525" spans="3:4" s="66" customFormat="1" x14ac:dyDescent="0.25">
      <c r="C11525" s="67"/>
      <c r="D11525" s="67"/>
    </row>
    <row r="11526" spans="3:4" s="66" customFormat="1" x14ac:dyDescent="0.25">
      <c r="C11526" s="67"/>
      <c r="D11526" s="67"/>
    </row>
    <row r="11527" spans="3:4" s="66" customFormat="1" x14ac:dyDescent="0.25">
      <c r="C11527" s="67"/>
      <c r="D11527" s="67"/>
    </row>
    <row r="11528" spans="3:4" s="66" customFormat="1" x14ac:dyDescent="0.25">
      <c r="C11528" s="67"/>
      <c r="D11528" s="67"/>
    </row>
    <row r="11529" spans="3:4" s="66" customFormat="1" x14ac:dyDescent="0.25">
      <c r="C11529" s="67"/>
      <c r="D11529" s="67"/>
    </row>
    <row r="11530" spans="3:4" s="66" customFormat="1" x14ac:dyDescent="0.25">
      <c r="C11530" s="67"/>
      <c r="D11530" s="67"/>
    </row>
    <row r="11531" spans="3:4" s="66" customFormat="1" x14ac:dyDescent="0.25">
      <c r="C11531" s="67"/>
      <c r="D11531" s="67"/>
    </row>
    <row r="11532" spans="3:4" s="66" customFormat="1" x14ac:dyDescent="0.25">
      <c r="C11532" s="67"/>
      <c r="D11532" s="67"/>
    </row>
    <row r="11533" spans="3:4" s="66" customFormat="1" x14ac:dyDescent="0.25">
      <c r="C11533" s="67"/>
      <c r="D11533" s="67"/>
    </row>
    <row r="11534" spans="3:4" s="66" customFormat="1" x14ac:dyDescent="0.25">
      <c r="C11534" s="67"/>
      <c r="D11534" s="67"/>
    </row>
    <row r="11535" spans="3:4" s="66" customFormat="1" x14ac:dyDescent="0.25">
      <c r="C11535" s="67"/>
      <c r="D11535" s="67"/>
    </row>
    <row r="11536" spans="3:4" s="66" customFormat="1" x14ac:dyDescent="0.25">
      <c r="C11536" s="67"/>
      <c r="D11536" s="67"/>
    </row>
    <row r="11537" spans="3:4" s="66" customFormat="1" x14ac:dyDescent="0.25">
      <c r="C11537" s="67"/>
      <c r="D11537" s="67"/>
    </row>
    <row r="11538" spans="3:4" s="66" customFormat="1" x14ac:dyDescent="0.25">
      <c r="C11538" s="67"/>
      <c r="D11538" s="67"/>
    </row>
    <row r="11539" spans="3:4" s="66" customFormat="1" x14ac:dyDescent="0.25">
      <c r="C11539" s="67"/>
      <c r="D11539" s="67"/>
    </row>
    <row r="11540" spans="3:4" s="66" customFormat="1" x14ac:dyDescent="0.25">
      <c r="C11540" s="67"/>
      <c r="D11540" s="67"/>
    </row>
    <row r="11541" spans="3:4" s="66" customFormat="1" x14ac:dyDescent="0.25">
      <c r="C11541" s="67"/>
      <c r="D11541" s="67"/>
    </row>
    <row r="11542" spans="3:4" s="66" customFormat="1" x14ac:dyDescent="0.25">
      <c r="C11542" s="67"/>
      <c r="D11542" s="67"/>
    </row>
    <row r="11543" spans="3:4" s="66" customFormat="1" x14ac:dyDescent="0.25">
      <c r="C11543" s="67"/>
      <c r="D11543" s="67"/>
    </row>
    <row r="11544" spans="3:4" s="66" customFormat="1" x14ac:dyDescent="0.25">
      <c r="C11544" s="67"/>
      <c r="D11544" s="67"/>
    </row>
    <row r="11545" spans="3:4" s="66" customFormat="1" x14ac:dyDescent="0.25">
      <c r="C11545" s="67"/>
      <c r="D11545" s="67"/>
    </row>
    <row r="11546" spans="3:4" s="66" customFormat="1" x14ac:dyDescent="0.25">
      <c r="C11546" s="67"/>
      <c r="D11546" s="67"/>
    </row>
    <row r="11547" spans="3:4" s="66" customFormat="1" x14ac:dyDescent="0.25">
      <c r="C11547" s="67"/>
      <c r="D11547" s="67"/>
    </row>
    <row r="11548" spans="3:4" s="66" customFormat="1" x14ac:dyDescent="0.25">
      <c r="C11548" s="67"/>
      <c r="D11548" s="67"/>
    </row>
    <row r="11549" spans="3:4" s="66" customFormat="1" x14ac:dyDescent="0.25">
      <c r="C11549" s="67"/>
      <c r="D11549" s="67"/>
    </row>
    <row r="11550" spans="3:4" s="66" customFormat="1" x14ac:dyDescent="0.25">
      <c r="C11550" s="67"/>
      <c r="D11550" s="67"/>
    </row>
    <row r="11551" spans="3:4" s="66" customFormat="1" x14ac:dyDescent="0.25">
      <c r="C11551" s="67"/>
      <c r="D11551" s="67"/>
    </row>
    <row r="11552" spans="3:4" s="66" customFormat="1" x14ac:dyDescent="0.25">
      <c r="C11552" s="67"/>
      <c r="D11552" s="67"/>
    </row>
    <row r="11553" spans="3:4" s="66" customFormat="1" x14ac:dyDescent="0.25">
      <c r="C11553" s="67"/>
      <c r="D11553" s="67"/>
    </row>
    <row r="11554" spans="3:4" s="66" customFormat="1" x14ac:dyDescent="0.25">
      <c r="C11554" s="67"/>
      <c r="D11554" s="67"/>
    </row>
    <row r="11555" spans="3:4" s="66" customFormat="1" x14ac:dyDescent="0.25">
      <c r="C11555" s="67"/>
      <c r="D11555" s="67"/>
    </row>
    <row r="11556" spans="3:4" s="66" customFormat="1" x14ac:dyDescent="0.25">
      <c r="C11556" s="67"/>
      <c r="D11556" s="67"/>
    </row>
    <row r="11557" spans="3:4" s="66" customFormat="1" x14ac:dyDescent="0.25">
      <c r="C11557" s="67"/>
      <c r="D11557" s="67"/>
    </row>
    <row r="11558" spans="3:4" s="66" customFormat="1" x14ac:dyDescent="0.25">
      <c r="C11558" s="67"/>
      <c r="D11558" s="67"/>
    </row>
    <row r="11559" spans="3:4" s="66" customFormat="1" x14ac:dyDescent="0.25">
      <c r="C11559" s="67"/>
      <c r="D11559" s="67"/>
    </row>
    <row r="11560" spans="3:4" s="66" customFormat="1" x14ac:dyDescent="0.25">
      <c r="C11560" s="67"/>
      <c r="D11560" s="67"/>
    </row>
    <row r="11561" spans="3:4" s="66" customFormat="1" x14ac:dyDescent="0.25">
      <c r="C11561" s="67"/>
      <c r="D11561" s="67"/>
    </row>
    <row r="11562" spans="3:4" s="66" customFormat="1" x14ac:dyDescent="0.25">
      <c r="C11562" s="67"/>
      <c r="D11562" s="67"/>
    </row>
    <row r="11563" spans="3:4" s="66" customFormat="1" x14ac:dyDescent="0.25">
      <c r="C11563" s="67"/>
      <c r="D11563" s="67"/>
    </row>
    <row r="11564" spans="3:4" s="66" customFormat="1" x14ac:dyDescent="0.25">
      <c r="C11564" s="67"/>
      <c r="D11564" s="67"/>
    </row>
    <row r="11565" spans="3:4" s="66" customFormat="1" x14ac:dyDescent="0.25">
      <c r="C11565" s="67"/>
      <c r="D11565" s="67"/>
    </row>
    <row r="11566" spans="3:4" s="66" customFormat="1" x14ac:dyDescent="0.25">
      <c r="C11566" s="67"/>
      <c r="D11566" s="67"/>
    </row>
    <row r="11567" spans="3:4" s="66" customFormat="1" x14ac:dyDescent="0.25">
      <c r="C11567" s="67"/>
      <c r="D11567" s="67"/>
    </row>
    <row r="11568" spans="3:4" s="66" customFormat="1" x14ac:dyDescent="0.25">
      <c r="C11568" s="67"/>
      <c r="D11568" s="67"/>
    </row>
    <row r="11569" spans="3:4" s="66" customFormat="1" x14ac:dyDescent="0.25">
      <c r="C11569" s="67"/>
      <c r="D11569" s="67"/>
    </row>
    <row r="11570" spans="3:4" s="66" customFormat="1" x14ac:dyDescent="0.25">
      <c r="C11570" s="67"/>
      <c r="D11570" s="67"/>
    </row>
    <row r="11571" spans="3:4" s="66" customFormat="1" x14ac:dyDescent="0.25">
      <c r="C11571" s="67"/>
      <c r="D11571" s="67"/>
    </row>
    <row r="11572" spans="3:4" s="66" customFormat="1" x14ac:dyDescent="0.25">
      <c r="C11572" s="67"/>
      <c r="D11572" s="67"/>
    </row>
    <row r="11573" spans="3:4" s="66" customFormat="1" x14ac:dyDescent="0.25">
      <c r="C11573" s="67"/>
      <c r="D11573" s="67"/>
    </row>
    <row r="11574" spans="3:4" s="66" customFormat="1" x14ac:dyDescent="0.25">
      <c r="C11574" s="67"/>
      <c r="D11574" s="67"/>
    </row>
    <row r="11575" spans="3:4" s="66" customFormat="1" x14ac:dyDescent="0.25">
      <c r="C11575" s="67"/>
      <c r="D11575" s="67"/>
    </row>
    <row r="11576" spans="3:4" s="66" customFormat="1" x14ac:dyDescent="0.25">
      <c r="C11576" s="67"/>
      <c r="D11576" s="67"/>
    </row>
    <row r="11577" spans="3:4" s="66" customFormat="1" x14ac:dyDescent="0.25">
      <c r="C11577" s="67"/>
      <c r="D11577" s="67"/>
    </row>
    <row r="11578" spans="3:4" s="66" customFormat="1" x14ac:dyDescent="0.25">
      <c r="C11578" s="67"/>
      <c r="D11578" s="67"/>
    </row>
    <row r="11579" spans="3:4" s="66" customFormat="1" x14ac:dyDescent="0.25">
      <c r="C11579" s="67"/>
      <c r="D11579" s="67"/>
    </row>
    <row r="11580" spans="3:4" s="66" customFormat="1" x14ac:dyDescent="0.25">
      <c r="C11580" s="67"/>
      <c r="D11580" s="67"/>
    </row>
    <row r="11581" spans="3:4" s="66" customFormat="1" x14ac:dyDescent="0.25">
      <c r="C11581" s="67"/>
      <c r="D11581" s="67"/>
    </row>
    <row r="11582" spans="3:4" s="66" customFormat="1" x14ac:dyDescent="0.25">
      <c r="C11582" s="67"/>
      <c r="D11582" s="67"/>
    </row>
    <row r="11583" spans="3:4" s="66" customFormat="1" x14ac:dyDescent="0.25">
      <c r="C11583" s="67"/>
      <c r="D11583" s="67"/>
    </row>
    <row r="11584" spans="3:4" s="66" customFormat="1" x14ac:dyDescent="0.25">
      <c r="C11584" s="67"/>
      <c r="D11584" s="67"/>
    </row>
    <row r="11585" spans="3:4" s="66" customFormat="1" x14ac:dyDescent="0.25">
      <c r="C11585" s="67"/>
      <c r="D11585" s="67"/>
    </row>
    <row r="11586" spans="3:4" s="66" customFormat="1" x14ac:dyDescent="0.25">
      <c r="C11586" s="67"/>
      <c r="D11586" s="67"/>
    </row>
    <row r="11587" spans="3:4" s="66" customFormat="1" x14ac:dyDescent="0.25">
      <c r="C11587" s="67"/>
      <c r="D11587" s="67"/>
    </row>
    <row r="11588" spans="3:4" s="66" customFormat="1" x14ac:dyDescent="0.25">
      <c r="C11588" s="67"/>
      <c r="D11588" s="67"/>
    </row>
    <row r="11589" spans="3:4" s="66" customFormat="1" x14ac:dyDescent="0.25">
      <c r="C11589" s="67"/>
      <c r="D11589" s="67"/>
    </row>
    <row r="11590" spans="3:4" s="66" customFormat="1" x14ac:dyDescent="0.25">
      <c r="C11590" s="67"/>
      <c r="D11590" s="67"/>
    </row>
    <row r="11591" spans="3:4" s="66" customFormat="1" x14ac:dyDescent="0.25">
      <c r="C11591" s="67"/>
      <c r="D11591" s="67"/>
    </row>
    <row r="11592" spans="3:4" s="66" customFormat="1" x14ac:dyDescent="0.25">
      <c r="C11592" s="67"/>
      <c r="D11592" s="67"/>
    </row>
    <row r="11593" spans="3:4" s="66" customFormat="1" x14ac:dyDescent="0.25">
      <c r="C11593" s="67"/>
      <c r="D11593" s="67"/>
    </row>
    <row r="11594" spans="3:4" s="66" customFormat="1" x14ac:dyDescent="0.25">
      <c r="C11594" s="67"/>
      <c r="D11594" s="67"/>
    </row>
    <row r="11595" spans="3:4" s="66" customFormat="1" x14ac:dyDescent="0.25">
      <c r="C11595" s="67"/>
      <c r="D11595" s="67"/>
    </row>
    <row r="11596" spans="3:4" s="66" customFormat="1" x14ac:dyDescent="0.25">
      <c r="C11596" s="67"/>
      <c r="D11596" s="67"/>
    </row>
    <row r="11597" spans="3:4" s="66" customFormat="1" x14ac:dyDescent="0.25">
      <c r="C11597" s="67"/>
      <c r="D11597" s="67"/>
    </row>
    <row r="11598" spans="3:4" s="66" customFormat="1" x14ac:dyDescent="0.25">
      <c r="C11598" s="67"/>
      <c r="D11598" s="67"/>
    </row>
    <row r="11599" spans="3:4" s="66" customFormat="1" x14ac:dyDescent="0.25">
      <c r="C11599" s="67"/>
      <c r="D11599" s="67"/>
    </row>
    <row r="11600" spans="3:4" s="66" customFormat="1" x14ac:dyDescent="0.25">
      <c r="C11600" s="67"/>
      <c r="D11600" s="67"/>
    </row>
    <row r="11601" spans="3:4" s="66" customFormat="1" x14ac:dyDescent="0.25">
      <c r="C11601" s="67"/>
      <c r="D11601" s="67"/>
    </row>
    <row r="11602" spans="3:4" s="66" customFormat="1" x14ac:dyDescent="0.25">
      <c r="C11602" s="67"/>
      <c r="D11602" s="67"/>
    </row>
    <row r="11603" spans="3:4" s="66" customFormat="1" x14ac:dyDescent="0.25">
      <c r="C11603" s="67"/>
      <c r="D11603" s="67"/>
    </row>
    <row r="11604" spans="3:4" s="66" customFormat="1" x14ac:dyDescent="0.25">
      <c r="C11604" s="67"/>
      <c r="D11604" s="67"/>
    </row>
    <row r="11605" spans="3:4" s="66" customFormat="1" x14ac:dyDescent="0.25">
      <c r="C11605" s="67"/>
      <c r="D11605" s="67"/>
    </row>
    <row r="11606" spans="3:4" s="66" customFormat="1" x14ac:dyDescent="0.25">
      <c r="C11606" s="67"/>
      <c r="D11606" s="67"/>
    </row>
    <row r="11607" spans="3:4" s="66" customFormat="1" x14ac:dyDescent="0.25">
      <c r="C11607" s="67"/>
      <c r="D11607" s="67"/>
    </row>
    <row r="11608" spans="3:4" s="66" customFormat="1" x14ac:dyDescent="0.25">
      <c r="C11608" s="67"/>
      <c r="D11608" s="67"/>
    </row>
    <row r="11609" spans="3:4" s="66" customFormat="1" x14ac:dyDescent="0.25">
      <c r="C11609" s="67"/>
      <c r="D11609" s="67"/>
    </row>
    <row r="11610" spans="3:4" s="66" customFormat="1" x14ac:dyDescent="0.25">
      <c r="C11610" s="67"/>
      <c r="D11610" s="67"/>
    </row>
    <row r="11611" spans="3:4" s="66" customFormat="1" x14ac:dyDescent="0.25">
      <c r="C11611" s="67"/>
      <c r="D11611" s="67"/>
    </row>
    <row r="11612" spans="3:4" s="66" customFormat="1" x14ac:dyDescent="0.25">
      <c r="C11612" s="67"/>
      <c r="D11612" s="67"/>
    </row>
    <row r="11613" spans="3:4" s="66" customFormat="1" x14ac:dyDescent="0.25">
      <c r="C11613" s="67"/>
      <c r="D11613" s="67"/>
    </row>
    <row r="11614" spans="3:4" s="66" customFormat="1" x14ac:dyDescent="0.25">
      <c r="C11614" s="67"/>
      <c r="D11614" s="67"/>
    </row>
    <row r="11615" spans="3:4" s="66" customFormat="1" x14ac:dyDescent="0.25">
      <c r="C11615" s="67"/>
      <c r="D11615" s="67"/>
    </row>
    <row r="11616" spans="3:4" s="66" customFormat="1" x14ac:dyDescent="0.25">
      <c r="C11616" s="67"/>
      <c r="D11616" s="67"/>
    </row>
    <row r="11617" spans="3:4" s="66" customFormat="1" x14ac:dyDescent="0.25">
      <c r="C11617" s="67"/>
      <c r="D11617" s="67"/>
    </row>
    <row r="11618" spans="3:4" s="66" customFormat="1" x14ac:dyDescent="0.25">
      <c r="C11618" s="67"/>
      <c r="D11618" s="67"/>
    </row>
    <row r="11619" spans="3:4" s="66" customFormat="1" x14ac:dyDescent="0.25">
      <c r="C11619" s="67"/>
      <c r="D11619" s="67"/>
    </row>
    <row r="11620" spans="3:4" s="66" customFormat="1" x14ac:dyDescent="0.25">
      <c r="C11620" s="67"/>
      <c r="D11620" s="67"/>
    </row>
    <row r="11621" spans="3:4" s="66" customFormat="1" x14ac:dyDescent="0.25">
      <c r="C11621" s="67"/>
      <c r="D11621" s="67"/>
    </row>
    <row r="11622" spans="3:4" s="66" customFormat="1" x14ac:dyDescent="0.25">
      <c r="C11622" s="67"/>
      <c r="D11622" s="67"/>
    </row>
    <row r="11623" spans="3:4" s="66" customFormat="1" x14ac:dyDescent="0.25">
      <c r="C11623" s="67"/>
      <c r="D11623" s="67"/>
    </row>
    <row r="11624" spans="3:4" s="66" customFormat="1" x14ac:dyDescent="0.25">
      <c r="C11624" s="67"/>
      <c r="D11624" s="67"/>
    </row>
    <row r="11625" spans="3:4" s="66" customFormat="1" x14ac:dyDescent="0.25">
      <c r="C11625" s="67"/>
      <c r="D11625" s="67"/>
    </row>
    <row r="11626" spans="3:4" s="66" customFormat="1" x14ac:dyDescent="0.25">
      <c r="C11626" s="67"/>
      <c r="D11626" s="67"/>
    </row>
    <row r="11627" spans="3:4" s="66" customFormat="1" x14ac:dyDescent="0.25">
      <c r="C11627" s="67"/>
      <c r="D11627" s="67"/>
    </row>
    <row r="11628" spans="3:4" s="66" customFormat="1" x14ac:dyDescent="0.25">
      <c r="C11628" s="67"/>
      <c r="D11628" s="67"/>
    </row>
    <row r="11629" spans="3:4" s="66" customFormat="1" x14ac:dyDescent="0.25">
      <c r="C11629" s="67"/>
      <c r="D11629" s="67"/>
    </row>
    <row r="11630" spans="3:4" s="66" customFormat="1" x14ac:dyDescent="0.25">
      <c r="C11630" s="67"/>
      <c r="D11630" s="67"/>
    </row>
    <row r="11631" spans="3:4" s="66" customFormat="1" x14ac:dyDescent="0.25">
      <c r="C11631" s="67"/>
      <c r="D11631" s="67"/>
    </row>
    <row r="11632" spans="3:4" s="66" customFormat="1" x14ac:dyDescent="0.25">
      <c r="C11632" s="67"/>
      <c r="D11632" s="67"/>
    </row>
    <row r="11633" spans="3:4" s="66" customFormat="1" x14ac:dyDescent="0.25">
      <c r="C11633" s="67"/>
      <c r="D11633" s="67"/>
    </row>
    <row r="11634" spans="3:4" s="66" customFormat="1" x14ac:dyDescent="0.25">
      <c r="C11634" s="67"/>
      <c r="D11634" s="67"/>
    </row>
    <row r="11635" spans="3:4" s="66" customFormat="1" x14ac:dyDescent="0.25">
      <c r="C11635" s="67"/>
      <c r="D11635" s="67"/>
    </row>
    <row r="11636" spans="3:4" s="66" customFormat="1" x14ac:dyDescent="0.25">
      <c r="C11636" s="67"/>
      <c r="D11636" s="67"/>
    </row>
    <row r="11637" spans="3:4" s="66" customFormat="1" x14ac:dyDescent="0.25">
      <c r="C11637" s="67"/>
      <c r="D11637" s="67"/>
    </row>
    <row r="11638" spans="3:4" s="66" customFormat="1" x14ac:dyDescent="0.25">
      <c r="C11638" s="67"/>
      <c r="D11638" s="67"/>
    </row>
    <row r="11639" spans="3:4" s="66" customFormat="1" x14ac:dyDescent="0.25">
      <c r="C11639" s="67"/>
      <c r="D11639" s="67"/>
    </row>
    <row r="11640" spans="3:4" s="66" customFormat="1" x14ac:dyDescent="0.25">
      <c r="C11640" s="67"/>
      <c r="D11640" s="67"/>
    </row>
    <row r="11641" spans="3:4" s="66" customFormat="1" x14ac:dyDescent="0.25">
      <c r="C11641" s="67"/>
      <c r="D11641" s="67"/>
    </row>
    <row r="11642" spans="3:4" s="66" customFormat="1" x14ac:dyDescent="0.25">
      <c r="C11642" s="67"/>
      <c r="D11642" s="67"/>
    </row>
    <row r="11643" spans="3:4" s="66" customFormat="1" x14ac:dyDescent="0.25">
      <c r="C11643" s="67"/>
      <c r="D11643" s="67"/>
    </row>
    <row r="11644" spans="3:4" s="66" customFormat="1" x14ac:dyDescent="0.25">
      <c r="C11644" s="67"/>
      <c r="D11644" s="67"/>
    </row>
    <row r="11645" spans="3:4" s="66" customFormat="1" x14ac:dyDescent="0.25">
      <c r="C11645" s="67"/>
      <c r="D11645" s="67"/>
    </row>
    <row r="11646" spans="3:4" s="66" customFormat="1" x14ac:dyDescent="0.25">
      <c r="C11646" s="67"/>
      <c r="D11646" s="67"/>
    </row>
    <row r="11647" spans="3:4" s="66" customFormat="1" x14ac:dyDescent="0.25">
      <c r="C11647" s="67"/>
      <c r="D11647" s="67"/>
    </row>
    <row r="11648" spans="3:4" s="66" customFormat="1" x14ac:dyDescent="0.25">
      <c r="C11648" s="67"/>
      <c r="D11648" s="67"/>
    </row>
    <row r="11649" spans="3:4" s="66" customFormat="1" x14ac:dyDescent="0.25">
      <c r="C11649" s="67"/>
      <c r="D11649" s="67"/>
    </row>
    <row r="11650" spans="3:4" s="66" customFormat="1" x14ac:dyDescent="0.25">
      <c r="C11650" s="67"/>
      <c r="D11650" s="67"/>
    </row>
    <row r="11651" spans="3:4" s="66" customFormat="1" x14ac:dyDescent="0.25">
      <c r="C11651" s="67"/>
      <c r="D11651" s="67"/>
    </row>
    <row r="11652" spans="3:4" s="66" customFormat="1" x14ac:dyDescent="0.25">
      <c r="C11652" s="67"/>
      <c r="D11652" s="67"/>
    </row>
    <row r="11653" spans="3:4" s="66" customFormat="1" x14ac:dyDescent="0.25">
      <c r="C11653" s="67"/>
      <c r="D11653" s="67"/>
    </row>
    <row r="11654" spans="3:4" s="66" customFormat="1" x14ac:dyDescent="0.25">
      <c r="C11654" s="67"/>
      <c r="D11654" s="67"/>
    </row>
    <row r="11655" spans="3:4" s="66" customFormat="1" x14ac:dyDescent="0.25">
      <c r="C11655" s="67"/>
      <c r="D11655" s="67"/>
    </row>
    <row r="11656" spans="3:4" s="66" customFormat="1" x14ac:dyDescent="0.25">
      <c r="C11656" s="67"/>
      <c r="D11656" s="67"/>
    </row>
    <row r="11657" spans="3:4" s="66" customFormat="1" x14ac:dyDescent="0.25">
      <c r="C11657" s="67"/>
      <c r="D11657" s="67"/>
    </row>
    <row r="11658" spans="3:4" s="66" customFormat="1" x14ac:dyDescent="0.25">
      <c r="C11658" s="67"/>
      <c r="D11658" s="67"/>
    </row>
    <row r="11659" spans="3:4" s="66" customFormat="1" x14ac:dyDescent="0.25">
      <c r="C11659" s="67"/>
      <c r="D11659" s="67"/>
    </row>
    <row r="11660" spans="3:4" s="66" customFormat="1" x14ac:dyDescent="0.25">
      <c r="C11660" s="67"/>
      <c r="D11660" s="67"/>
    </row>
    <row r="11661" spans="3:4" s="66" customFormat="1" x14ac:dyDescent="0.25">
      <c r="C11661" s="67"/>
      <c r="D11661" s="67"/>
    </row>
    <row r="11662" spans="3:4" s="66" customFormat="1" x14ac:dyDescent="0.25">
      <c r="C11662" s="67"/>
      <c r="D11662" s="67"/>
    </row>
    <row r="11663" spans="3:4" s="66" customFormat="1" x14ac:dyDescent="0.25">
      <c r="C11663" s="67"/>
      <c r="D11663" s="67"/>
    </row>
    <row r="11664" spans="3:4" s="66" customFormat="1" x14ac:dyDescent="0.25">
      <c r="C11664" s="67"/>
      <c r="D11664" s="67"/>
    </row>
    <row r="11665" spans="3:4" s="66" customFormat="1" x14ac:dyDescent="0.25">
      <c r="C11665" s="67"/>
      <c r="D11665" s="67"/>
    </row>
    <row r="11666" spans="3:4" s="66" customFormat="1" x14ac:dyDescent="0.25">
      <c r="C11666" s="67"/>
      <c r="D11666" s="67"/>
    </row>
    <row r="11667" spans="3:4" s="66" customFormat="1" x14ac:dyDescent="0.25">
      <c r="C11667" s="67"/>
      <c r="D11667" s="67"/>
    </row>
    <row r="11668" spans="3:4" s="66" customFormat="1" x14ac:dyDescent="0.25">
      <c r="C11668" s="67"/>
      <c r="D11668" s="67"/>
    </row>
    <row r="11669" spans="3:4" s="66" customFormat="1" x14ac:dyDescent="0.25">
      <c r="C11669" s="67"/>
      <c r="D11669" s="67"/>
    </row>
    <row r="11670" spans="3:4" s="66" customFormat="1" x14ac:dyDescent="0.25">
      <c r="C11670" s="67"/>
      <c r="D11670" s="67"/>
    </row>
    <row r="11671" spans="3:4" s="66" customFormat="1" x14ac:dyDescent="0.25">
      <c r="C11671" s="67"/>
      <c r="D11671" s="67"/>
    </row>
    <row r="11672" spans="3:4" s="66" customFormat="1" x14ac:dyDescent="0.25">
      <c r="C11672" s="67"/>
      <c r="D11672" s="67"/>
    </row>
    <row r="11673" spans="3:4" s="66" customFormat="1" x14ac:dyDescent="0.25">
      <c r="C11673" s="67"/>
      <c r="D11673" s="67"/>
    </row>
    <row r="11674" spans="3:4" s="66" customFormat="1" x14ac:dyDescent="0.25">
      <c r="C11674" s="67"/>
      <c r="D11674" s="67"/>
    </row>
    <row r="11675" spans="3:4" s="66" customFormat="1" x14ac:dyDescent="0.25">
      <c r="C11675" s="67"/>
      <c r="D11675" s="67"/>
    </row>
    <row r="11676" spans="3:4" s="66" customFormat="1" x14ac:dyDescent="0.25">
      <c r="C11676" s="67"/>
      <c r="D11676" s="67"/>
    </row>
    <row r="11677" spans="3:4" s="66" customFormat="1" x14ac:dyDescent="0.25">
      <c r="C11677" s="67"/>
      <c r="D11677" s="67"/>
    </row>
    <row r="11678" spans="3:4" s="66" customFormat="1" x14ac:dyDescent="0.25">
      <c r="C11678" s="67"/>
      <c r="D11678" s="67"/>
    </row>
    <row r="11679" spans="3:4" s="66" customFormat="1" x14ac:dyDescent="0.25">
      <c r="C11679" s="67"/>
      <c r="D11679" s="67"/>
    </row>
    <row r="11680" spans="3:4" s="66" customFormat="1" x14ac:dyDescent="0.25">
      <c r="C11680" s="67"/>
      <c r="D11680" s="67"/>
    </row>
    <row r="11681" spans="3:4" s="66" customFormat="1" x14ac:dyDescent="0.25">
      <c r="C11681" s="67"/>
      <c r="D11681" s="67"/>
    </row>
    <row r="11682" spans="3:4" s="66" customFormat="1" x14ac:dyDescent="0.25">
      <c r="C11682" s="67"/>
      <c r="D11682" s="67"/>
    </row>
    <row r="11683" spans="3:4" s="66" customFormat="1" x14ac:dyDescent="0.25">
      <c r="C11683" s="67"/>
      <c r="D11683" s="67"/>
    </row>
    <row r="11684" spans="3:4" s="66" customFormat="1" x14ac:dyDescent="0.25">
      <c r="C11684" s="67"/>
      <c r="D11684" s="67"/>
    </row>
    <row r="11685" spans="3:4" s="66" customFormat="1" x14ac:dyDescent="0.25">
      <c r="C11685" s="67"/>
      <c r="D11685" s="67"/>
    </row>
    <row r="11686" spans="3:4" s="66" customFormat="1" x14ac:dyDescent="0.25">
      <c r="C11686" s="67"/>
      <c r="D11686" s="67"/>
    </row>
    <row r="11687" spans="3:4" s="66" customFormat="1" x14ac:dyDescent="0.25">
      <c r="C11687" s="67"/>
      <c r="D11687" s="67"/>
    </row>
    <row r="11688" spans="3:4" s="66" customFormat="1" x14ac:dyDescent="0.25">
      <c r="C11688" s="67"/>
      <c r="D11688" s="67"/>
    </row>
    <row r="11689" spans="3:4" s="66" customFormat="1" x14ac:dyDescent="0.25">
      <c r="C11689" s="67"/>
      <c r="D11689" s="67"/>
    </row>
    <row r="11690" spans="3:4" s="66" customFormat="1" x14ac:dyDescent="0.25">
      <c r="C11690" s="67"/>
      <c r="D11690" s="67"/>
    </row>
    <row r="11691" spans="3:4" s="66" customFormat="1" x14ac:dyDescent="0.25">
      <c r="C11691" s="67"/>
      <c r="D11691" s="67"/>
    </row>
    <row r="11692" spans="3:4" s="66" customFormat="1" x14ac:dyDescent="0.25">
      <c r="C11692" s="67"/>
      <c r="D11692" s="67"/>
    </row>
    <row r="11693" spans="3:4" s="66" customFormat="1" x14ac:dyDescent="0.25">
      <c r="C11693" s="67"/>
      <c r="D11693" s="67"/>
    </row>
    <row r="11694" spans="3:4" s="66" customFormat="1" x14ac:dyDescent="0.25">
      <c r="C11694" s="67"/>
      <c r="D11694" s="67"/>
    </row>
    <row r="11695" spans="3:4" s="66" customFormat="1" x14ac:dyDescent="0.25">
      <c r="C11695" s="67"/>
      <c r="D11695" s="67"/>
    </row>
    <row r="11696" spans="3:4" s="66" customFormat="1" x14ac:dyDescent="0.25">
      <c r="C11696" s="67"/>
      <c r="D11696" s="67"/>
    </row>
    <row r="11697" spans="3:4" s="66" customFormat="1" x14ac:dyDescent="0.25">
      <c r="C11697" s="67"/>
      <c r="D11697" s="67"/>
    </row>
    <row r="11698" spans="3:4" s="66" customFormat="1" x14ac:dyDescent="0.25">
      <c r="C11698" s="67"/>
      <c r="D11698" s="67"/>
    </row>
    <row r="11699" spans="3:4" s="66" customFormat="1" x14ac:dyDescent="0.25">
      <c r="C11699" s="67"/>
      <c r="D11699" s="67"/>
    </row>
    <row r="11700" spans="3:4" s="66" customFormat="1" x14ac:dyDescent="0.25">
      <c r="C11700" s="67"/>
      <c r="D11700" s="67"/>
    </row>
    <row r="11701" spans="3:4" s="66" customFormat="1" x14ac:dyDescent="0.25">
      <c r="C11701" s="67"/>
      <c r="D11701" s="67"/>
    </row>
    <row r="11702" spans="3:4" s="66" customFormat="1" x14ac:dyDescent="0.25">
      <c r="C11702" s="67"/>
      <c r="D11702" s="67"/>
    </row>
    <row r="11703" spans="3:4" s="66" customFormat="1" x14ac:dyDescent="0.25">
      <c r="C11703" s="67"/>
      <c r="D11703" s="67"/>
    </row>
    <row r="11704" spans="3:4" s="66" customFormat="1" x14ac:dyDescent="0.25">
      <c r="C11704" s="67"/>
      <c r="D11704" s="67"/>
    </row>
    <row r="11705" spans="3:4" s="66" customFormat="1" x14ac:dyDescent="0.25">
      <c r="C11705" s="67"/>
      <c r="D11705" s="67"/>
    </row>
    <row r="11706" spans="3:4" s="66" customFormat="1" x14ac:dyDescent="0.25">
      <c r="C11706" s="67"/>
      <c r="D11706" s="67"/>
    </row>
    <row r="11707" spans="3:4" s="66" customFormat="1" x14ac:dyDescent="0.25">
      <c r="C11707" s="67"/>
      <c r="D11707" s="67"/>
    </row>
    <row r="11708" spans="3:4" s="66" customFormat="1" x14ac:dyDescent="0.25">
      <c r="C11708" s="67"/>
      <c r="D11708" s="67"/>
    </row>
    <row r="11709" spans="3:4" s="66" customFormat="1" x14ac:dyDescent="0.25">
      <c r="C11709" s="67"/>
      <c r="D11709" s="67"/>
    </row>
    <row r="11710" spans="3:4" s="66" customFormat="1" x14ac:dyDescent="0.25">
      <c r="C11710" s="67"/>
      <c r="D11710" s="67"/>
    </row>
    <row r="11711" spans="3:4" s="66" customFormat="1" x14ac:dyDescent="0.25">
      <c r="C11711" s="67"/>
      <c r="D11711" s="67"/>
    </row>
    <row r="11712" spans="3:4" s="66" customFormat="1" x14ac:dyDescent="0.25">
      <c r="C11712" s="67"/>
      <c r="D11712" s="67"/>
    </row>
    <row r="11713" spans="3:4" s="66" customFormat="1" x14ac:dyDescent="0.25">
      <c r="C11713" s="67"/>
      <c r="D11713" s="67"/>
    </row>
    <row r="11714" spans="3:4" s="66" customFormat="1" x14ac:dyDescent="0.25">
      <c r="C11714" s="67"/>
      <c r="D11714" s="67"/>
    </row>
    <row r="11715" spans="3:4" s="66" customFormat="1" x14ac:dyDescent="0.25">
      <c r="C11715" s="67"/>
      <c r="D11715" s="67"/>
    </row>
    <row r="11716" spans="3:4" s="66" customFormat="1" x14ac:dyDescent="0.25">
      <c r="C11716" s="67"/>
      <c r="D11716" s="67"/>
    </row>
    <row r="11717" spans="3:4" s="66" customFormat="1" x14ac:dyDescent="0.25">
      <c r="C11717" s="67"/>
      <c r="D11717" s="67"/>
    </row>
    <row r="11718" spans="3:4" s="66" customFormat="1" x14ac:dyDescent="0.25">
      <c r="C11718" s="67"/>
      <c r="D11718" s="67"/>
    </row>
    <row r="11719" spans="3:4" s="66" customFormat="1" x14ac:dyDescent="0.25">
      <c r="C11719" s="67"/>
      <c r="D11719" s="67"/>
    </row>
    <row r="11720" spans="3:4" s="66" customFormat="1" x14ac:dyDescent="0.25">
      <c r="C11720" s="67"/>
      <c r="D11720" s="67"/>
    </row>
    <row r="11721" spans="3:4" s="66" customFormat="1" x14ac:dyDescent="0.25">
      <c r="C11721" s="67"/>
      <c r="D11721" s="67"/>
    </row>
    <row r="11722" spans="3:4" s="66" customFormat="1" x14ac:dyDescent="0.25">
      <c r="C11722" s="67"/>
      <c r="D11722" s="67"/>
    </row>
    <row r="11723" spans="3:4" s="66" customFormat="1" x14ac:dyDescent="0.25">
      <c r="C11723" s="67"/>
      <c r="D11723" s="67"/>
    </row>
    <row r="11724" spans="3:4" s="66" customFormat="1" x14ac:dyDescent="0.25">
      <c r="C11724" s="67"/>
      <c r="D11724" s="67"/>
    </row>
    <row r="11725" spans="3:4" s="66" customFormat="1" x14ac:dyDescent="0.25">
      <c r="C11725" s="67"/>
      <c r="D11725" s="67"/>
    </row>
    <row r="11726" spans="3:4" s="66" customFormat="1" x14ac:dyDescent="0.25">
      <c r="C11726" s="67"/>
      <c r="D11726" s="67"/>
    </row>
    <row r="11727" spans="3:4" s="66" customFormat="1" x14ac:dyDescent="0.25">
      <c r="C11727" s="67"/>
      <c r="D11727" s="67"/>
    </row>
    <row r="11728" spans="3:4" s="66" customFormat="1" x14ac:dyDescent="0.25">
      <c r="C11728" s="67"/>
      <c r="D11728" s="67"/>
    </row>
    <row r="11729" spans="3:4" s="66" customFormat="1" x14ac:dyDescent="0.25">
      <c r="C11729" s="67"/>
      <c r="D11729" s="67"/>
    </row>
    <row r="11730" spans="3:4" s="66" customFormat="1" x14ac:dyDescent="0.25">
      <c r="C11730" s="67"/>
      <c r="D11730" s="67"/>
    </row>
    <row r="11731" spans="3:4" s="66" customFormat="1" x14ac:dyDescent="0.25">
      <c r="C11731" s="67"/>
      <c r="D11731" s="67"/>
    </row>
    <row r="11732" spans="3:4" s="66" customFormat="1" x14ac:dyDescent="0.25">
      <c r="C11732" s="67"/>
      <c r="D11732" s="67"/>
    </row>
    <row r="11733" spans="3:4" s="66" customFormat="1" x14ac:dyDescent="0.25">
      <c r="C11733" s="67"/>
      <c r="D11733" s="67"/>
    </row>
    <row r="11734" spans="3:4" s="66" customFormat="1" x14ac:dyDescent="0.25">
      <c r="C11734" s="67"/>
      <c r="D11734" s="67"/>
    </row>
    <row r="11735" spans="3:4" s="66" customFormat="1" x14ac:dyDescent="0.25">
      <c r="C11735" s="67"/>
      <c r="D11735" s="67"/>
    </row>
    <row r="11736" spans="3:4" s="66" customFormat="1" x14ac:dyDescent="0.25">
      <c r="C11736" s="67"/>
      <c r="D11736" s="67"/>
    </row>
    <row r="11737" spans="3:4" s="66" customFormat="1" x14ac:dyDescent="0.25">
      <c r="C11737" s="67"/>
      <c r="D11737" s="67"/>
    </row>
    <row r="11738" spans="3:4" s="66" customFormat="1" x14ac:dyDescent="0.25">
      <c r="C11738" s="67"/>
      <c r="D11738" s="67"/>
    </row>
    <row r="11739" spans="3:4" s="66" customFormat="1" x14ac:dyDescent="0.25">
      <c r="C11739" s="67"/>
      <c r="D11739" s="67"/>
    </row>
    <row r="11740" spans="3:4" s="66" customFormat="1" x14ac:dyDescent="0.25">
      <c r="C11740" s="67"/>
      <c r="D11740" s="67"/>
    </row>
    <row r="11741" spans="3:4" s="66" customFormat="1" x14ac:dyDescent="0.25">
      <c r="C11741" s="67"/>
      <c r="D11741" s="67"/>
    </row>
    <row r="11742" spans="3:4" s="66" customFormat="1" x14ac:dyDescent="0.25">
      <c r="C11742" s="67"/>
      <c r="D11742" s="67"/>
    </row>
    <row r="11743" spans="3:4" s="66" customFormat="1" x14ac:dyDescent="0.25">
      <c r="C11743" s="67"/>
      <c r="D11743" s="67"/>
    </row>
    <row r="11744" spans="3:4" s="66" customFormat="1" x14ac:dyDescent="0.25">
      <c r="C11744" s="67"/>
      <c r="D11744" s="67"/>
    </row>
    <row r="11745" spans="3:4" s="66" customFormat="1" x14ac:dyDescent="0.25">
      <c r="C11745" s="67"/>
      <c r="D11745" s="67"/>
    </row>
    <row r="11746" spans="3:4" s="66" customFormat="1" x14ac:dyDescent="0.25">
      <c r="C11746" s="67"/>
      <c r="D11746" s="67"/>
    </row>
    <row r="11747" spans="3:4" s="66" customFormat="1" x14ac:dyDescent="0.25">
      <c r="C11747" s="67"/>
      <c r="D11747" s="67"/>
    </row>
    <row r="11748" spans="3:4" s="66" customFormat="1" x14ac:dyDescent="0.25">
      <c r="C11748" s="67"/>
      <c r="D11748" s="67"/>
    </row>
    <row r="11749" spans="3:4" s="66" customFormat="1" x14ac:dyDescent="0.25">
      <c r="C11749" s="67"/>
      <c r="D11749" s="67"/>
    </row>
    <row r="11750" spans="3:4" s="66" customFormat="1" x14ac:dyDescent="0.25">
      <c r="C11750" s="67"/>
      <c r="D11750" s="67"/>
    </row>
    <row r="11751" spans="3:4" s="66" customFormat="1" x14ac:dyDescent="0.25">
      <c r="C11751" s="67"/>
      <c r="D11751" s="67"/>
    </row>
    <row r="11752" spans="3:4" s="66" customFormat="1" x14ac:dyDescent="0.25">
      <c r="C11752" s="67"/>
      <c r="D11752" s="67"/>
    </row>
    <row r="11753" spans="3:4" s="66" customFormat="1" x14ac:dyDescent="0.25">
      <c r="C11753" s="67"/>
      <c r="D11753" s="67"/>
    </row>
    <row r="11754" spans="3:4" s="66" customFormat="1" x14ac:dyDescent="0.25">
      <c r="C11754" s="67"/>
      <c r="D11754" s="67"/>
    </row>
    <row r="11755" spans="3:4" s="66" customFormat="1" x14ac:dyDescent="0.25">
      <c r="C11755" s="67"/>
      <c r="D11755" s="67"/>
    </row>
    <row r="11756" spans="3:4" s="66" customFormat="1" x14ac:dyDescent="0.25">
      <c r="C11756" s="67"/>
      <c r="D11756" s="67"/>
    </row>
    <row r="11757" spans="3:4" s="66" customFormat="1" x14ac:dyDescent="0.25">
      <c r="C11757" s="67"/>
      <c r="D11757" s="67"/>
    </row>
    <row r="11758" spans="3:4" s="66" customFormat="1" x14ac:dyDescent="0.25">
      <c r="C11758" s="67"/>
      <c r="D11758" s="67"/>
    </row>
    <row r="11759" spans="3:4" s="66" customFormat="1" x14ac:dyDescent="0.25">
      <c r="C11759" s="67"/>
      <c r="D11759" s="67"/>
    </row>
    <row r="11760" spans="3:4" s="66" customFormat="1" x14ac:dyDescent="0.25">
      <c r="C11760" s="67"/>
      <c r="D11760" s="67"/>
    </row>
    <row r="11761" spans="3:4" s="66" customFormat="1" x14ac:dyDescent="0.25">
      <c r="C11761" s="67"/>
      <c r="D11761" s="67"/>
    </row>
    <row r="11762" spans="3:4" s="66" customFormat="1" x14ac:dyDescent="0.25">
      <c r="C11762" s="67"/>
      <c r="D11762" s="67"/>
    </row>
    <row r="11763" spans="3:4" s="66" customFormat="1" x14ac:dyDescent="0.25">
      <c r="C11763" s="67"/>
      <c r="D11763" s="67"/>
    </row>
    <row r="11764" spans="3:4" s="66" customFormat="1" x14ac:dyDescent="0.25">
      <c r="C11764" s="67"/>
      <c r="D11764" s="67"/>
    </row>
    <row r="11765" spans="3:4" s="66" customFormat="1" x14ac:dyDescent="0.25">
      <c r="C11765" s="67"/>
      <c r="D11765" s="67"/>
    </row>
    <row r="11766" spans="3:4" s="66" customFormat="1" x14ac:dyDescent="0.25">
      <c r="C11766" s="67"/>
      <c r="D11766" s="67"/>
    </row>
    <row r="11767" spans="3:4" s="66" customFormat="1" x14ac:dyDescent="0.25">
      <c r="C11767" s="67"/>
      <c r="D11767" s="67"/>
    </row>
    <row r="11768" spans="3:4" s="66" customFormat="1" x14ac:dyDescent="0.25">
      <c r="C11768" s="67"/>
      <c r="D11768" s="67"/>
    </row>
    <row r="11769" spans="3:4" s="66" customFormat="1" x14ac:dyDescent="0.25">
      <c r="C11769" s="67"/>
      <c r="D11769" s="67"/>
    </row>
    <row r="11770" spans="3:4" s="66" customFormat="1" x14ac:dyDescent="0.25">
      <c r="C11770" s="67"/>
      <c r="D11770" s="67"/>
    </row>
    <row r="11771" spans="3:4" s="66" customFormat="1" x14ac:dyDescent="0.25">
      <c r="C11771" s="67"/>
      <c r="D11771" s="67"/>
    </row>
    <row r="11772" spans="3:4" s="66" customFormat="1" x14ac:dyDescent="0.25">
      <c r="C11772" s="67"/>
      <c r="D11772" s="67"/>
    </row>
    <row r="11773" spans="3:4" s="66" customFormat="1" x14ac:dyDescent="0.25">
      <c r="C11773" s="67"/>
      <c r="D11773" s="67"/>
    </row>
    <row r="11774" spans="3:4" s="66" customFormat="1" x14ac:dyDescent="0.25">
      <c r="C11774" s="67"/>
      <c r="D11774" s="67"/>
    </row>
    <row r="11775" spans="3:4" s="66" customFormat="1" x14ac:dyDescent="0.25">
      <c r="C11775" s="67"/>
      <c r="D11775" s="67"/>
    </row>
    <row r="11776" spans="3:4" s="66" customFormat="1" x14ac:dyDescent="0.25">
      <c r="C11776" s="67"/>
      <c r="D11776" s="67"/>
    </row>
    <row r="11777" spans="3:4" s="66" customFormat="1" x14ac:dyDescent="0.25">
      <c r="C11777" s="67"/>
      <c r="D11777" s="67"/>
    </row>
    <row r="11778" spans="3:4" s="66" customFormat="1" x14ac:dyDescent="0.25">
      <c r="C11778" s="67"/>
      <c r="D11778" s="67"/>
    </row>
    <row r="11779" spans="3:4" s="66" customFormat="1" x14ac:dyDescent="0.25">
      <c r="C11779" s="67"/>
      <c r="D11779" s="67"/>
    </row>
    <row r="11780" spans="3:4" s="66" customFormat="1" x14ac:dyDescent="0.25">
      <c r="C11780" s="67"/>
      <c r="D11780" s="67"/>
    </row>
    <row r="11781" spans="3:4" s="66" customFormat="1" x14ac:dyDescent="0.25">
      <c r="C11781" s="67"/>
      <c r="D11781" s="67"/>
    </row>
    <row r="11782" spans="3:4" s="66" customFormat="1" x14ac:dyDescent="0.25">
      <c r="C11782" s="67"/>
      <c r="D11782" s="67"/>
    </row>
    <row r="11783" spans="3:4" s="66" customFormat="1" x14ac:dyDescent="0.25">
      <c r="C11783" s="67"/>
      <c r="D11783" s="67"/>
    </row>
    <row r="11784" spans="3:4" s="66" customFormat="1" x14ac:dyDescent="0.25">
      <c r="C11784" s="67"/>
      <c r="D11784" s="67"/>
    </row>
    <row r="11785" spans="3:4" s="66" customFormat="1" x14ac:dyDescent="0.25">
      <c r="C11785" s="67"/>
      <c r="D11785" s="67"/>
    </row>
    <row r="11786" spans="3:4" s="66" customFormat="1" x14ac:dyDescent="0.25">
      <c r="C11786" s="67"/>
      <c r="D11786" s="67"/>
    </row>
    <row r="11787" spans="3:4" s="66" customFormat="1" x14ac:dyDescent="0.25">
      <c r="C11787" s="67"/>
      <c r="D11787" s="67"/>
    </row>
    <row r="11788" spans="3:4" s="66" customFormat="1" x14ac:dyDescent="0.25">
      <c r="C11788" s="67"/>
      <c r="D11788" s="67"/>
    </row>
    <row r="11789" spans="3:4" s="66" customFormat="1" x14ac:dyDescent="0.25">
      <c r="C11789" s="67"/>
      <c r="D11789" s="67"/>
    </row>
    <row r="11790" spans="3:4" s="66" customFormat="1" x14ac:dyDescent="0.25">
      <c r="C11790" s="67"/>
      <c r="D11790" s="67"/>
    </row>
    <row r="11791" spans="3:4" s="66" customFormat="1" x14ac:dyDescent="0.25">
      <c r="C11791" s="67"/>
      <c r="D11791" s="67"/>
    </row>
    <row r="11792" spans="3:4" s="66" customFormat="1" x14ac:dyDescent="0.25">
      <c r="C11792" s="67"/>
      <c r="D11792" s="67"/>
    </row>
    <row r="11793" spans="3:4" s="66" customFormat="1" x14ac:dyDescent="0.25">
      <c r="C11793" s="67"/>
      <c r="D11793" s="67"/>
    </row>
    <row r="11794" spans="3:4" s="66" customFormat="1" x14ac:dyDescent="0.25">
      <c r="C11794" s="67"/>
      <c r="D11794" s="67"/>
    </row>
    <row r="11795" spans="3:4" s="66" customFormat="1" x14ac:dyDescent="0.25">
      <c r="C11795" s="67"/>
      <c r="D11795" s="67"/>
    </row>
    <row r="11796" spans="3:4" s="66" customFormat="1" x14ac:dyDescent="0.25">
      <c r="C11796" s="67"/>
      <c r="D11796" s="67"/>
    </row>
    <row r="11797" spans="3:4" s="66" customFormat="1" x14ac:dyDescent="0.25">
      <c r="C11797" s="67"/>
      <c r="D11797" s="67"/>
    </row>
    <row r="11798" spans="3:4" s="66" customFormat="1" x14ac:dyDescent="0.25">
      <c r="C11798" s="67"/>
      <c r="D11798" s="67"/>
    </row>
    <row r="11799" spans="3:4" s="66" customFormat="1" x14ac:dyDescent="0.25">
      <c r="C11799" s="67"/>
      <c r="D11799" s="67"/>
    </row>
    <row r="11800" spans="3:4" s="66" customFormat="1" x14ac:dyDescent="0.25">
      <c r="C11800" s="67"/>
      <c r="D11800" s="67"/>
    </row>
    <row r="11801" spans="3:4" s="66" customFormat="1" x14ac:dyDescent="0.25">
      <c r="C11801" s="67"/>
      <c r="D11801" s="67"/>
    </row>
    <row r="11802" spans="3:4" s="66" customFormat="1" x14ac:dyDescent="0.25">
      <c r="C11802" s="67"/>
      <c r="D11802" s="67"/>
    </row>
    <row r="11803" spans="3:4" s="66" customFormat="1" x14ac:dyDescent="0.25">
      <c r="C11803" s="67"/>
      <c r="D11803" s="67"/>
    </row>
    <row r="11804" spans="3:4" s="66" customFormat="1" x14ac:dyDescent="0.25">
      <c r="C11804" s="67"/>
      <c r="D11804" s="67"/>
    </row>
    <row r="11805" spans="3:4" s="66" customFormat="1" x14ac:dyDescent="0.25">
      <c r="C11805" s="67"/>
      <c r="D11805" s="67"/>
    </row>
    <row r="11806" spans="3:4" s="66" customFormat="1" x14ac:dyDescent="0.25">
      <c r="C11806" s="67"/>
      <c r="D11806" s="67"/>
    </row>
    <row r="11807" spans="3:4" s="66" customFormat="1" x14ac:dyDescent="0.25">
      <c r="C11807" s="67"/>
      <c r="D11807" s="67"/>
    </row>
    <row r="11808" spans="3:4" s="66" customFormat="1" x14ac:dyDescent="0.25">
      <c r="C11808" s="67"/>
      <c r="D11808" s="67"/>
    </row>
    <row r="11809" spans="3:4" s="66" customFormat="1" x14ac:dyDescent="0.25">
      <c r="C11809" s="67"/>
      <c r="D11809" s="67"/>
    </row>
    <row r="11810" spans="3:4" s="66" customFormat="1" x14ac:dyDescent="0.25">
      <c r="C11810" s="67"/>
      <c r="D11810" s="67"/>
    </row>
    <row r="11811" spans="3:4" s="66" customFormat="1" x14ac:dyDescent="0.25">
      <c r="C11811" s="67"/>
      <c r="D11811" s="67"/>
    </row>
    <row r="11812" spans="3:4" s="66" customFormat="1" x14ac:dyDescent="0.25">
      <c r="C11812" s="67"/>
      <c r="D11812" s="67"/>
    </row>
    <row r="11813" spans="3:4" s="66" customFormat="1" x14ac:dyDescent="0.25">
      <c r="C11813" s="67"/>
      <c r="D11813" s="67"/>
    </row>
    <row r="11814" spans="3:4" s="66" customFormat="1" x14ac:dyDescent="0.25">
      <c r="C11814" s="67"/>
      <c r="D11814" s="67"/>
    </row>
    <row r="11815" spans="3:4" s="66" customFormat="1" x14ac:dyDescent="0.25">
      <c r="C11815" s="67"/>
      <c r="D11815" s="67"/>
    </row>
    <row r="11816" spans="3:4" s="66" customFormat="1" x14ac:dyDescent="0.25">
      <c r="C11816" s="67"/>
      <c r="D11816" s="67"/>
    </row>
    <row r="11817" spans="3:4" s="66" customFormat="1" x14ac:dyDescent="0.25">
      <c r="C11817" s="67"/>
      <c r="D11817" s="67"/>
    </row>
    <row r="11818" spans="3:4" s="66" customFormat="1" x14ac:dyDescent="0.25">
      <c r="C11818" s="67"/>
      <c r="D11818" s="67"/>
    </row>
    <row r="11819" spans="3:4" s="66" customFormat="1" x14ac:dyDescent="0.25">
      <c r="C11819" s="67"/>
      <c r="D11819" s="67"/>
    </row>
    <row r="11820" spans="3:4" s="66" customFormat="1" x14ac:dyDescent="0.25">
      <c r="C11820" s="67"/>
      <c r="D11820" s="67"/>
    </row>
    <row r="11821" spans="3:4" s="66" customFormat="1" x14ac:dyDescent="0.25">
      <c r="C11821" s="67"/>
      <c r="D11821" s="67"/>
    </row>
    <row r="11822" spans="3:4" s="66" customFormat="1" x14ac:dyDescent="0.25">
      <c r="C11822" s="67"/>
      <c r="D11822" s="67"/>
    </row>
    <row r="11823" spans="3:4" s="66" customFormat="1" x14ac:dyDescent="0.25">
      <c r="C11823" s="67"/>
      <c r="D11823" s="67"/>
    </row>
    <row r="11824" spans="3:4" s="66" customFormat="1" x14ac:dyDescent="0.25">
      <c r="C11824" s="67"/>
      <c r="D11824" s="67"/>
    </row>
    <row r="11825" spans="3:4" s="66" customFormat="1" x14ac:dyDescent="0.25">
      <c r="C11825" s="67"/>
      <c r="D11825" s="67"/>
    </row>
    <row r="11826" spans="3:4" s="66" customFormat="1" x14ac:dyDescent="0.25">
      <c r="C11826" s="67"/>
      <c r="D11826" s="67"/>
    </row>
    <row r="11827" spans="3:4" s="66" customFormat="1" x14ac:dyDescent="0.25">
      <c r="C11827" s="67"/>
      <c r="D11827" s="67"/>
    </row>
    <row r="11828" spans="3:4" s="66" customFormat="1" x14ac:dyDescent="0.25">
      <c r="C11828" s="67"/>
      <c r="D11828" s="67"/>
    </row>
    <row r="11829" spans="3:4" s="66" customFormat="1" x14ac:dyDescent="0.25">
      <c r="C11829" s="67"/>
      <c r="D11829" s="67"/>
    </row>
    <row r="11830" spans="3:4" s="66" customFormat="1" x14ac:dyDescent="0.25">
      <c r="C11830" s="67"/>
      <c r="D11830" s="67"/>
    </row>
    <row r="11831" spans="3:4" s="66" customFormat="1" x14ac:dyDescent="0.25">
      <c r="C11831" s="67"/>
      <c r="D11831" s="67"/>
    </row>
    <row r="11832" spans="3:4" s="66" customFormat="1" x14ac:dyDescent="0.25">
      <c r="C11832" s="67"/>
      <c r="D11832" s="67"/>
    </row>
    <row r="11833" spans="3:4" s="66" customFormat="1" x14ac:dyDescent="0.25">
      <c r="C11833" s="67"/>
      <c r="D11833" s="67"/>
    </row>
    <row r="11834" spans="3:4" s="66" customFormat="1" x14ac:dyDescent="0.25">
      <c r="C11834" s="67"/>
      <c r="D11834" s="67"/>
    </row>
    <row r="11835" spans="3:4" s="66" customFormat="1" x14ac:dyDescent="0.25">
      <c r="C11835" s="67"/>
      <c r="D11835" s="67"/>
    </row>
    <row r="11836" spans="3:4" s="66" customFormat="1" x14ac:dyDescent="0.25">
      <c r="C11836" s="67"/>
      <c r="D11836" s="67"/>
    </row>
    <row r="11837" spans="3:4" s="66" customFormat="1" x14ac:dyDescent="0.25">
      <c r="C11837" s="67"/>
      <c r="D11837" s="67"/>
    </row>
    <row r="11838" spans="3:4" s="66" customFormat="1" x14ac:dyDescent="0.25">
      <c r="C11838" s="67"/>
      <c r="D11838" s="67"/>
    </row>
    <row r="11839" spans="3:4" s="66" customFormat="1" x14ac:dyDescent="0.25">
      <c r="C11839" s="67"/>
      <c r="D11839" s="67"/>
    </row>
    <row r="11840" spans="3:4" s="66" customFormat="1" x14ac:dyDescent="0.25">
      <c r="C11840" s="67"/>
      <c r="D11840" s="67"/>
    </row>
    <row r="11841" spans="3:4" s="66" customFormat="1" x14ac:dyDescent="0.25">
      <c r="C11841" s="67"/>
      <c r="D11841" s="67"/>
    </row>
    <row r="11842" spans="3:4" s="66" customFormat="1" x14ac:dyDescent="0.25">
      <c r="C11842" s="67"/>
      <c r="D11842" s="67"/>
    </row>
    <row r="11843" spans="3:4" s="66" customFormat="1" x14ac:dyDescent="0.25">
      <c r="C11843" s="67"/>
      <c r="D11843" s="67"/>
    </row>
    <row r="11844" spans="3:4" s="66" customFormat="1" x14ac:dyDescent="0.25">
      <c r="C11844" s="67"/>
      <c r="D11844" s="67"/>
    </row>
    <row r="11845" spans="3:4" s="66" customFormat="1" x14ac:dyDescent="0.25">
      <c r="C11845" s="67"/>
      <c r="D11845" s="67"/>
    </row>
    <row r="11846" spans="3:4" s="66" customFormat="1" x14ac:dyDescent="0.25">
      <c r="C11846" s="67"/>
      <c r="D11846" s="67"/>
    </row>
    <row r="11847" spans="3:4" s="66" customFormat="1" x14ac:dyDescent="0.25">
      <c r="C11847" s="67"/>
      <c r="D11847" s="67"/>
    </row>
    <row r="11848" spans="3:4" s="66" customFormat="1" x14ac:dyDescent="0.25">
      <c r="C11848" s="67"/>
      <c r="D11848" s="67"/>
    </row>
    <row r="11849" spans="3:4" s="66" customFormat="1" x14ac:dyDescent="0.25">
      <c r="C11849" s="67"/>
      <c r="D11849" s="67"/>
    </row>
    <row r="11850" spans="3:4" s="66" customFormat="1" x14ac:dyDescent="0.25">
      <c r="C11850" s="67"/>
      <c r="D11850" s="67"/>
    </row>
    <row r="11851" spans="3:4" s="66" customFormat="1" x14ac:dyDescent="0.25">
      <c r="C11851" s="67"/>
      <c r="D11851" s="67"/>
    </row>
    <row r="11852" spans="3:4" s="66" customFormat="1" x14ac:dyDescent="0.25">
      <c r="C11852" s="67"/>
      <c r="D11852" s="67"/>
    </row>
    <row r="11853" spans="3:4" s="66" customFormat="1" x14ac:dyDescent="0.25">
      <c r="C11853" s="67"/>
      <c r="D11853" s="67"/>
    </row>
    <row r="11854" spans="3:4" s="66" customFormat="1" x14ac:dyDescent="0.25">
      <c r="C11854" s="67"/>
      <c r="D11854" s="67"/>
    </row>
    <row r="11855" spans="3:4" s="66" customFormat="1" x14ac:dyDescent="0.25">
      <c r="C11855" s="67"/>
      <c r="D11855" s="67"/>
    </row>
    <row r="11856" spans="3:4" s="66" customFormat="1" x14ac:dyDescent="0.25">
      <c r="C11856" s="67"/>
      <c r="D11856" s="67"/>
    </row>
    <row r="11857" spans="3:4" s="66" customFormat="1" x14ac:dyDescent="0.25">
      <c r="C11857" s="67"/>
      <c r="D11857" s="67"/>
    </row>
    <row r="11858" spans="3:4" s="66" customFormat="1" x14ac:dyDescent="0.25">
      <c r="C11858" s="67"/>
      <c r="D11858" s="67"/>
    </row>
    <row r="11859" spans="3:4" s="66" customFormat="1" x14ac:dyDescent="0.25">
      <c r="C11859" s="67"/>
      <c r="D11859" s="67"/>
    </row>
    <row r="11860" spans="3:4" s="66" customFormat="1" x14ac:dyDescent="0.25">
      <c r="C11860" s="67"/>
      <c r="D11860" s="67"/>
    </row>
    <row r="11861" spans="3:4" s="66" customFormat="1" x14ac:dyDescent="0.25">
      <c r="C11861" s="67"/>
      <c r="D11861" s="67"/>
    </row>
    <row r="11862" spans="3:4" s="66" customFormat="1" x14ac:dyDescent="0.25">
      <c r="C11862" s="67"/>
      <c r="D11862" s="67"/>
    </row>
    <row r="11863" spans="3:4" s="66" customFormat="1" x14ac:dyDescent="0.25">
      <c r="C11863" s="67"/>
      <c r="D11863" s="67"/>
    </row>
    <row r="11864" spans="3:4" s="66" customFormat="1" x14ac:dyDescent="0.25">
      <c r="C11864" s="67"/>
      <c r="D11864" s="67"/>
    </row>
    <row r="11865" spans="3:4" s="66" customFormat="1" x14ac:dyDescent="0.25">
      <c r="C11865" s="67"/>
      <c r="D11865" s="67"/>
    </row>
    <row r="11866" spans="3:4" s="66" customFormat="1" x14ac:dyDescent="0.25">
      <c r="C11866" s="67"/>
      <c r="D11866" s="67"/>
    </row>
    <row r="11867" spans="3:4" s="66" customFormat="1" x14ac:dyDescent="0.25">
      <c r="C11867" s="67"/>
      <c r="D11867" s="67"/>
    </row>
    <row r="11868" spans="3:4" s="66" customFormat="1" x14ac:dyDescent="0.25">
      <c r="C11868" s="67"/>
      <c r="D11868" s="67"/>
    </row>
    <row r="11869" spans="3:4" s="66" customFormat="1" x14ac:dyDescent="0.25">
      <c r="C11869" s="67"/>
      <c r="D11869" s="67"/>
    </row>
    <row r="11870" spans="3:4" s="66" customFormat="1" x14ac:dyDescent="0.25">
      <c r="C11870" s="67"/>
      <c r="D11870" s="67"/>
    </row>
    <row r="11871" spans="3:4" s="66" customFormat="1" x14ac:dyDescent="0.25">
      <c r="C11871" s="67"/>
      <c r="D11871" s="67"/>
    </row>
    <row r="11872" spans="3:4" s="66" customFormat="1" x14ac:dyDescent="0.25">
      <c r="C11872" s="67"/>
      <c r="D11872" s="67"/>
    </row>
    <row r="11873" spans="3:4" s="66" customFormat="1" x14ac:dyDescent="0.25">
      <c r="C11873" s="67"/>
      <c r="D11873" s="67"/>
    </row>
    <row r="11874" spans="3:4" s="66" customFormat="1" x14ac:dyDescent="0.25">
      <c r="C11874" s="67"/>
      <c r="D11874" s="67"/>
    </row>
    <row r="11875" spans="3:4" s="66" customFormat="1" x14ac:dyDescent="0.25">
      <c r="C11875" s="67"/>
      <c r="D11875" s="67"/>
    </row>
    <row r="11876" spans="3:4" s="66" customFormat="1" x14ac:dyDescent="0.25">
      <c r="C11876" s="67"/>
      <c r="D11876" s="67"/>
    </row>
    <row r="11877" spans="3:4" s="66" customFormat="1" x14ac:dyDescent="0.25">
      <c r="C11877" s="67"/>
      <c r="D11877" s="67"/>
    </row>
    <row r="11878" spans="3:4" s="66" customFormat="1" x14ac:dyDescent="0.25">
      <c r="C11878" s="67"/>
      <c r="D11878" s="67"/>
    </row>
    <row r="11879" spans="3:4" s="66" customFormat="1" x14ac:dyDescent="0.25">
      <c r="C11879" s="67"/>
      <c r="D11879" s="67"/>
    </row>
    <row r="11880" spans="3:4" s="66" customFormat="1" x14ac:dyDescent="0.25">
      <c r="C11880" s="67"/>
      <c r="D11880" s="67"/>
    </row>
    <row r="11881" spans="3:4" s="66" customFormat="1" x14ac:dyDescent="0.25">
      <c r="C11881" s="67"/>
      <c r="D11881" s="67"/>
    </row>
    <row r="11882" spans="3:4" s="66" customFormat="1" x14ac:dyDescent="0.25">
      <c r="C11882" s="67"/>
      <c r="D11882" s="67"/>
    </row>
    <row r="11883" spans="3:4" s="66" customFormat="1" x14ac:dyDescent="0.25">
      <c r="C11883" s="67"/>
      <c r="D11883" s="67"/>
    </row>
    <row r="11884" spans="3:4" s="66" customFormat="1" x14ac:dyDescent="0.25">
      <c r="C11884" s="67"/>
      <c r="D11884" s="67"/>
    </row>
    <row r="11885" spans="3:4" s="66" customFormat="1" x14ac:dyDescent="0.25">
      <c r="C11885" s="67"/>
      <c r="D11885" s="67"/>
    </row>
    <row r="11886" spans="3:4" s="66" customFormat="1" x14ac:dyDescent="0.25">
      <c r="C11886" s="67"/>
      <c r="D11886" s="67"/>
    </row>
    <row r="11887" spans="3:4" s="66" customFormat="1" x14ac:dyDescent="0.25">
      <c r="C11887" s="67"/>
      <c r="D11887" s="67"/>
    </row>
    <row r="11888" spans="3:4" s="66" customFormat="1" x14ac:dyDescent="0.25">
      <c r="C11888" s="67"/>
      <c r="D11888" s="67"/>
    </row>
    <row r="11889" spans="3:4" s="66" customFormat="1" x14ac:dyDescent="0.25">
      <c r="C11889" s="67"/>
      <c r="D11889" s="67"/>
    </row>
    <row r="11890" spans="3:4" s="66" customFormat="1" x14ac:dyDescent="0.25">
      <c r="C11890" s="67"/>
      <c r="D11890" s="67"/>
    </row>
    <row r="11891" spans="3:4" s="66" customFormat="1" x14ac:dyDescent="0.25">
      <c r="C11891" s="67"/>
      <c r="D11891" s="67"/>
    </row>
    <row r="11892" spans="3:4" s="66" customFormat="1" x14ac:dyDescent="0.25">
      <c r="C11892" s="67"/>
      <c r="D11892" s="67"/>
    </row>
    <row r="11893" spans="3:4" s="66" customFormat="1" x14ac:dyDescent="0.25">
      <c r="C11893" s="67"/>
      <c r="D11893" s="67"/>
    </row>
    <row r="11894" spans="3:4" s="66" customFormat="1" x14ac:dyDescent="0.25">
      <c r="C11894" s="67"/>
      <c r="D11894" s="67"/>
    </row>
    <row r="11895" spans="3:4" s="66" customFormat="1" x14ac:dyDescent="0.25">
      <c r="C11895" s="67"/>
      <c r="D11895" s="67"/>
    </row>
    <row r="11896" spans="3:4" s="66" customFormat="1" x14ac:dyDescent="0.25">
      <c r="C11896" s="67"/>
      <c r="D11896" s="67"/>
    </row>
    <row r="11897" spans="3:4" s="66" customFormat="1" x14ac:dyDescent="0.25">
      <c r="C11897" s="67"/>
      <c r="D11897" s="67"/>
    </row>
    <row r="11898" spans="3:4" s="66" customFormat="1" x14ac:dyDescent="0.25">
      <c r="C11898" s="67"/>
      <c r="D11898" s="67"/>
    </row>
    <row r="11899" spans="3:4" s="66" customFormat="1" x14ac:dyDescent="0.25">
      <c r="C11899" s="67"/>
      <c r="D11899" s="67"/>
    </row>
    <row r="11900" spans="3:4" s="66" customFormat="1" x14ac:dyDescent="0.25">
      <c r="C11900" s="67"/>
      <c r="D11900" s="67"/>
    </row>
    <row r="11901" spans="3:4" s="66" customFormat="1" x14ac:dyDescent="0.25">
      <c r="C11901" s="67"/>
      <c r="D11901" s="67"/>
    </row>
    <row r="11902" spans="3:4" s="66" customFormat="1" x14ac:dyDescent="0.25">
      <c r="C11902" s="67"/>
      <c r="D11902" s="67"/>
    </row>
    <row r="11903" spans="3:4" s="66" customFormat="1" x14ac:dyDescent="0.25">
      <c r="C11903" s="67"/>
      <c r="D11903" s="67"/>
    </row>
    <row r="11904" spans="3:4" s="66" customFormat="1" x14ac:dyDescent="0.25">
      <c r="C11904" s="67"/>
      <c r="D11904" s="67"/>
    </row>
    <row r="11905" spans="3:4" s="66" customFormat="1" x14ac:dyDescent="0.25">
      <c r="C11905" s="67"/>
      <c r="D11905" s="67"/>
    </row>
    <row r="11906" spans="3:4" s="66" customFormat="1" x14ac:dyDescent="0.25">
      <c r="C11906" s="67"/>
      <c r="D11906" s="67"/>
    </row>
    <row r="11907" spans="3:4" s="66" customFormat="1" x14ac:dyDescent="0.25">
      <c r="C11907" s="67"/>
      <c r="D11907" s="67"/>
    </row>
    <row r="11908" spans="3:4" s="66" customFormat="1" x14ac:dyDescent="0.25">
      <c r="C11908" s="67"/>
      <c r="D11908" s="67"/>
    </row>
    <row r="11909" spans="3:4" s="66" customFormat="1" x14ac:dyDescent="0.25">
      <c r="C11909" s="67"/>
      <c r="D11909" s="67"/>
    </row>
    <row r="11910" spans="3:4" s="66" customFormat="1" x14ac:dyDescent="0.25">
      <c r="C11910" s="67"/>
      <c r="D11910" s="67"/>
    </row>
    <row r="11911" spans="3:4" s="66" customFormat="1" x14ac:dyDescent="0.25">
      <c r="C11911" s="67"/>
      <c r="D11911" s="67"/>
    </row>
    <row r="11912" spans="3:4" s="66" customFormat="1" x14ac:dyDescent="0.25">
      <c r="C11912" s="67"/>
      <c r="D11912" s="67"/>
    </row>
    <row r="11913" spans="3:4" s="66" customFormat="1" x14ac:dyDescent="0.25">
      <c r="C11913" s="67"/>
      <c r="D11913" s="67"/>
    </row>
    <row r="11914" spans="3:4" s="66" customFormat="1" x14ac:dyDescent="0.25">
      <c r="C11914" s="67"/>
      <c r="D11914" s="67"/>
    </row>
    <row r="11915" spans="3:4" s="66" customFormat="1" x14ac:dyDescent="0.25">
      <c r="C11915" s="67"/>
      <c r="D11915" s="67"/>
    </row>
    <row r="11916" spans="3:4" s="66" customFormat="1" x14ac:dyDescent="0.25">
      <c r="C11916" s="67"/>
      <c r="D11916" s="67"/>
    </row>
    <row r="11917" spans="3:4" s="66" customFormat="1" x14ac:dyDescent="0.25">
      <c r="C11917" s="67"/>
      <c r="D11917" s="67"/>
    </row>
    <row r="11918" spans="3:4" s="66" customFormat="1" x14ac:dyDescent="0.25">
      <c r="C11918" s="67"/>
      <c r="D11918" s="67"/>
    </row>
    <row r="11919" spans="3:4" s="66" customFormat="1" x14ac:dyDescent="0.25">
      <c r="C11919" s="67"/>
      <c r="D11919" s="67"/>
    </row>
    <row r="11920" spans="3:4" s="66" customFormat="1" x14ac:dyDescent="0.25">
      <c r="C11920" s="67"/>
      <c r="D11920" s="67"/>
    </row>
    <row r="11921" spans="3:4" s="66" customFormat="1" x14ac:dyDescent="0.25">
      <c r="C11921" s="67"/>
      <c r="D11921" s="67"/>
    </row>
    <row r="11922" spans="3:4" s="66" customFormat="1" x14ac:dyDescent="0.25">
      <c r="C11922" s="67"/>
      <c r="D11922" s="67"/>
    </row>
    <row r="11923" spans="3:4" s="66" customFormat="1" x14ac:dyDescent="0.25">
      <c r="C11923" s="67"/>
      <c r="D11923" s="67"/>
    </row>
    <row r="11924" spans="3:4" s="66" customFormat="1" x14ac:dyDescent="0.25">
      <c r="C11924" s="67"/>
      <c r="D11924" s="67"/>
    </row>
    <row r="11925" spans="3:4" s="66" customFormat="1" x14ac:dyDescent="0.25">
      <c r="C11925" s="67"/>
      <c r="D11925" s="67"/>
    </row>
    <row r="11926" spans="3:4" s="66" customFormat="1" x14ac:dyDescent="0.25">
      <c r="C11926" s="67"/>
      <c r="D11926" s="67"/>
    </row>
    <row r="11927" spans="3:4" s="66" customFormat="1" x14ac:dyDescent="0.25">
      <c r="C11927" s="67"/>
      <c r="D11927" s="67"/>
    </row>
    <row r="11928" spans="3:4" s="66" customFormat="1" x14ac:dyDescent="0.25">
      <c r="C11928" s="67"/>
      <c r="D11928" s="67"/>
    </row>
    <row r="11929" spans="3:4" s="66" customFormat="1" x14ac:dyDescent="0.25">
      <c r="C11929" s="67"/>
      <c r="D11929" s="67"/>
    </row>
    <row r="11930" spans="3:4" s="66" customFormat="1" x14ac:dyDescent="0.25">
      <c r="C11930" s="67"/>
      <c r="D11930" s="67"/>
    </row>
    <row r="11931" spans="3:4" s="66" customFormat="1" x14ac:dyDescent="0.25">
      <c r="C11931" s="67"/>
      <c r="D11931" s="67"/>
    </row>
    <row r="11932" spans="3:4" s="66" customFormat="1" x14ac:dyDescent="0.25">
      <c r="C11932" s="67"/>
      <c r="D11932" s="67"/>
    </row>
    <row r="11933" spans="3:4" s="66" customFormat="1" x14ac:dyDescent="0.25">
      <c r="C11933" s="67"/>
      <c r="D11933" s="67"/>
    </row>
    <row r="11934" spans="3:4" s="66" customFormat="1" x14ac:dyDescent="0.25">
      <c r="C11934" s="67"/>
      <c r="D11934" s="67"/>
    </row>
    <row r="11935" spans="3:4" s="66" customFormat="1" x14ac:dyDescent="0.25">
      <c r="C11935" s="67"/>
      <c r="D11935" s="67"/>
    </row>
    <row r="11936" spans="3:4" s="66" customFormat="1" x14ac:dyDescent="0.25">
      <c r="C11936" s="67"/>
      <c r="D11936" s="67"/>
    </row>
    <row r="11937" spans="3:4" s="66" customFormat="1" x14ac:dyDescent="0.25">
      <c r="C11937" s="67"/>
      <c r="D11937" s="67"/>
    </row>
    <row r="11938" spans="3:4" s="66" customFormat="1" x14ac:dyDescent="0.25">
      <c r="C11938" s="67"/>
      <c r="D11938" s="67"/>
    </row>
    <row r="11939" spans="3:4" s="66" customFormat="1" x14ac:dyDescent="0.25">
      <c r="C11939" s="67"/>
      <c r="D11939" s="67"/>
    </row>
    <row r="11940" spans="3:4" s="66" customFormat="1" x14ac:dyDescent="0.25">
      <c r="C11940" s="67"/>
      <c r="D11940" s="67"/>
    </row>
    <row r="11941" spans="3:4" s="66" customFormat="1" x14ac:dyDescent="0.25">
      <c r="C11941" s="67"/>
      <c r="D11941" s="67"/>
    </row>
    <row r="11942" spans="3:4" s="66" customFormat="1" x14ac:dyDescent="0.25">
      <c r="C11942" s="67"/>
      <c r="D11942" s="67"/>
    </row>
    <row r="11943" spans="3:4" s="66" customFormat="1" x14ac:dyDescent="0.25">
      <c r="C11943" s="67"/>
      <c r="D11943" s="67"/>
    </row>
    <row r="11944" spans="3:4" s="66" customFormat="1" x14ac:dyDescent="0.25">
      <c r="C11944" s="67"/>
      <c r="D11944" s="67"/>
    </row>
    <row r="11945" spans="3:4" s="66" customFormat="1" x14ac:dyDescent="0.25">
      <c r="C11945" s="67"/>
      <c r="D11945" s="67"/>
    </row>
    <row r="11946" spans="3:4" s="66" customFormat="1" x14ac:dyDescent="0.25">
      <c r="C11946" s="67"/>
      <c r="D11946" s="67"/>
    </row>
    <row r="11947" spans="3:4" s="66" customFormat="1" x14ac:dyDescent="0.25">
      <c r="C11947" s="67"/>
      <c r="D11947" s="67"/>
    </row>
    <row r="11948" spans="3:4" s="66" customFormat="1" x14ac:dyDescent="0.25">
      <c r="C11948" s="67"/>
      <c r="D11948" s="67"/>
    </row>
    <row r="11949" spans="3:4" s="66" customFormat="1" x14ac:dyDescent="0.25">
      <c r="C11949" s="67"/>
      <c r="D11949" s="67"/>
    </row>
    <row r="11950" spans="3:4" s="66" customFormat="1" x14ac:dyDescent="0.25">
      <c r="C11950" s="67"/>
      <c r="D11950" s="67"/>
    </row>
    <row r="11951" spans="3:4" s="66" customFormat="1" x14ac:dyDescent="0.25">
      <c r="C11951" s="67"/>
      <c r="D11951" s="67"/>
    </row>
    <row r="11952" spans="3:4" s="66" customFormat="1" x14ac:dyDescent="0.25">
      <c r="C11952" s="67"/>
      <c r="D11952" s="67"/>
    </row>
    <row r="11953" spans="3:4" s="66" customFormat="1" x14ac:dyDescent="0.25">
      <c r="C11953" s="67"/>
      <c r="D11953" s="67"/>
    </row>
    <row r="11954" spans="3:4" s="66" customFormat="1" x14ac:dyDescent="0.25">
      <c r="C11954" s="67"/>
      <c r="D11954" s="67"/>
    </row>
    <row r="11955" spans="3:4" s="66" customFormat="1" x14ac:dyDescent="0.25">
      <c r="C11955" s="67"/>
      <c r="D11955" s="67"/>
    </row>
    <row r="11956" spans="3:4" s="66" customFormat="1" x14ac:dyDescent="0.25">
      <c r="C11956" s="67"/>
      <c r="D11956" s="67"/>
    </row>
    <row r="11957" spans="3:4" s="66" customFormat="1" x14ac:dyDescent="0.25">
      <c r="C11957" s="67"/>
      <c r="D11957" s="67"/>
    </row>
    <row r="11958" spans="3:4" s="66" customFormat="1" x14ac:dyDescent="0.25">
      <c r="C11958" s="67"/>
      <c r="D11958" s="67"/>
    </row>
    <row r="11959" spans="3:4" s="66" customFormat="1" x14ac:dyDescent="0.25">
      <c r="C11959" s="67"/>
      <c r="D11959" s="67"/>
    </row>
    <row r="11960" spans="3:4" s="66" customFormat="1" x14ac:dyDescent="0.25">
      <c r="C11960" s="67"/>
      <c r="D11960" s="67"/>
    </row>
    <row r="11961" spans="3:4" s="66" customFormat="1" x14ac:dyDescent="0.25">
      <c r="C11961" s="67"/>
      <c r="D11961" s="67"/>
    </row>
    <row r="11962" spans="3:4" s="66" customFormat="1" x14ac:dyDescent="0.25">
      <c r="C11962" s="67"/>
      <c r="D11962" s="67"/>
    </row>
    <row r="11963" spans="3:4" s="66" customFormat="1" x14ac:dyDescent="0.25">
      <c r="C11963" s="67"/>
      <c r="D11963" s="67"/>
    </row>
    <row r="11964" spans="3:4" s="66" customFormat="1" x14ac:dyDescent="0.25">
      <c r="C11964" s="67"/>
      <c r="D11964" s="67"/>
    </row>
    <row r="11965" spans="3:4" s="66" customFormat="1" x14ac:dyDescent="0.25">
      <c r="C11965" s="67"/>
      <c r="D11965" s="67"/>
    </row>
    <row r="11966" spans="3:4" s="66" customFormat="1" x14ac:dyDescent="0.25">
      <c r="C11966" s="67"/>
      <c r="D11966" s="67"/>
    </row>
    <row r="11967" spans="3:4" s="66" customFormat="1" x14ac:dyDescent="0.25">
      <c r="C11967" s="67"/>
      <c r="D11967" s="67"/>
    </row>
    <row r="11968" spans="3:4" s="66" customFormat="1" x14ac:dyDescent="0.25">
      <c r="C11968" s="67"/>
      <c r="D11968" s="67"/>
    </row>
    <row r="11969" spans="3:4" s="66" customFormat="1" x14ac:dyDescent="0.25">
      <c r="C11969" s="67"/>
      <c r="D11969" s="67"/>
    </row>
    <row r="11970" spans="3:4" s="66" customFormat="1" x14ac:dyDescent="0.25">
      <c r="C11970" s="67"/>
      <c r="D11970" s="67"/>
    </row>
    <row r="11971" spans="3:4" s="66" customFormat="1" x14ac:dyDescent="0.25">
      <c r="C11971" s="67"/>
      <c r="D11971" s="67"/>
    </row>
    <row r="11972" spans="3:4" s="66" customFormat="1" x14ac:dyDescent="0.25">
      <c r="C11972" s="67"/>
      <c r="D11972" s="67"/>
    </row>
    <row r="11973" spans="3:4" s="66" customFormat="1" x14ac:dyDescent="0.25">
      <c r="C11973" s="67"/>
      <c r="D11973" s="67"/>
    </row>
    <row r="11974" spans="3:4" s="66" customFormat="1" x14ac:dyDescent="0.25">
      <c r="C11974" s="67"/>
      <c r="D11974" s="67"/>
    </row>
    <row r="11975" spans="3:4" s="66" customFormat="1" x14ac:dyDescent="0.25">
      <c r="C11975" s="67"/>
      <c r="D11975" s="67"/>
    </row>
    <row r="11976" spans="3:4" s="66" customFormat="1" x14ac:dyDescent="0.25">
      <c r="C11976" s="67"/>
      <c r="D11976" s="67"/>
    </row>
    <row r="11977" spans="3:4" s="66" customFormat="1" x14ac:dyDescent="0.25">
      <c r="C11977" s="67"/>
      <c r="D11977" s="67"/>
    </row>
    <row r="11978" spans="3:4" s="66" customFormat="1" x14ac:dyDescent="0.25">
      <c r="C11978" s="67"/>
      <c r="D11978" s="67"/>
    </row>
    <row r="11979" spans="3:4" s="66" customFormat="1" x14ac:dyDescent="0.25">
      <c r="C11979" s="67"/>
      <c r="D11979" s="67"/>
    </row>
    <row r="11980" spans="3:4" s="66" customFormat="1" x14ac:dyDescent="0.25">
      <c r="C11980" s="67"/>
      <c r="D11980" s="67"/>
    </row>
    <row r="11981" spans="3:4" s="66" customFormat="1" x14ac:dyDescent="0.25">
      <c r="C11981" s="67"/>
      <c r="D11981" s="67"/>
    </row>
    <row r="11982" spans="3:4" s="66" customFormat="1" x14ac:dyDescent="0.25">
      <c r="C11982" s="67"/>
      <c r="D11982" s="67"/>
    </row>
    <row r="11983" spans="3:4" s="66" customFormat="1" x14ac:dyDescent="0.25">
      <c r="C11983" s="67"/>
      <c r="D11983" s="67"/>
    </row>
    <row r="11984" spans="3:4" s="66" customFormat="1" x14ac:dyDescent="0.25">
      <c r="C11984" s="67"/>
      <c r="D11984" s="67"/>
    </row>
    <row r="11985" spans="3:4" s="66" customFormat="1" x14ac:dyDescent="0.25">
      <c r="C11985" s="67"/>
      <c r="D11985" s="67"/>
    </row>
    <row r="11986" spans="3:4" s="66" customFormat="1" x14ac:dyDescent="0.25">
      <c r="C11986" s="67"/>
      <c r="D11986" s="67"/>
    </row>
    <row r="11987" spans="3:4" s="66" customFormat="1" x14ac:dyDescent="0.25">
      <c r="C11987" s="67"/>
      <c r="D11987" s="67"/>
    </row>
    <row r="11988" spans="3:4" s="66" customFormat="1" x14ac:dyDescent="0.25">
      <c r="C11988" s="67"/>
      <c r="D11988" s="67"/>
    </row>
    <row r="11989" spans="3:4" s="66" customFormat="1" x14ac:dyDescent="0.25">
      <c r="C11989" s="67"/>
      <c r="D11989" s="67"/>
    </row>
    <row r="11990" spans="3:4" s="66" customFormat="1" x14ac:dyDescent="0.25">
      <c r="C11990" s="67"/>
      <c r="D11990" s="67"/>
    </row>
    <row r="11991" spans="3:4" s="66" customFormat="1" x14ac:dyDescent="0.25">
      <c r="C11991" s="67"/>
      <c r="D11991" s="67"/>
    </row>
    <row r="11992" spans="3:4" s="66" customFormat="1" x14ac:dyDescent="0.25">
      <c r="C11992" s="67"/>
      <c r="D11992" s="67"/>
    </row>
    <row r="11993" spans="3:4" s="66" customFormat="1" x14ac:dyDescent="0.25">
      <c r="C11993" s="67"/>
      <c r="D11993" s="67"/>
    </row>
    <row r="11994" spans="3:4" s="66" customFormat="1" x14ac:dyDescent="0.25">
      <c r="C11994" s="67"/>
      <c r="D11994" s="67"/>
    </row>
    <row r="11995" spans="3:4" s="66" customFormat="1" x14ac:dyDescent="0.25">
      <c r="C11995" s="67"/>
      <c r="D11995" s="67"/>
    </row>
    <row r="11996" spans="3:4" s="66" customFormat="1" x14ac:dyDescent="0.25">
      <c r="C11996" s="67"/>
      <c r="D11996" s="67"/>
    </row>
    <row r="11997" spans="3:4" s="66" customFormat="1" x14ac:dyDescent="0.25">
      <c r="C11997" s="67"/>
      <c r="D11997" s="67"/>
    </row>
    <row r="11998" spans="3:4" s="66" customFormat="1" x14ac:dyDescent="0.25">
      <c r="C11998" s="67"/>
      <c r="D11998" s="67"/>
    </row>
    <row r="11999" spans="3:4" s="66" customFormat="1" x14ac:dyDescent="0.25">
      <c r="C11999" s="67"/>
      <c r="D11999" s="67"/>
    </row>
    <row r="12000" spans="3:4" s="66" customFormat="1" x14ac:dyDescent="0.25">
      <c r="C12000" s="67"/>
      <c r="D12000" s="67"/>
    </row>
    <row r="12001" spans="3:4" s="66" customFormat="1" x14ac:dyDescent="0.25">
      <c r="C12001" s="67"/>
      <c r="D12001" s="67"/>
    </row>
    <row r="12002" spans="3:4" s="66" customFormat="1" x14ac:dyDescent="0.25">
      <c r="C12002" s="67"/>
      <c r="D12002" s="67"/>
    </row>
    <row r="12003" spans="3:4" s="66" customFormat="1" x14ac:dyDescent="0.25">
      <c r="C12003" s="67"/>
      <c r="D12003" s="67"/>
    </row>
    <row r="12004" spans="3:4" s="66" customFormat="1" x14ac:dyDescent="0.25">
      <c r="C12004" s="67"/>
      <c r="D12004" s="67"/>
    </row>
    <row r="12005" spans="3:4" s="66" customFormat="1" x14ac:dyDescent="0.25">
      <c r="C12005" s="67"/>
      <c r="D12005" s="67"/>
    </row>
    <row r="12006" spans="3:4" s="66" customFormat="1" x14ac:dyDescent="0.25">
      <c r="C12006" s="67"/>
      <c r="D12006" s="67"/>
    </row>
    <row r="12007" spans="3:4" s="66" customFormat="1" x14ac:dyDescent="0.25">
      <c r="C12007" s="67"/>
      <c r="D12007" s="67"/>
    </row>
    <row r="12008" spans="3:4" s="66" customFormat="1" x14ac:dyDescent="0.25">
      <c r="C12008" s="67"/>
      <c r="D12008" s="67"/>
    </row>
    <row r="12009" spans="3:4" s="66" customFormat="1" x14ac:dyDescent="0.25">
      <c r="C12009" s="67"/>
      <c r="D12009" s="67"/>
    </row>
    <row r="12010" spans="3:4" s="66" customFormat="1" x14ac:dyDescent="0.25">
      <c r="C12010" s="67"/>
      <c r="D12010" s="67"/>
    </row>
    <row r="12011" spans="3:4" s="66" customFormat="1" x14ac:dyDescent="0.25">
      <c r="C12011" s="67"/>
      <c r="D12011" s="67"/>
    </row>
    <row r="12012" spans="3:4" s="66" customFormat="1" x14ac:dyDescent="0.25">
      <c r="C12012" s="67"/>
      <c r="D12012" s="67"/>
    </row>
    <row r="12013" spans="3:4" s="66" customFormat="1" x14ac:dyDescent="0.25">
      <c r="C12013" s="67"/>
      <c r="D12013" s="67"/>
    </row>
    <row r="12014" spans="3:4" s="66" customFormat="1" x14ac:dyDescent="0.25">
      <c r="C12014" s="67"/>
      <c r="D12014" s="67"/>
    </row>
    <row r="12015" spans="3:4" s="66" customFormat="1" x14ac:dyDescent="0.25">
      <c r="C12015" s="67"/>
      <c r="D12015" s="67"/>
    </row>
    <row r="12016" spans="3:4" s="66" customFormat="1" x14ac:dyDescent="0.25">
      <c r="C12016" s="67"/>
      <c r="D12016" s="67"/>
    </row>
    <row r="12017" spans="3:4" s="66" customFormat="1" x14ac:dyDescent="0.25">
      <c r="C12017" s="67"/>
      <c r="D12017" s="67"/>
    </row>
    <row r="12018" spans="3:4" s="66" customFormat="1" x14ac:dyDescent="0.25">
      <c r="C12018" s="67"/>
      <c r="D12018" s="67"/>
    </row>
    <row r="12019" spans="3:4" s="66" customFormat="1" x14ac:dyDescent="0.25">
      <c r="C12019" s="67"/>
      <c r="D12019" s="67"/>
    </row>
    <row r="12020" spans="3:4" s="66" customFormat="1" x14ac:dyDescent="0.25">
      <c r="C12020" s="67"/>
      <c r="D12020" s="67"/>
    </row>
    <row r="12021" spans="3:4" s="66" customFormat="1" x14ac:dyDescent="0.25">
      <c r="C12021" s="67"/>
      <c r="D12021" s="67"/>
    </row>
    <row r="12022" spans="3:4" s="66" customFormat="1" x14ac:dyDescent="0.25">
      <c r="C12022" s="67"/>
      <c r="D12022" s="67"/>
    </row>
    <row r="12023" spans="3:4" s="66" customFormat="1" x14ac:dyDescent="0.25">
      <c r="C12023" s="67"/>
      <c r="D12023" s="67"/>
    </row>
    <row r="12024" spans="3:4" s="66" customFormat="1" x14ac:dyDescent="0.25">
      <c r="C12024" s="67"/>
      <c r="D12024" s="67"/>
    </row>
    <row r="12025" spans="3:4" s="66" customFormat="1" x14ac:dyDescent="0.25">
      <c r="C12025" s="67"/>
      <c r="D12025" s="67"/>
    </row>
    <row r="12026" spans="3:4" s="66" customFormat="1" x14ac:dyDescent="0.25">
      <c r="C12026" s="67"/>
      <c r="D12026" s="67"/>
    </row>
    <row r="12027" spans="3:4" s="66" customFormat="1" x14ac:dyDescent="0.25">
      <c r="C12027" s="67"/>
      <c r="D12027" s="67"/>
    </row>
    <row r="12028" spans="3:4" s="66" customFormat="1" x14ac:dyDescent="0.25">
      <c r="C12028" s="67"/>
      <c r="D12028" s="67"/>
    </row>
    <row r="12029" spans="3:4" s="66" customFormat="1" x14ac:dyDescent="0.25">
      <c r="C12029" s="67"/>
      <c r="D12029" s="67"/>
    </row>
    <row r="12030" spans="3:4" s="66" customFormat="1" x14ac:dyDescent="0.25">
      <c r="C12030" s="67"/>
      <c r="D12030" s="67"/>
    </row>
    <row r="12031" spans="3:4" s="66" customFormat="1" x14ac:dyDescent="0.25">
      <c r="C12031" s="67"/>
      <c r="D12031" s="67"/>
    </row>
    <row r="12032" spans="3:4" s="66" customFormat="1" x14ac:dyDescent="0.25">
      <c r="C12032" s="67"/>
      <c r="D12032" s="67"/>
    </row>
    <row r="12033" spans="3:4" s="66" customFormat="1" x14ac:dyDescent="0.25">
      <c r="C12033" s="67"/>
      <c r="D12033" s="67"/>
    </row>
    <row r="12034" spans="3:4" s="66" customFormat="1" x14ac:dyDescent="0.25">
      <c r="C12034" s="67"/>
      <c r="D12034" s="67"/>
    </row>
    <row r="12035" spans="3:4" s="66" customFormat="1" x14ac:dyDescent="0.25">
      <c r="C12035" s="67"/>
      <c r="D12035" s="67"/>
    </row>
    <row r="12036" spans="3:4" s="66" customFormat="1" x14ac:dyDescent="0.25">
      <c r="C12036" s="67"/>
      <c r="D12036" s="67"/>
    </row>
    <row r="12037" spans="3:4" s="66" customFormat="1" x14ac:dyDescent="0.25">
      <c r="C12037" s="67"/>
      <c r="D12037" s="67"/>
    </row>
    <row r="12038" spans="3:4" s="66" customFormat="1" x14ac:dyDescent="0.25">
      <c r="C12038" s="67"/>
      <c r="D12038" s="67"/>
    </row>
    <row r="12039" spans="3:4" s="66" customFormat="1" x14ac:dyDescent="0.25">
      <c r="C12039" s="67"/>
      <c r="D12039" s="67"/>
    </row>
    <row r="12040" spans="3:4" s="66" customFormat="1" x14ac:dyDescent="0.25">
      <c r="C12040" s="67"/>
      <c r="D12040" s="67"/>
    </row>
    <row r="12041" spans="3:4" s="66" customFormat="1" x14ac:dyDescent="0.25">
      <c r="C12041" s="67"/>
      <c r="D12041" s="67"/>
    </row>
    <row r="12042" spans="3:4" s="66" customFormat="1" x14ac:dyDescent="0.25">
      <c r="C12042" s="67"/>
      <c r="D12042" s="67"/>
    </row>
    <row r="12043" spans="3:4" s="66" customFormat="1" x14ac:dyDescent="0.25">
      <c r="C12043" s="67"/>
      <c r="D12043" s="67"/>
    </row>
    <row r="12044" spans="3:4" s="66" customFormat="1" x14ac:dyDescent="0.25">
      <c r="C12044" s="67"/>
      <c r="D12044" s="67"/>
    </row>
    <row r="12045" spans="3:4" s="66" customFormat="1" x14ac:dyDescent="0.25">
      <c r="C12045" s="67"/>
      <c r="D12045" s="67"/>
    </row>
    <row r="12046" spans="3:4" s="66" customFormat="1" x14ac:dyDescent="0.25">
      <c r="C12046" s="67"/>
      <c r="D12046" s="67"/>
    </row>
    <row r="12047" spans="3:4" s="66" customFormat="1" x14ac:dyDescent="0.25">
      <c r="C12047" s="67"/>
      <c r="D12047" s="67"/>
    </row>
    <row r="12048" spans="3:4" s="66" customFormat="1" x14ac:dyDescent="0.25">
      <c r="C12048" s="67"/>
      <c r="D12048" s="67"/>
    </row>
    <row r="12049" spans="3:4" s="66" customFormat="1" x14ac:dyDescent="0.25">
      <c r="C12049" s="67"/>
      <c r="D12049" s="67"/>
    </row>
    <row r="12050" spans="3:4" s="66" customFormat="1" x14ac:dyDescent="0.25">
      <c r="C12050" s="67"/>
      <c r="D12050" s="67"/>
    </row>
    <row r="12051" spans="3:4" s="66" customFormat="1" x14ac:dyDescent="0.25">
      <c r="C12051" s="67"/>
      <c r="D12051" s="67"/>
    </row>
    <row r="12052" spans="3:4" s="66" customFormat="1" x14ac:dyDescent="0.25">
      <c r="C12052" s="67"/>
      <c r="D12052" s="67"/>
    </row>
    <row r="12053" spans="3:4" s="66" customFormat="1" x14ac:dyDescent="0.25">
      <c r="C12053" s="67"/>
      <c r="D12053" s="67"/>
    </row>
    <row r="12054" spans="3:4" s="66" customFormat="1" x14ac:dyDescent="0.25">
      <c r="C12054" s="67"/>
      <c r="D12054" s="67"/>
    </row>
    <row r="12055" spans="3:4" s="66" customFormat="1" x14ac:dyDescent="0.25">
      <c r="C12055" s="67"/>
      <c r="D12055" s="67"/>
    </row>
    <row r="12056" spans="3:4" s="66" customFormat="1" x14ac:dyDescent="0.25">
      <c r="C12056" s="67"/>
      <c r="D12056" s="67"/>
    </row>
    <row r="12057" spans="3:4" s="66" customFormat="1" x14ac:dyDescent="0.25">
      <c r="C12057" s="67"/>
      <c r="D12057" s="67"/>
    </row>
    <row r="12058" spans="3:4" s="66" customFormat="1" x14ac:dyDescent="0.25">
      <c r="C12058" s="67"/>
      <c r="D12058" s="67"/>
    </row>
    <row r="12059" spans="3:4" s="66" customFormat="1" x14ac:dyDescent="0.25">
      <c r="C12059" s="67"/>
      <c r="D12059" s="67"/>
    </row>
    <row r="12060" spans="3:4" s="66" customFormat="1" x14ac:dyDescent="0.25">
      <c r="C12060" s="67"/>
      <c r="D12060" s="67"/>
    </row>
    <row r="12061" spans="3:4" s="66" customFormat="1" x14ac:dyDescent="0.25">
      <c r="C12061" s="67"/>
      <c r="D12061" s="67"/>
    </row>
    <row r="12062" spans="3:4" s="66" customFormat="1" x14ac:dyDescent="0.25">
      <c r="C12062" s="67"/>
      <c r="D12062" s="67"/>
    </row>
    <row r="12063" spans="3:4" s="66" customFormat="1" x14ac:dyDescent="0.25">
      <c r="C12063" s="67"/>
      <c r="D12063" s="67"/>
    </row>
    <row r="12064" spans="3:4" s="66" customFormat="1" x14ac:dyDescent="0.25">
      <c r="C12064" s="67"/>
      <c r="D12064" s="67"/>
    </row>
    <row r="12065" spans="3:4" s="66" customFormat="1" x14ac:dyDescent="0.25">
      <c r="C12065" s="67"/>
      <c r="D12065" s="67"/>
    </row>
    <row r="12066" spans="3:4" s="66" customFormat="1" x14ac:dyDescent="0.25">
      <c r="C12066" s="67"/>
      <c r="D12066" s="67"/>
    </row>
    <row r="12067" spans="3:4" s="66" customFormat="1" x14ac:dyDescent="0.25">
      <c r="C12067" s="67"/>
      <c r="D12067" s="67"/>
    </row>
    <row r="12068" spans="3:4" s="66" customFormat="1" x14ac:dyDescent="0.25">
      <c r="C12068" s="67"/>
      <c r="D12068" s="67"/>
    </row>
    <row r="12069" spans="3:4" s="66" customFormat="1" x14ac:dyDescent="0.25">
      <c r="C12069" s="67"/>
      <c r="D12069" s="67"/>
    </row>
    <row r="12070" spans="3:4" s="66" customFormat="1" x14ac:dyDescent="0.25">
      <c r="C12070" s="67"/>
      <c r="D12070" s="67"/>
    </row>
    <row r="12071" spans="3:4" s="66" customFormat="1" x14ac:dyDescent="0.25">
      <c r="C12071" s="67"/>
      <c r="D12071" s="67"/>
    </row>
    <row r="12072" spans="3:4" s="66" customFormat="1" x14ac:dyDescent="0.25">
      <c r="C12072" s="67"/>
      <c r="D12072" s="67"/>
    </row>
    <row r="12073" spans="3:4" s="66" customFormat="1" x14ac:dyDescent="0.25">
      <c r="C12073" s="67"/>
      <c r="D12073" s="67"/>
    </row>
    <row r="12074" spans="3:4" s="66" customFormat="1" x14ac:dyDescent="0.25">
      <c r="C12074" s="67"/>
      <c r="D12074" s="67"/>
    </row>
    <row r="12075" spans="3:4" s="66" customFormat="1" x14ac:dyDescent="0.25">
      <c r="C12075" s="67"/>
      <c r="D12075" s="67"/>
    </row>
    <row r="12076" spans="3:4" s="66" customFormat="1" x14ac:dyDescent="0.25">
      <c r="C12076" s="67"/>
      <c r="D12076" s="67"/>
    </row>
    <row r="12077" spans="3:4" s="66" customFormat="1" x14ac:dyDescent="0.25">
      <c r="C12077" s="67"/>
      <c r="D12077" s="67"/>
    </row>
    <row r="12078" spans="3:4" s="66" customFormat="1" x14ac:dyDescent="0.25">
      <c r="C12078" s="67"/>
      <c r="D12078" s="67"/>
    </row>
    <row r="12079" spans="3:4" s="66" customFormat="1" x14ac:dyDescent="0.25">
      <c r="C12079" s="67"/>
      <c r="D12079" s="67"/>
    </row>
    <row r="12080" spans="3:4" s="66" customFormat="1" x14ac:dyDescent="0.25">
      <c r="C12080" s="67"/>
      <c r="D12080" s="67"/>
    </row>
    <row r="12081" spans="3:4" s="66" customFormat="1" x14ac:dyDescent="0.25">
      <c r="C12081" s="67"/>
      <c r="D12081" s="67"/>
    </row>
    <row r="12082" spans="3:4" s="66" customFormat="1" x14ac:dyDescent="0.25">
      <c r="C12082" s="67"/>
      <c r="D12082" s="67"/>
    </row>
    <row r="12083" spans="3:4" s="66" customFormat="1" x14ac:dyDescent="0.25">
      <c r="C12083" s="67"/>
      <c r="D12083" s="67"/>
    </row>
    <row r="12084" spans="3:4" s="66" customFormat="1" x14ac:dyDescent="0.25">
      <c r="C12084" s="67"/>
      <c r="D12084" s="67"/>
    </row>
    <row r="12085" spans="3:4" s="66" customFormat="1" x14ac:dyDescent="0.25">
      <c r="C12085" s="67"/>
      <c r="D12085" s="67"/>
    </row>
    <row r="12086" spans="3:4" s="66" customFormat="1" x14ac:dyDescent="0.25">
      <c r="C12086" s="67"/>
      <c r="D12086" s="67"/>
    </row>
    <row r="12087" spans="3:4" s="66" customFormat="1" x14ac:dyDescent="0.25">
      <c r="C12087" s="67"/>
      <c r="D12087" s="67"/>
    </row>
    <row r="12088" spans="3:4" s="66" customFormat="1" x14ac:dyDescent="0.25">
      <c r="C12088" s="67"/>
      <c r="D12088" s="67"/>
    </row>
    <row r="12089" spans="3:4" s="66" customFormat="1" x14ac:dyDescent="0.25">
      <c r="C12089" s="67"/>
      <c r="D12089" s="67"/>
    </row>
    <row r="12090" spans="3:4" s="66" customFormat="1" x14ac:dyDescent="0.25">
      <c r="C12090" s="67"/>
      <c r="D12090" s="67"/>
    </row>
    <row r="12091" spans="3:4" s="66" customFormat="1" x14ac:dyDescent="0.25">
      <c r="C12091" s="67"/>
      <c r="D12091" s="67"/>
    </row>
    <row r="12092" spans="3:4" s="66" customFormat="1" x14ac:dyDescent="0.25">
      <c r="C12092" s="67"/>
      <c r="D12092" s="67"/>
    </row>
    <row r="12093" spans="3:4" s="66" customFormat="1" x14ac:dyDescent="0.25">
      <c r="C12093" s="67"/>
      <c r="D12093" s="67"/>
    </row>
    <row r="12094" spans="3:4" s="66" customFormat="1" x14ac:dyDescent="0.25">
      <c r="C12094" s="67"/>
      <c r="D12094" s="67"/>
    </row>
    <row r="12095" spans="3:4" s="66" customFormat="1" x14ac:dyDescent="0.25">
      <c r="C12095" s="67"/>
      <c r="D12095" s="67"/>
    </row>
    <row r="12096" spans="3:4" s="66" customFormat="1" x14ac:dyDescent="0.25">
      <c r="C12096" s="67"/>
      <c r="D12096" s="67"/>
    </row>
    <row r="12097" spans="3:4" s="66" customFormat="1" x14ac:dyDescent="0.25">
      <c r="C12097" s="67"/>
      <c r="D12097" s="67"/>
    </row>
    <row r="12098" spans="3:4" s="66" customFormat="1" x14ac:dyDescent="0.25">
      <c r="C12098" s="67"/>
      <c r="D12098" s="67"/>
    </row>
    <row r="12099" spans="3:4" s="66" customFormat="1" x14ac:dyDescent="0.25">
      <c r="C12099" s="67"/>
      <c r="D12099" s="67"/>
    </row>
    <row r="12100" spans="3:4" s="66" customFormat="1" x14ac:dyDescent="0.25">
      <c r="C12100" s="67"/>
      <c r="D12100" s="67"/>
    </row>
    <row r="12101" spans="3:4" s="66" customFormat="1" x14ac:dyDescent="0.25">
      <c r="C12101" s="67"/>
      <c r="D12101" s="67"/>
    </row>
    <row r="12102" spans="3:4" s="66" customFormat="1" x14ac:dyDescent="0.25">
      <c r="C12102" s="67"/>
      <c r="D12102" s="67"/>
    </row>
    <row r="12103" spans="3:4" s="66" customFormat="1" x14ac:dyDescent="0.25">
      <c r="C12103" s="67"/>
      <c r="D12103" s="67"/>
    </row>
    <row r="12104" spans="3:4" s="66" customFormat="1" x14ac:dyDescent="0.25">
      <c r="C12104" s="67"/>
      <c r="D12104" s="67"/>
    </row>
    <row r="12105" spans="3:4" s="66" customFormat="1" x14ac:dyDescent="0.25">
      <c r="C12105" s="67"/>
      <c r="D12105" s="67"/>
    </row>
    <row r="12106" spans="3:4" s="66" customFormat="1" x14ac:dyDescent="0.25">
      <c r="C12106" s="67"/>
      <c r="D12106" s="67"/>
    </row>
    <row r="12107" spans="3:4" s="66" customFormat="1" x14ac:dyDescent="0.25">
      <c r="C12107" s="67"/>
      <c r="D12107" s="67"/>
    </row>
    <row r="12108" spans="3:4" s="66" customFormat="1" x14ac:dyDescent="0.25">
      <c r="C12108" s="67"/>
      <c r="D12108" s="67"/>
    </row>
    <row r="12109" spans="3:4" s="66" customFormat="1" x14ac:dyDescent="0.25">
      <c r="C12109" s="67"/>
      <c r="D12109" s="67"/>
    </row>
    <row r="12110" spans="3:4" s="66" customFormat="1" x14ac:dyDescent="0.25">
      <c r="C12110" s="67"/>
      <c r="D12110" s="67"/>
    </row>
    <row r="12111" spans="3:4" s="66" customFormat="1" x14ac:dyDescent="0.25">
      <c r="C12111" s="67"/>
      <c r="D12111" s="67"/>
    </row>
    <row r="12112" spans="3:4" s="66" customFormat="1" x14ac:dyDescent="0.25">
      <c r="C12112" s="67"/>
      <c r="D12112" s="67"/>
    </row>
    <row r="12113" spans="3:4" s="66" customFormat="1" x14ac:dyDescent="0.25">
      <c r="C12113" s="67"/>
      <c r="D12113" s="67"/>
    </row>
    <row r="12114" spans="3:4" s="66" customFormat="1" x14ac:dyDescent="0.25">
      <c r="C12114" s="67"/>
      <c r="D12114" s="67"/>
    </row>
    <row r="12115" spans="3:4" s="66" customFormat="1" x14ac:dyDescent="0.25">
      <c r="C12115" s="67"/>
      <c r="D12115" s="67"/>
    </row>
    <row r="12116" spans="3:4" s="66" customFormat="1" x14ac:dyDescent="0.25">
      <c r="C12116" s="67"/>
      <c r="D12116" s="67"/>
    </row>
    <row r="12117" spans="3:4" s="66" customFormat="1" x14ac:dyDescent="0.25">
      <c r="C12117" s="67"/>
      <c r="D12117" s="67"/>
    </row>
    <row r="12118" spans="3:4" s="66" customFormat="1" x14ac:dyDescent="0.25">
      <c r="C12118" s="67"/>
      <c r="D12118" s="67"/>
    </row>
    <row r="12119" spans="3:4" s="66" customFormat="1" x14ac:dyDescent="0.25">
      <c r="C12119" s="67"/>
      <c r="D12119" s="67"/>
    </row>
    <row r="12120" spans="3:4" s="66" customFormat="1" x14ac:dyDescent="0.25">
      <c r="C12120" s="67"/>
      <c r="D12120" s="67"/>
    </row>
    <row r="12121" spans="3:4" s="66" customFormat="1" x14ac:dyDescent="0.25">
      <c r="C12121" s="67"/>
      <c r="D12121" s="67"/>
    </row>
    <row r="12122" spans="3:4" s="66" customFormat="1" x14ac:dyDescent="0.25">
      <c r="C12122" s="67"/>
      <c r="D12122" s="67"/>
    </row>
    <row r="12123" spans="3:4" s="66" customFormat="1" x14ac:dyDescent="0.25">
      <c r="C12123" s="67"/>
      <c r="D12123" s="67"/>
    </row>
    <row r="12124" spans="3:4" s="66" customFormat="1" x14ac:dyDescent="0.25">
      <c r="C12124" s="67"/>
      <c r="D12124" s="67"/>
    </row>
    <row r="12125" spans="3:4" s="66" customFormat="1" x14ac:dyDescent="0.25">
      <c r="C12125" s="67"/>
      <c r="D12125" s="67"/>
    </row>
    <row r="12126" spans="3:4" s="66" customFormat="1" x14ac:dyDescent="0.25">
      <c r="C12126" s="67"/>
      <c r="D12126" s="67"/>
    </row>
    <row r="12127" spans="3:4" s="66" customFormat="1" x14ac:dyDescent="0.25">
      <c r="C12127" s="67"/>
      <c r="D12127" s="67"/>
    </row>
    <row r="12128" spans="3:4" s="66" customFormat="1" x14ac:dyDescent="0.25">
      <c r="C12128" s="67"/>
      <c r="D12128" s="67"/>
    </row>
    <row r="12129" spans="3:4" s="66" customFormat="1" x14ac:dyDescent="0.25">
      <c r="C12129" s="67"/>
      <c r="D12129" s="67"/>
    </row>
    <row r="12130" spans="3:4" s="66" customFormat="1" x14ac:dyDescent="0.25">
      <c r="C12130" s="67"/>
      <c r="D12130" s="67"/>
    </row>
    <row r="12131" spans="3:4" s="66" customFormat="1" x14ac:dyDescent="0.25">
      <c r="C12131" s="67"/>
      <c r="D12131" s="67"/>
    </row>
    <row r="12132" spans="3:4" s="66" customFormat="1" x14ac:dyDescent="0.25">
      <c r="C12132" s="67"/>
      <c r="D12132" s="67"/>
    </row>
    <row r="12133" spans="3:4" s="66" customFormat="1" x14ac:dyDescent="0.25">
      <c r="C12133" s="67"/>
      <c r="D12133" s="67"/>
    </row>
    <row r="12134" spans="3:4" s="66" customFormat="1" x14ac:dyDescent="0.25">
      <c r="C12134" s="67"/>
      <c r="D12134" s="67"/>
    </row>
    <row r="12135" spans="3:4" s="66" customFormat="1" x14ac:dyDescent="0.25">
      <c r="C12135" s="67"/>
      <c r="D12135" s="67"/>
    </row>
    <row r="12136" spans="3:4" s="66" customFormat="1" x14ac:dyDescent="0.25">
      <c r="C12136" s="67"/>
      <c r="D12136" s="67"/>
    </row>
    <row r="12137" spans="3:4" s="66" customFormat="1" x14ac:dyDescent="0.25">
      <c r="C12137" s="67"/>
      <c r="D12137" s="67"/>
    </row>
    <row r="12138" spans="3:4" s="66" customFormat="1" x14ac:dyDescent="0.25">
      <c r="C12138" s="67"/>
      <c r="D12138" s="67"/>
    </row>
    <row r="12139" spans="3:4" s="66" customFormat="1" x14ac:dyDescent="0.25">
      <c r="C12139" s="67"/>
      <c r="D12139" s="67"/>
    </row>
    <row r="12140" spans="3:4" s="66" customFormat="1" x14ac:dyDescent="0.25">
      <c r="C12140" s="67"/>
      <c r="D12140" s="67"/>
    </row>
    <row r="12141" spans="3:4" s="66" customFormat="1" x14ac:dyDescent="0.25">
      <c r="C12141" s="67"/>
      <c r="D12141" s="67"/>
    </row>
    <row r="12142" spans="3:4" s="66" customFormat="1" x14ac:dyDescent="0.25">
      <c r="C12142" s="67"/>
      <c r="D12142" s="67"/>
    </row>
    <row r="12143" spans="3:4" s="66" customFormat="1" x14ac:dyDescent="0.25">
      <c r="C12143" s="67"/>
      <c r="D12143" s="67"/>
    </row>
    <row r="12144" spans="3:4" s="66" customFormat="1" x14ac:dyDescent="0.25">
      <c r="C12144" s="67"/>
      <c r="D12144" s="67"/>
    </row>
    <row r="12145" spans="3:4" s="66" customFormat="1" x14ac:dyDescent="0.25">
      <c r="C12145" s="67"/>
      <c r="D12145" s="67"/>
    </row>
    <row r="12146" spans="3:4" s="66" customFormat="1" x14ac:dyDescent="0.25">
      <c r="C12146" s="67"/>
      <c r="D12146" s="67"/>
    </row>
    <row r="12147" spans="3:4" s="66" customFormat="1" x14ac:dyDescent="0.25">
      <c r="C12147" s="67"/>
      <c r="D12147" s="67"/>
    </row>
    <row r="12148" spans="3:4" s="66" customFormat="1" x14ac:dyDescent="0.25">
      <c r="C12148" s="67"/>
      <c r="D12148" s="67"/>
    </row>
    <row r="12149" spans="3:4" s="66" customFormat="1" x14ac:dyDescent="0.25">
      <c r="C12149" s="67"/>
      <c r="D12149" s="67"/>
    </row>
    <row r="12150" spans="3:4" s="66" customFormat="1" x14ac:dyDescent="0.25">
      <c r="C12150" s="67"/>
      <c r="D12150" s="67"/>
    </row>
    <row r="12151" spans="3:4" s="66" customFormat="1" x14ac:dyDescent="0.25">
      <c r="C12151" s="67"/>
      <c r="D12151" s="67"/>
    </row>
    <row r="12152" spans="3:4" s="66" customFormat="1" x14ac:dyDescent="0.25">
      <c r="C12152" s="67"/>
      <c r="D12152" s="67"/>
    </row>
    <row r="12153" spans="3:4" s="66" customFormat="1" x14ac:dyDescent="0.25">
      <c r="C12153" s="67"/>
      <c r="D12153" s="67"/>
    </row>
    <row r="12154" spans="3:4" s="66" customFormat="1" x14ac:dyDescent="0.25">
      <c r="C12154" s="67"/>
      <c r="D12154" s="67"/>
    </row>
    <row r="12155" spans="3:4" s="66" customFormat="1" x14ac:dyDescent="0.25">
      <c r="C12155" s="67"/>
      <c r="D12155" s="67"/>
    </row>
    <row r="12156" spans="3:4" s="66" customFormat="1" x14ac:dyDescent="0.25">
      <c r="C12156" s="67"/>
      <c r="D12156" s="67"/>
    </row>
    <row r="12157" spans="3:4" s="66" customFormat="1" x14ac:dyDescent="0.25">
      <c r="C12157" s="67"/>
      <c r="D12157" s="67"/>
    </row>
    <row r="12158" spans="3:4" s="66" customFormat="1" x14ac:dyDescent="0.25">
      <c r="C12158" s="67"/>
      <c r="D12158" s="67"/>
    </row>
    <row r="12159" spans="3:4" s="66" customFormat="1" x14ac:dyDescent="0.25">
      <c r="C12159" s="67"/>
      <c r="D12159" s="67"/>
    </row>
    <row r="12160" spans="3:4" s="66" customFormat="1" x14ac:dyDescent="0.25">
      <c r="C12160" s="67"/>
      <c r="D12160" s="67"/>
    </row>
    <row r="12161" spans="3:4" s="66" customFormat="1" x14ac:dyDescent="0.25">
      <c r="C12161" s="67"/>
      <c r="D12161" s="67"/>
    </row>
    <row r="12162" spans="3:4" s="66" customFormat="1" x14ac:dyDescent="0.25">
      <c r="C12162" s="67"/>
      <c r="D12162" s="67"/>
    </row>
    <row r="12163" spans="3:4" s="66" customFormat="1" x14ac:dyDescent="0.25">
      <c r="C12163" s="67"/>
      <c r="D12163" s="67"/>
    </row>
    <row r="12164" spans="3:4" s="66" customFormat="1" x14ac:dyDescent="0.25">
      <c r="C12164" s="67"/>
      <c r="D12164" s="67"/>
    </row>
    <row r="12165" spans="3:4" s="66" customFormat="1" x14ac:dyDescent="0.25">
      <c r="C12165" s="67"/>
      <c r="D12165" s="67"/>
    </row>
    <row r="12166" spans="3:4" s="66" customFormat="1" x14ac:dyDescent="0.25">
      <c r="C12166" s="67"/>
      <c r="D12166" s="67"/>
    </row>
    <row r="12167" spans="3:4" s="66" customFormat="1" x14ac:dyDescent="0.25">
      <c r="C12167" s="67"/>
      <c r="D12167" s="67"/>
    </row>
    <row r="12168" spans="3:4" s="66" customFormat="1" x14ac:dyDescent="0.25">
      <c r="C12168" s="67"/>
      <c r="D12168" s="67"/>
    </row>
    <row r="12169" spans="3:4" s="66" customFormat="1" x14ac:dyDescent="0.25">
      <c r="C12169" s="67"/>
      <c r="D12169" s="67"/>
    </row>
    <row r="12170" spans="3:4" s="66" customFormat="1" x14ac:dyDescent="0.25">
      <c r="C12170" s="67"/>
      <c r="D12170" s="67"/>
    </row>
    <row r="12171" spans="3:4" s="66" customFormat="1" x14ac:dyDescent="0.25">
      <c r="C12171" s="67"/>
      <c r="D12171" s="67"/>
    </row>
    <row r="12172" spans="3:4" s="66" customFormat="1" x14ac:dyDescent="0.25">
      <c r="C12172" s="67"/>
      <c r="D12172" s="67"/>
    </row>
    <row r="12173" spans="3:4" s="66" customFormat="1" x14ac:dyDescent="0.25">
      <c r="C12173" s="67"/>
      <c r="D12173" s="67"/>
    </row>
    <row r="12174" spans="3:4" s="66" customFormat="1" x14ac:dyDescent="0.25">
      <c r="C12174" s="67"/>
      <c r="D12174" s="67"/>
    </row>
    <row r="12175" spans="3:4" s="66" customFormat="1" x14ac:dyDescent="0.25">
      <c r="C12175" s="67"/>
      <c r="D12175" s="67"/>
    </row>
    <row r="12176" spans="3:4" s="66" customFormat="1" x14ac:dyDescent="0.25">
      <c r="C12176" s="67"/>
      <c r="D12176" s="67"/>
    </row>
    <row r="12177" spans="3:4" s="66" customFormat="1" x14ac:dyDescent="0.25">
      <c r="C12177" s="67"/>
      <c r="D12177" s="67"/>
    </row>
    <row r="12178" spans="3:4" s="66" customFormat="1" x14ac:dyDescent="0.25">
      <c r="C12178" s="67"/>
      <c r="D12178" s="67"/>
    </row>
    <row r="12179" spans="3:4" s="66" customFormat="1" x14ac:dyDescent="0.25">
      <c r="C12179" s="67"/>
      <c r="D12179" s="67"/>
    </row>
    <row r="12180" spans="3:4" s="66" customFormat="1" x14ac:dyDescent="0.25">
      <c r="C12180" s="67"/>
      <c r="D12180" s="67"/>
    </row>
    <row r="12181" spans="3:4" s="66" customFormat="1" x14ac:dyDescent="0.25">
      <c r="C12181" s="67"/>
      <c r="D12181" s="67"/>
    </row>
    <row r="12182" spans="3:4" s="66" customFormat="1" x14ac:dyDescent="0.25">
      <c r="C12182" s="67"/>
      <c r="D12182" s="67"/>
    </row>
    <row r="12183" spans="3:4" s="66" customFormat="1" x14ac:dyDescent="0.25">
      <c r="C12183" s="67"/>
      <c r="D12183" s="67"/>
    </row>
    <row r="12184" spans="3:4" s="66" customFormat="1" x14ac:dyDescent="0.25">
      <c r="C12184" s="67"/>
      <c r="D12184" s="67"/>
    </row>
    <row r="12185" spans="3:4" s="66" customFormat="1" x14ac:dyDescent="0.25">
      <c r="C12185" s="67"/>
      <c r="D12185" s="67"/>
    </row>
    <row r="12186" spans="3:4" s="66" customFormat="1" x14ac:dyDescent="0.25">
      <c r="C12186" s="67"/>
      <c r="D12186" s="67"/>
    </row>
    <row r="12187" spans="3:4" s="66" customFormat="1" x14ac:dyDescent="0.25">
      <c r="C12187" s="67"/>
      <c r="D12187" s="67"/>
    </row>
    <row r="12188" spans="3:4" s="66" customFormat="1" x14ac:dyDescent="0.25">
      <c r="C12188" s="67"/>
      <c r="D12188" s="67"/>
    </row>
    <row r="12189" spans="3:4" s="66" customFormat="1" x14ac:dyDescent="0.25">
      <c r="C12189" s="67"/>
      <c r="D12189" s="67"/>
    </row>
    <row r="12190" spans="3:4" s="66" customFormat="1" x14ac:dyDescent="0.25">
      <c r="C12190" s="67"/>
      <c r="D12190" s="67"/>
    </row>
    <row r="12191" spans="3:4" s="66" customFormat="1" x14ac:dyDescent="0.25">
      <c r="C12191" s="67"/>
      <c r="D12191" s="67"/>
    </row>
    <row r="12192" spans="3:4" s="66" customFormat="1" x14ac:dyDescent="0.25">
      <c r="C12192" s="67"/>
      <c r="D12192" s="67"/>
    </row>
    <row r="12193" spans="3:4" s="66" customFormat="1" x14ac:dyDescent="0.25">
      <c r="C12193" s="67"/>
      <c r="D12193" s="67"/>
    </row>
    <row r="12194" spans="3:4" s="66" customFormat="1" x14ac:dyDescent="0.25">
      <c r="C12194" s="67"/>
      <c r="D12194" s="67"/>
    </row>
    <row r="12195" spans="3:4" s="66" customFormat="1" x14ac:dyDescent="0.25">
      <c r="C12195" s="67"/>
      <c r="D12195" s="67"/>
    </row>
    <row r="12196" spans="3:4" s="66" customFormat="1" x14ac:dyDescent="0.25">
      <c r="C12196" s="67"/>
      <c r="D12196" s="67"/>
    </row>
    <row r="12197" spans="3:4" s="66" customFormat="1" x14ac:dyDescent="0.25">
      <c r="C12197" s="67"/>
      <c r="D12197" s="67"/>
    </row>
    <row r="12198" spans="3:4" s="66" customFormat="1" x14ac:dyDescent="0.25">
      <c r="C12198" s="67"/>
      <c r="D12198" s="67"/>
    </row>
    <row r="12199" spans="3:4" s="66" customFormat="1" x14ac:dyDescent="0.25">
      <c r="C12199" s="67"/>
      <c r="D12199" s="67"/>
    </row>
    <row r="12200" spans="3:4" s="66" customFormat="1" x14ac:dyDescent="0.25">
      <c r="C12200" s="67"/>
      <c r="D12200" s="67"/>
    </row>
    <row r="12201" spans="3:4" s="66" customFormat="1" x14ac:dyDescent="0.25">
      <c r="C12201" s="67"/>
      <c r="D12201" s="67"/>
    </row>
    <row r="12202" spans="3:4" s="66" customFormat="1" x14ac:dyDescent="0.25">
      <c r="C12202" s="67"/>
      <c r="D12202" s="67"/>
    </row>
    <row r="12203" spans="3:4" s="66" customFormat="1" x14ac:dyDescent="0.25">
      <c r="C12203" s="67"/>
      <c r="D12203" s="67"/>
    </row>
    <row r="12204" spans="3:4" s="66" customFormat="1" x14ac:dyDescent="0.25">
      <c r="C12204" s="67"/>
      <c r="D12204" s="67"/>
    </row>
    <row r="12205" spans="3:4" s="66" customFormat="1" x14ac:dyDescent="0.25">
      <c r="C12205" s="67"/>
      <c r="D12205" s="67"/>
    </row>
    <row r="12206" spans="3:4" s="66" customFormat="1" x14ac:dyDescent="0.25">
      <c r="C12206" s="67"/>
      <c r="D12206" s="67"/>
    </row>
    <row r="12207" spans="3:4" s="66" customFormat="1" x14ac:dyDescent="0.25">
      <c r="C12207" s="67"/>
      <c r="D12207" s="67"/>
    </row>
    <row r="12208" spans="3:4" s="66" customFormat="1" x14ac:dyDescent="0.25">
      <c r="C12208" s="67"/>
      <c r="D12208" s="67"/>
    </row>
    <row r="12209" spans="3:4" s="66" customFormat="1" x14ac:dyDescent="0.25">
      <c r="C12209" s="67"/>
      <c r="D12209" s="67"/>
    </row>
    <row r="12210" spans="3:4" s="66" customFormat="1" x14ac:dyDescent="0.25">
      <c r="C12210" s="67"/>
      <c r="D12210" s="67"/>
    </row>
    <row r="12211" spans="3:4" s="66" customFormat="1" x14ac:dyDescent="0.25">
      <c r="C12211" s="67"/>
      <c r="D12211" s="67"/>
    </row>
    <row r="12212" spans="3:4" s="66" customFormat="1" x14ac:dyDescent="0.25">
      <c r="C12212" s="67"/>
      <c r="D12212" s="67"/>
    </row>
    <row r="12213" spans="3:4" s="66" customFormat="1" x14ac:dyDescent="0.25">
      <c r="C12213" s="67"/>
      <c r="D12213" s="67"/>
    </row>
    <row r="12214" spans="3:4" s="66" customFormat="1" x14ac:dyDescent="0.25">
      <c r="C12214" s="67"/>
      <c r="D12214" s="67"/>
    </row>
    <row r="12215" spans="3:4" s="66" customFormat="1" x14ac:dyDescent="0.25">
      <c r="C12215" s="67"/>
      <c r="D12215" s="67"/>
    </row>
    <row r="12216" spans="3:4" s="66" customFormat="1" x14ac:dyDescent="0.25">
      <c r="C12216" s="67"/>
      <c r="D12216" s="67"/>
    </row>
    <row r="12217" spans="3:4" s="66" customFormat="1" x14ac:dyDescent="0.25">
      <c r="C12217" s="67"/>
      <c r="D12217" s="67"/>
    </row>
    <row r="12218" spans="3:4" s="66" customFormat="1" x14ac:dyDescent="0.25">
      <c r="C12218" s="67"/>
      <c r="D12218" s="67"/>
    </row>
    <row r="12219" spans="3:4" s="66" customFormat="1" x14ac:dyDescent="0.25">
      <c r="C12219" s="67"/>
      <c r="D12219" s="67"/>
    </row>
    <row r="12220" spans="3:4" s="66" customFormat="1" x14ac:dyDescent="0.25">
      <c r="C12220" s="67"/>
      <c r="D12220" s="67"/>
    </row>
    <row r="12221" spans="3:4" s="66" customFormat="1" x14ac:dyDescent="0.25">
      <c r="C12221" s="67"/>
      <c r="D12221" s="67"/>
    </row>
    <row r="12222" spans="3:4" s="66" customFormat="1" x14ac:dyDescent="0.25">
      <c r="C12222" s="67"/>
      <c r="D12222" s="67"/>
    </row>
    <row r="12223" spans="3:4" s="66" customFormat="1" x14ac:dyDescent="0.25">
      <c r="C12223" s="67"/>
      <c r="D12223" s="67"/>
    </row>
    <row r="12224" spans="3:4" s="66" customFormat="1" x14ac:dyDescent="0.25">
      <c r="C12224" s="67"/>
      <c r="D12224" s="67"/>
    </row>
    <row r="12225" spans="3:4" s="66" customFormat="1" x14ac:dyDescent="0.25">
      <c r="C12225" s="67"/>
      <c r="D12225" s="67"/>
    </row>
    <row r="12226" spans="3:4" s="66" customFormat="1" x14ac:dyDescent="0.25">
      <c r="C12226" s="67"/>
      <c r="D12226" s="67"/>
    </row>
    <row r="12227" spans="3:4" s="66" customFormat="1" x14ac:dyDescent="0.25">
      <c r="C12227" s="67"/>
      <c r="D12227" s="67"/>
    </row>
    <row r="12228" spans="3:4" s="66" customFormat="1" x14ac:dyDescent="0.25">
      <c r="C12228" s="67"/>
      <c r="D12228" s="67"/>
    </row>
    <row r="12229" spans="3:4" s="66" customFormat="1" x14ac:dyDescent="0.25">
      <c r="C12229" s="67"/>
      <c r="D12229" s="67"/>
    </row>
    <row r="12230" spans="3:4" s="66" customFormat="1" x14ac:dyDescent="0.25">
      <c r="C12230" s="67"/>
      <c r="D12230" s="67"/>
    </row>
    <row r="12231" spans="3:4" s="66" customFormat="1" x14ac:dyDescent="0.25">
      <c r="C12231" s="67"/>
      <c r="D12231" s="67"/>
    </row>
    <row r="12232" spans="3:4" s="66" customFormat="1" x14ac:dyDescent="0.25">
      <c r="C12232" s="67"/>
      <c r="D12232" s="67"/>
    </row>
    <row r="12233" spans="3:4" s="66" customFormat="1" x14ac:dyDescent="0.25">
      <c r="C12233" s="67"/>
      <c r="D12233" s="67"/>
    </row>
    <row r="12234" spans="3:4" s="66" customFormat="1" x14ac:dyDescent="0.25">
      <c r="C12234" s="67"/>
      <c r="D12234" s="67"/>
    </row>
    <row r="12235" spans="3:4" s="66" customFormat="1" x14ac:dyDescent="0.25">
      <c r="C12235" s="67"/>
      <c r="D12235" s="67"/>
    </row>
    <row r="12236" spans="3:4" s="66" customFormat="1" x14ac:dyDescent="0.25">
      <c r="C12236" s="67"/>
      <c r="D12236" s="67"/>
    </row>
    <row r="12237" spans="3:4" s="66" customFormat="1" x14ac:dyDescent="0.25">
      <c r="C12237" s="67"/>
      <c r="D12237" s="67"/>
    </row>
    <row r="12238" spans="3:4" s="66" customFormat="1" x14ac:dyDescent="0.25">
      <c r="C12238" s="67"/>
      <c r="D12238" s="67"/>
    </row>
    <row r="12239" spans="3:4" s="66" customFormat="1" x14ac:dyDescent="0.25">
      <c r="C12239" s="67"/>
      <c r="D12239" s="67"/>
    </row>
    <row r="12240" spans="3:4" s="66" customFormat="1" x14ac:dyDescent="0.25">
      <c r="C12240" s="67"/>
      <c r="D12240" s="67"/>
    </row>
    <row r="12241" spans="3:4" s="66" customFormat="1" x14ac:dyDescent="0.25">
      <c r="C12241" s="67"/>
      <c r="D12241" s="67"/>
    </row>
    <row r="12242" spans="3:4" s="66" customFormat="1" x14ac:dyDescent="0.25">
      <c r="C12242" s="67"/>
      <c r="D12242" s="67"/>
    </row>
    <row r="12243" spans="3:4" s="66" customFormat="1" x14ac:dyDescent="0.25">
      <c r="C12243" s="67"/>
      <c r="D12243" s="67"/>
    </row>
    <row r="12244" spans="3:4" s="66" customFormat="1" x14ac:dyDescent="0.25">
      <c r="C12244" s="67"/>
      <c r="D12244" s="67"/>
    </row>
    <row r="12245" spans="3:4" s="66" customFormat="1" x14ac:dyDescent="0.25">
      <c r="C12245" s="67"/>
      <c r="D12245" s="67"/>
    </row>
    <row r="12246" spans="3:4" s="66" customFormat="1" x14ac:dyDescent="0.25">
      <c r="C12246" s="67"/>
      <c r="D12246" s="67"/>
    </row>
    <row r="12247" spans="3:4" s="66" customFormat="1" x14ac:dyDescent="0.25">
      <c r="C12247" s="67"/>
      <c r="D12247" s="67"/>
    </row>
    <row r="12248" spans="3:4" s="66" customFormat="1" x14ac:dyDescent="0.25">
      <c r="C12248" s="67"/>
      <c r="D12248" s="67"/>
    </row>
    <row r="12249" spans="3:4" s="66" customFormat="1" x14ac:dyDescent="0.25">
      <c r="C12249" s="67"/>
      <c r="D12249" s="67"/>
    </row>
    <row r="12250" spans="3:4" s="66" customFormat="1" x14ac:dyDescent="0.25">
      <c r="C12250" s="67"/>
      <c r="D12250" s="67"/>
    </row>
    <row r="12251" spans="3:4" s="66" customFormat="1" x14ac:dyDescent="0.25">
      <c r="C12251" s="67"/>
      <c r="D12251" s="67"/>
    </row>
    <row r="12252" spans="3:4" s="66" customFormat="1" x14ac:dyDescent="0.25">
      <c r="C12252" s="67"/>
      <c r="D12252" s="67"/>
    </row>
    <row r="12253" spans="3:4" s="66" customFormat="1" x14ac:dyDescent="0.25">
      <c r="C12253" s="67"/>
      <c r="D12253" s="67"/>
    </row>
    <row r="12254" spans="3:4" s="66" customFormat="1" x14ac:dyDescent="0.25">
      <c r="C12254" s="67"/>
      <c r="D12254" s="67"/>
    </row>
    <row r="12255" spans="3:4" s="66" customFormat="1" x14ac:dyDescent="0.25">
      <c r="C12255" s="67"/>
      <c r="D12255" s="67"/>
    </row>
    <row r="12256" spans="3:4" s="66" customFormat="1" x14ac:dyDescent="0.25">
      <c r="C12256" s="67"/>
      <c r="D12256" s="67"/>
    </row>
    <row r="12257" spans="3:4" s="66" customFormat="1" x14ac:dyDescent="0.25">
      <c r="C12257" s="67"/>
      <c r="D12257" s="67"/>
    </row>
    <row r="12258" spans="3:4" s="66" customFormat="1" x14ac:dyDescent="0.25">
      <c r="C12258" s="67"/>
      <c r="D12258" s="67"/>
    </row>
    <row r="12259" spans="3:4" s="66" customFormat="1" x14ac:dyDescent="0.25">
      <c r="C12259" s="67"/>
      <c r="D12259" s="67"/>
    </row>
    <row r="12260" spans="3:4" s="66" customFormat="1" x14ac:dyDescent="0.25">
      <c r="C12260" s="67"/>
      <c r="D12260" s="67"/>
    </row>
    <row r="12261" spans="3:4" s="66" customFormat="1" x14ac:dyDescent="0.25">
      <c r="C12261" s="67"/>
      <c r="D12261" s="67"/>
    </row>
    <row r="12262" spans="3:4" s="66" customFormat="1" x14ac:dyDescent="0.25">
      <c r="C12262" s="67"/>
      <c r="D12262" s="67"/>
    </row>
    <row r="12263" spans="3:4" s="66" customFormat="1" x14ac:dyDescent="0.25">
      <c r="C12263" s="67"/>
      <c r="D12263" s="67"/>
    </row>
    <row r="12264" spans="3:4" s="66" customFormat="1" x14ac:dyDescent="0.25">
      <c r="C12264" s="67"/>
      <c r="D12264" s="67"/>
    </row>
    <row r="12265" spans="3:4" s="66" customFormat="1" x14ac:dyDescent="0.25">
      <c r="C12265" s="67"/>
      <c r="D12265" s="67"/>
    </row>
    <row r="12266" spans="3:4" s="66" customFormat="1" x14ac:dyDescent="0.25">
      <c r="C12266" s="67"/>
      <c r="D12266" s="67"/>
    </row>
    <row r="12267" spans="3:4" s="66" customFormat="1" x14ac:dyDescent="0.25">
      <c r="C12267" s="67"/>
      <c r="D12267" s="67"/>
    </row>
    <row r="12268" spans="3:4" s="66" customFormat="1" x14ac:dyDescent="0.25">
      <c r="C12268" s="67"/>
      <c r="D12268" s="67"/>
    </row>
    <row r="12269" spans="3:4" s="66" customFormat="1" x14ac:dyDescent="0.25">
      <c r="C12269" s="67"/>
      <c r="D12269" s="67"/>
    </row>
    <row r="12270" spans="3:4" s="66" customFormat="1" x14ac:dyDescent="0.25">
      <c r="C12270" s="67"/>
      <c r="D12270" s="67"/>
    </row>
    <row r="12271" spans="3:4" s="66" customFormat="1" x14ac:dyDescent="0.25">
      <c r="C12271" s="67"/>
      <c r="D12271" s="67"/>
    </row>
    <row r="12272" spans="3:4" s="66" customFormat="1" x14ac:dyDescent="0.25">
      <c r="C12272" s="67"/>
      <c r="D12272" s="67"/>
    </row>
    <row r="12273" spans="3:4" s="66" customFormat="1" x14ac:dyDescent="0.25">
      <c r="C12273" s="67"/>
      <c r="D12273" s="67"/>
    </row>
    <row r="12274" spans="3:4" s="66" customFormat="1" x14ac:dyDescent="0.25">
      <c r="C12274" s="67"/>
      <c r="D12274" s="67"/>
    </row>
    <row r="12275" spans="3:4" s="66" customFormat="1" x14ac:dyDescent="0.25">
      <c r="C12275" s="67"/>
      <c r="D12275" s="67"/>
    </row>
    <row r="12276" spans="3:4" s="66" customFormat="1" x14ac:dyDescent="0.25">
      <c r="C12276" s="67"/>
      <c r="D12276" s="67"/>
    </row>
    <row r="12277" spans="3:4" s="66" customFormat="1" x14ac:dyDescent="0.25">
      <c r="C12277" s="67"/>
      <c r="D12277" s="67"/>
    </row>
    <row r="12278" spans="3:4" s="66" customFormat="1" x14ac:dyDescent="0.25">
      <c r="C12278" s="67"/>
      <c r="D12278" s="67"/>
    </row>
    <row r="12279" spans="3:4" s="66" customFormat="1" x14ac:dyDescent="0.25">
      <c r="C12279" s="67"/>
      <c r="D12279" s="67"/>
    </row>
    <row r="12280" spans="3:4" s="66" customFormat="1" x14ac:dyDescent="0.25">
      <c r="C12280" s="67"/>
      <c r="D12280" s="67"/>
    </row>
    <row r="12281" spans="3:4" s="66" customFormat="1" x14ac:dyDescent="0.25">
      <c r="C12281" s="67"/>
      <c r="D12281" s="67"/>
    </row>
    <row r="12282" spans="3:4" s="66" customFormat="1" x14ac:dyDescent="0.25">
      <c r="C12282" s="67"/>
      <c r="D12282" s="67"/>
    </row>
    <row r="12283" spans="3:4" s="66" customFormat="1" x14ac:dyDescent="0.25">
      <c r="C12283" s="67"/>
      <c r="D12283" s="67"/>
    </row>
    <row r="12284" spans="3:4" s="66" customFormat="1" x14ac:dyDescent="0.25">
      <c r="C12284" s="67"/>
      <c r="D12284" s="67"/>
    </row>
    <row r="12285" spans="3:4" s="66" customFormat="1" x14ac:dyDescent="0.25">
      <c r="C12285" s="67"/>
      <c r="D12285" s="67"/>
    </row>
    <row r="12286" spans="3:4" s="66" customFormat="1" x14ac:dyDescent="0.25">
      <c r="C12286" s="67"/>
      <c r="D12286" s="67"/>
    </row>
    <row r="12287" spans="3:4" s="66" customFormat="1" x14ac:dyDescent="0.25">
      <c r="C12287" s="67"/>
      <c r="D12287" s="67"/>
    </row>
    <row r="12288" spans="3:4" s="66" customFormat="1" x14ac:dyDescent="0.25">
      <c r="C12288" s="67"/>
      <c r="D12288" s="67"/>
    </row>
    <row r="12289" spans="3:4" s="66" customFormat="1" x14ac:dyDescent="0.25">
      <c r="C12289" s="67"/>
      <c r="D12289" s="67"/>
    </row>
    <row r="12290" spans="3:4" s="66" customFormat="1" x14ac:dyDescent="0.25">
      <c r="C12290" s="67"/>
      <c r="D12290" s="67"/>
    </row>
    <row r="12291" spans="3:4" s="66" customFormat="1" x14ac:dyDescent="0.25">
      <c r="C12291" s="67"/>
      <c r="D12291" s="67"/>
    </row>
    <row r="12292" spans="3:4" s="66" customFormat="1" x14ac:dyDescent="0.25">
      <c r="C12292" s="67"/>
      <c r="D12292" s="67"/>
    </row>
    <row r="12293" spans="3:4" s="66" customFormat="1" x14ac:dyDescent="0.25">
      <c r="C12293" s="67"/>
      <c r="D12293" s="67"/>
    </row>
    <row r="12294" spans="3:4" s="66" customFormat="1" x14ac:dyDescent="0.25">
      <c r="C12294" s="67"/>
      <c r="D12294" s="67"/>
    </row>
    <row r="12295" spans="3:4" s="66" customFormat="1" x14ac:dyDescent="0.25">
      <c r="C12295" s="67"/>
      <c r="D12295" s="67"/>
    </row>
    <row r="12296" spans="3:4" s="66" customFormat="1" x14ac:dyDescent="0.25">
      <c r="C12296" s="67"/>
      <c r="D12296" s="67"/>
    </row>
    <row r="12297" spans="3:4" s="66" customFormat="1" x14ac:dyDescent="0.25">
      <c r="C12297" s="67"/>
      <c r="D12297" s="67"/>
    </row>
    <row r="12298" spans="3:4" s="66" customFormat="1" x14ac:dyDescent="0.25">
      <c r="C12298" s="67"/>
      <c r="D12298" s="67"/>
    </row>
    <row r="12299" spans="3:4" s="66" customFormat="1" x14ac:dyDescent="0.25">
      <c r="C12299" s="67"/>
      <c r="D12299" s="67"/>
    </row>
    <row r="12300" spans="3:4" s="66" customFormat="1" x14ac:dyDescent="0.25">
      <c r="C12300" s="67"/>
      <c r="D12300" s="67"/>
    </row>
    <row r="12301" spans="3:4" s="66" customFormat="1" x14ac:dyDescent="0.25">
      <c r="C12301" s="67"/>
      <c r="D12301" s="67"/>
    </row>
    <row r="12302" spans="3:4" s="66" customFormat="1" x14ac:dyDescent="0.25">
      <c r="C12302" s="67"/>
      <c r="D12302" s="67"/>
    </row>
    <row r="12303" spans="3:4" s="66" customFormat="1" x14ac:dyDescent="0.25">
      <c r="C12303" s="67"/>
      <c r="D12303" s="67"/>
    </row>
    <row r="12304" spans="3:4" s="66" customFormat="1" x14ac:dyDescent="0.25">
      <c r="C12304" s="67"/>
      <c r="D12304" s="67"/>
    </row>
    <row r="12305" spans="3:4" s="66" customFormat="1" x14ac:dyDescent="0.25">
      <c r="C12305" s="67"/>
      <c r="D12305" s="67"/>
    </row>
    <row r="12306" spans="3:4" s="66" customFormat="1" x14ac:dyDescent="0.25">
      <c r="C12306" s="67"/>
      <c r="D12306" s="67"/>
    </row>
    <row r="12307" spans="3:4" s="66" customFormat="1" x14ac:dyDescent="0.25">
      <c r="C12307" s="67"/>
      <c r="D12307" s="67"/>
    </row>
    <row r="12308" spans="3:4" s="66" customFormat="1" x14ac:dyDescent="0.25">
      <c r="C12308" s="67"/>
      <c r="D12308" s="67"/>
    </row>
    <row r="12309" spans="3:4" s="66" customFormat="1" x14ac:dyDescent="0.25">
      <c r="C12309" s="67"/>
      <c r="D12309" s="67"/>
    </row>
    <row r="12310" spans="3:4" s="66" customFormat="1" x14ac:dyDescent="0.25">
      <c r="C12310" s="67"/>
      <c r="D12310" s="67"/>
    </row>
    <row r="12311" spans="3:4" s="66" customFormat="1" x14ac:dyDescent="0.25">
      <c r="C12311" s="67"/>
      <c r="D12311" s="67"/>
    </row>
    <row r="12312" spans="3:4" s="66" customFormat="1" x14ac:dyDescent="0.25">
      <c r="C12312" s="67"/>
      <c r="D12312" s="67"/>
    </row>
    <row r="12313" spans="3:4" s="66" customFormat="1" x14ac:dyDescent="0.25">
      <c r="C12313" s="67"/>
      <c r="D12313" s="67"/>
    </row>
    <row r="12314" spans="3:4" s="66" customFormat="1" x14ac:dyDescent="0.25">
      <c r="C12314" s="67"/>
      <c r="D12314" s="67"/>
    </row>
    <row r="12315" spans="3:4" s="66" customFormat="1" x14ac:dyDescent="0.25">
      <c r="C12315" s="67"/>
      <c r="D12315" s="67"/>
    </row>
    <row r="12316" spans="3:4" s="66" customFormat="1" x14ac:dyDescent="0.25">
      <c r="C12316" s="67"/>
      <c r="D12316" s="67"/>
    </row>
    <row r="12317" spans="3:4" s="66" customFormat="1" x14ac:dyDescent="0.25">
      <c r="C12317" s="67"/>
      <c r="D12317" s="67"/>
    </row>
    <row r="12318" spans="3:4" s="66" customFormat="1" x14ac:dyDescent="0.25">
      <c r="C12318" s="67"/>
      <c r="D12318" s="67"/>
    </row>
    <row r="12319" spans="3:4" s="66" customFormat="1" x14ac:dyDescent="0.25">
      <c r="C12319" s="67"/>
      <c r="D12319" s="67"/>
    </row>
    <row r="12320" spans="3:4" s="66" customFormat="1" x14ac:dyDescent="0.25">
      <c r="C12320" s="67"/>
      <c r="D12320" s="67"/>
    </row>
    <row r="12321" spans="3:4" s="66" customFormat="1" x14ac:dyDescent="0.25">
      <c r="C12321" s="67"/>
      <c r="D12321" s="67"/>
    </row>
    <row r="12322" spans="3:4" s="66" customFormat="1" x14ac:dyDescent="0.25">
      <c r="C12322" s="67"/>
      <c r="D12322" s="67"/>
    </row>
    <row r="12323" spans="3:4" s="66" customFormat="1" x14ac:dyDescent="0.25">
      <c r="C12323" s="67"/>
      <c r="D12323" s="67"/>
    </row>
    <row r="12324" spans="3:4" s="66" customFormat="1" x14ac:dyDescent="0.25">
      <c r="C12324" s="67"/>
      <c r="D12324" s="67"/>
    </row>
    <row r="12325" spans="3:4" s="66" customFormat="1" x14ac:dyDescent="0.25">
      <c r="C12325" s="67"/>
      <c r="D12325" s="67"/>
    </row>
    <row r="12326" spans="3:4" s="66" customFormat="1" x14ac:dyDescent="0.25">
      <c r="C12326" s="67"/>
      <c r="D12326" s="67"/>
    </row>
    <row r="12327" spans="3:4" s="66" customFormat="1" x14ac:dyDescent="0.25">
      <c r="C12327" s="67"/>
      <c r="D12327" s="67"/>
    </row>
    <row r="12328" spans="3:4" s="66" customFormat="1" x14ac:dyDescent="0.25">
      <c r="C12328" s="67"/>
      <c r="D12328" s="67"/>
    </row>
    <row r="12329" spans="3:4" s="66" customFormat="1" x14ac:dyDescent="0.25">
      <c r="C12329" s="67"/>
      <c r="D12329" s="67"/>
    </row>
    <row r="12330" spans="3:4" s="66" customFormat="1" x14ac:dyDescent="0.25">
      <c r="C12330" s="67"/>
      <c r="D12330" s="67"/>
    </row>
    <row r="12331" spans="3:4" s="66" customFormat="1" x14ac:dyDescent="0.25">
      <c r="C12331" s="67"/>
      <c r="D12331" s="67"/>
    </row>
    <row r="12332" spans="3:4" s="66" customFormat="1" x14ac:dyDescent="0.25">
      <c r="C12332" s="67"/>
      <c r="D12332" s="67"/>
    </row>
    <row r="12333" spans="3:4" s="66" customFormat="1" x14ac:dyDescent="0.25">
      <c r="C12333" s="67"/>
      <c r="D12333" s="67"/>
    </row>
    <row r="12334" spans="3:4" s="66" customFormat="1" x14ac:dyDescent="0.25">
      <c r="C12334" s="67"/>
      <c r="D12334" s="67"/>
    </row>
    <row r="12335" spans="3:4" s="66" customFormat="1" x14ac:dyDescent="0.25">
      <c r="C12335" s="67"/>
      <c r="D12335" s="67"/>
    </row>
    <row r="12336" spans="3:4" s="66" customFormat="1" x14ac:dyDescent="0.25">
      <c r="C12336" s="67"/>
      <c r="D12336" s="67"/>
    </row>
    <row r="12337" spans="3:4" s="66" customFormat="1" x14ac:dyDescent="0.25">
      <c r="C12337" s="67"/>
      <c r="D12337" s="67"/>
    </row>
    <row r="12338" spans="3:4" s="66" customFormat="1" x14ac:dyDescent="0.25">
      <c r="C12338" s="67"/>
      <c r="D12338" s="67"/>
    </row>
    <row r="12339" spans="3:4" s="66" customFormat="1" x14ac:dyDescent="0.25">
      <c r="C12339" s="67"/>
      <c r="D12339" s="67"/>
    </row>
    <row r="12340" spans="3:4" s="66" customFormat="1" x14ac:dyDescent="0.25">
      <c r="C12340" s="67"/>
      <c r="D12340" s="67"/>
    </row>
    <row r="12341" spans="3:4" s="66" customFormat="1" x14ac:dyDescent="0.25">
      <c r="C12341" s="67"/>
      <c r="D12341" s="67"/>
    </row>
    <row r="12342" spans="3:4" s="66" customFormat="1" x14ac:dyDescent="0.25">
      <c r="C12342" s="67"/>
      <c r="D12342" s="67"/>
    </row>
    <row r="12343" spans="3:4" s="66" customFormat="1" x14ac:dyDescent="0.25">
      <c r="C12343" s="67"/>
      <c r="D12343" s="67"/>
    </row>
    <row r="12344" spans="3:4" s="66" customFormat="1" x14ac:dyDescent="0.25">
      <c r="C12344" s="67"/>
      <c r="D12344" s="67"/>
    </row>
    <row r="12345" spans="3:4" s="66" customFormat="1" x14ac:dyDescent="0.25">
      <c r="C12345" s="67"/>
      <c r="D12345" s="67"/>
    </row>
    <row r="12346" spans="3:4" s="66" customFormat="1" x14ac:dyDescent="0.25">
      <c r="C12346" s="67"/>
      <c r="D12346" s="67"/>
    </row>
    <row r="12347" spans="3:4" s="66" customFormat="1" x14ac:dyDescent="0.25">
      <c r="C12347" s="67"/>
      <c r="D12347" s="67"/>
    </row>
    <row r="12348" spans="3:4" s="66" customFormat="1" x14ac:dyDescent="0.25">
      <c r="C12348" s="67"/>
      <c r="D12348" s="67"/>
    </row>
    <row r="12349" spans="3:4" s="66" customFormat="1" x14ac:dyDescent="0.25">
      <c r="C12349" s="67"/>
      <c r="D12349" s="67"/>
    </row>
    <row r="12350" spans="3:4" s="66" customFormat="1" x14ac:dyDescent="0.25">
      <c r="C12350" s="67"/>
      <c r="D12350" s="67"/>
    </row>
    <row r="12351" spans="3:4" s="66" customFormat="1" x14ac:dyDescent="0.25">
      <c r="C12351" s="67"/>
      <c r="D12351" s="67"/>
    </row>
    <row r="12352" spans="3:4" s="66" customFormat="1" x14ac:dyDescent="0.25">
      <c r="C12352" s="67"/>
      <c r="D12352" s="67"/>
    </row>
    <row r="12353" spans="3:4" s="66" customFormat="1" x14ac:dyDescent="0.25">
      <c r="C12353" s="67"/>
      <c r="D12353" s="67"/>
    </row>
    <row r="12354" spans="3:4" s="66" customFormat="1" x14ac:dyDescent="0.25">
      <c r="C12354" s="67"/>
      <c r="D12354" s="67"/>
    </row>
    <row r="12355" spans="3:4" s="66" customFormat="1" x14ac:dyDescent="0.25">
      <c r="C12355" s="67"/>
      <c r="D12355" s="67"/>
    </row>
    <row r="12356" spans="3:4" s="66" customFormat="1" x14ac:dyDescent="0.25">
      <c r="C12356" s="67"/>
      <c r="D12356" s="67"/>
    </row>
    <row r="12357" spans="3:4" s="66" customFormat="1" x14ac:dyDescent="0.25">
      <c r="C12357" s="67"/>
      <c r="D12357" s="67"/>
    </row>
    <row r="12358" spans="3:4" s="66" customFormat="1" x14ac:dyDescent="0.25">
      <c r="C12358" s="67"/>
      <c r="D12358" s="67"/>
    </row>
    <row r="12359" spans="3:4" s="66" customFormat="1" x14ac:dyDescent="0.25">
      <c r="C12359" s="67"/>
      <c r="D12359" s="67"/>
    </row>
    <row r="12360" spans="3:4" s="66" customFormat="1" x14ac:dyDescent="0.25">
      <c r="C12360" s="67"/>
      <c r="D12360" s="67"/>
    </row>
    <row r="12361" spans="3:4" s="66" customFormat="1" x14ac:dyDescent="0.25">
      <c r="C12361" s="67"/>
      <c r="D12361" s="67"/>
    </row>
    <row r="12362" spans="3:4" s="66" customFormat="1" x14ac:dyDescent="0.25">
      <c r="C12362" s="67"/>
      <c r="D12362" s="67"/>
    </row>
    <row r="12363" spans="3:4" s="66" customFormat="1" x14ac:dyDescent="0.25">
      <c r="C12363" s="67"/>
      <c r="D12363" s="67"/>
    </row>
    <row r="12364" spans="3:4" s="66" customFormat="1" x14ac:dyDescent="0.25">
      <c r="C12364" s="67"/>
      <c r="D12364" s="67"/>
    </row>
    <row r="12365" spans="3:4" s="66" customFormat="1" x14ac:dyDescent="0.25">
      <c r="C12365" s="67"/>
      <c r="D12365" s="67"/>
    </row>
    <row r="12366" spans="3:4" s="66" customFormat="1" x14ac:dyDescent="0.25">
      <c r="C12366" s="67"/>
      <c r="D12366" s="67"/>
    </row>
    <row r="12367" spans="3:4" s="66" customFormat="1" x14ac:dyDescent="0.25">
      <c r="C12367" s="67"/>
      <c r="D12367" s="67"/>
    </row>
    <row r="12368" spans="3:4" s="66" customFormat="1" x14ac:dyDescent="0.25">
      <c r="C12368" s="67"/>
      <c r="D12368" s="67"/>
    </row>
    <row r="12369" spans="3:4" s="66" customFormat="1" x14ac:dyDescent="0.25">
      <c r="C12369" s="67"/>
      <c r="D12369" s="67"/>
    </row>
    <row r="12370" spans="3:4" s="66" customFormat="1" x14ac:dyDescent="0.25">
      <c r="C12370" s="67"/>
      <c r="D12370" s="67"/>
    </row>
    <row r="12371" spans="3:4" s="66" customFormat="1" x14ac:dyDescent="0.25">
      <c r="C12371" s="67"/>
      <c r="D12371" s="67"/>
    </row>
    <row r="12372" spans="3:4" s="66" customFormat="1" x14ac:dyDescent="0.25">
      <c r="C12372" s="67"/>
      <c r="D12372" s="67"/>
    </row>
    <row r="12373" spans="3:4" s="66" customFormat="1" x14ac:dyDescent="0.25">
      <c r="C12373" s="67"/>
      <c r="D12373" s="67"/>
    </row>
    <row r="12374" spans="3:4" s="66" customFormat="1" x14ac:dyDescent="0.25">
      <c r="C12374" s="67"/>
      <c r="D12374" s="67"/>
    </row>
    <row r="12375" spans="3:4" s="66" customFormat="1" x14ac:dyDescent="0.25">
      <c r="C12375" s="67"/>
      <c r="D12375" s="67"/>
    </row>
    <row r="12376" spans="3:4" s="66" customFormat="1" x14ac:dyDescent="0.25">
      <c r="C12376" s="67"/>
      <c r="D12376" s="67"/>
    </row>
    <row r="12377" spans="3:4" s="66" customFormat="1" x14ac:dyDescent="0.25">
      <c r="C12377" s="67"/>
      <c r="D12377" s="67"/>
    </row>
    <row r="12378" spans="3:4" s="66" customFormat="1" x14ac:dyDescent="0.25">
      <c r="C12378" s="67"/>
      <c r="D12378" s="67"/>
    </row>
    <row r="12379" spans="3:4" s="66" customFormat="1" x14ac:dyDescent="0.25">
      <c r="C12379" s="67"/>
      <c r="D12379" s="67"/>
    </row>
    <row r="12380" spans="3:4" s="66" customFormat="1" x14ac:dyDescent="0.25">
      <c r="C12380" s="67"/>
      <c r="D12380" s="67"/>
    </row>
    <row r="12381" spans="3:4" s="66" customFormat="1" x14ac:dyDescent="0.25">
      <c r="C12381" s="67"/>
      <c r="D12381" s="67"/>
    </row>
    <row r="12382" spans="3:4" s="66" customFormat="1" x14ac:dyDescent="0.25">
      <c r="C12382" s="67"/>
      <c r="D12382" s="67"/>
    </row>
    <row r="12383" spans="3:4" s="66" customFormat="1" x14ac:dyDescent="0.25">
      <c r="C12383" s="67"/>
      <c r="D12383" s="67"/>
    </row>
    <row r="12384" spans="3:4" s="66" customFormat="1" x14ac:dyDescent="0.25">
      <c r="C12384" s="67"/>
      <c r="D12384" s="67"/>
    </row>
    <row r="12385" spans="3:4" s="66" customFormat="1" x14ac:dyDescent="0.25">
      <c r="C12385" s="67"/>
      <c r="D12385" s="67"/>
    </row>
    <row r="12386" spans="3:4" s="66" customFormat="1" x14ac:dyDescent="0.25">
      <c r="C12386" s="67"/>
      <c r="D12386" s="67"/>
    </row>
    <row r="12387" spans="3:4" s="66" customFormat="1" x14ac:dyDescent="0.25">
      <c r="C12387" s="67"/>
      <c r="D12387" s="67"/>
    </row>
    <row r="12388" spans="3:4" s="66" customFormat="1" x14ac:dyDescent="0.25">
      <c r="C12388" s="67"/>
      <c r="D12388" s="67"/>
    </row>
    <row r="12389" spans="3:4" s="66" customFormat="1" x14ac:dyDescent="0.25">
      <c r="C12389" s="67"/>
      <c r="D12389" s="67"/>
    </row>
    <row r="12390" spans="3:4" s="66" customFormat="1" x14ac:dyDescent="0.25">
      <c r="C12390" s="67"/>
      <c r="D12390" s="67"/>
    </row>
    <row r="12391" spans="3:4" s="66" customFormat="1" x14ac:dyDescent="0.25">
      <c r="C12391" s="67"/>
      <c r="D12391" s="67"/>
    </row>
    <row r="12392" spans="3:4" s="66" customFormat="1" x14ac:dyDescent="0.25">
      <c r="C12392" s="67"/>
      <c r="D12392" s="67"/>
    </row>
    <row r="12393" spans="3:4" s="66" customFormat="1" x14ac:dyDescent="0.25">
      <c r="C12393" s="67"/>
      <c r="D12393" s="67"/>
    </row>
    <row r="12394" spans="3:4" s="66" customFormat="1" x14ac:dyDescent="0.25">
      <c r="C12394" s="67"/>
      <c r="D12394" s="67"/>
    </row>
    <row r="12395" spans="3:4" s="66" customFormat="1" x14ac:dyDescent="0.25">
      <c r="C12395" s="67"/>
      <c r="D12395" s="67"/>
    </row>
    <row r="12396" spans="3:4" s="66" customFormat="1" x14ac:dyDescent="0.25">
      <c r="C12396" s="67"/>
      <c r="D12396" s="67"/>
    </row>
    <row r="12397" spans="3:4" s="66" customFormat="1" x14ac:dyDescent="0.25">
      <c r="C12397" s="67"/>
      <c r="D12397" s="67"/>
    </row>
    <row r="12398" spans="3:4" s="66" customFormat="1" x14ac:dyDescent="0.25">
      <c r="C12398" s="67"/>
      <c r="D12398" s="67"/>
    </row>
    <row r="12399" spans="3:4" s="66" customFormat="1" x14ac:dyDescent="0.25">
      <c r="C12399" s="67"/>
      <c r="D12399" s="67"/>
    </row>
    <row r="12400" spans="3:4" s="66" customFormat="1" x14ac:dyDescent="0.25">
      <c r="C12400" s="67"/>
      <c r="D12400" s="67"/>
    </row>
    <row r="12401" spans="3:4" s="66" customFormat="1" x14ac:dyDescent="0.25">
      <c r="C12401" s="67"/>
      <c r="D12401" s="67"/>
    </row>
    <row r="12402" spans="3:4" s="66" customFormat="1" x14ac:dyDescent="0.25">
      <c r="C12402" s="67"/>
      <c r="D12402" s="67"/>
    </row>
    <row r="12403" spans="3:4" s="66" customFormat="1" x14ac:dyDescent="0.25">
      <c r="C12403" s="67"/>
      <c r="D12403" s="67"/>
    </row>
    <row r="12404" spans="3:4" s="66" customFormat="1" x14ac:dyDescent="0.25">
      <c r="C12404" s="67"/>
      <c r="D12404" s="67"/>
    </row>
    <row r="12405" spans="3:4" s="66" customFormat="1" x14ac:dyDescent="0.25">
      <c r="C12405" s="67"/>
      <c r="D12405" s="67"/>
    </row>
    <row r="12406" spans="3:4" s="66" customFormat="1" x14ac:dyDescent="0.25">
      <c r="C12406" s="67"/>
      <c r="D12406" s="67"/>
    </row>
    <row r="12407" spans="3:4" s="66" customFormat="1" x14ac:dyDescent="0.25">
      <c r="C12407" s="67"/>
      <c r="D12407" s="67"/>
    </row>
    <row r="12408" spans="3:4" s="66" customFormat="1" x14ac:dyDescent="0.25">
      <c r="C12408" s="67"/>
      <c r="D12408" s="67"/>
    </row>
    <row r="12409" spans="3:4" s="66" customFormat="1" x14ac:dyDescent="0.25">
      <c r="C12409" s="67"/>
      <c r="D12409" s="67"/>
    </row>
    <row r="12410" spans="3:4" s="66" customFormat="1" x14ac:dyDescent="0.25">
      <c r="C12410" s="67"/>
      <c r="D12410" s="67"/>
    </row>
    <row r="12411" spans="3:4" s="66" customFormat="1" x14ac:dyDescent="0.25">
      <c r="C12411" s="67"/>
      <c r="D12411" s="67"/>
    </row>
    <row r="12412" spans="3:4" s="66" customFormat="1" x14ac:dyDescent="0.25">
      <c r="C12412" s="67"/>
      <c r="D12412" s="67"/>
    </row>
    <row r="12413" spans="3:4" s="66" customFormat="1" x14ac:dyDescent="0.25">
      <c r="C12413" s="67"/>
      <c r="D12413" s="67"/>
    </row>
    <row r="12414" spans="3:4" s="66" customFormat="1" x14ac:dyDescent="0.25">
      <c r="C12414" s="67"/>
      <c r="D12414" s="67"/>
    </row>
    <row r="12415" spans="3:4" s="66" customFormat="1" x14ac:dyDescent="0.25">
      <c r="C12415" s="67"/>
      <c r="D12415" s="67"/>
    </row>
    <row r="12416" spans="3:4" s="66" customFormat="1" x14ac:dyDescent="0.25">
      <c r="C12416" s="67"/>
      <c r="D12416" s="67"/>
    </row>
    <row r="12417" spans="3:4" s="66" customFormat="1" x14ac:dyDescent="0.25">
      <c r="C12417" s="67"/>
      <c r="D12417" s="67"/>
    </row>
    <row r="12418" spans="3:4" s="66" customFormat="1" x14ac:dyDescent="0.25">
      <c r="C12418" s="67"/>
      <c r="D12418" s="67"/>
    </row>
    <row r="12419" spans="3:4" s="66" customFormat="1" x14ac:dyDescent="0.25">
      <c r="C12419" s="67"/>
      <c r="D12419" s="67"/>
    </row>
    <row r="12420" spans="3:4" s="66" customFormat="1" x14ac:dyDescent="0.25">
      <c r="C12420" s="67"/>
      <c r="D12420" s="67"/>
    </row>
    <row r="12421" spans="3:4" s="66" customFormat="1" x14ac:dyDescent="0.25">
      <c r="C12421" s="67"/>
      <c r="D12421" s="67"/>
    </row>
    <row r="12422" spans="3:4" s="66" customFormat="1" x14ac:dyDescent="0.25">
      <c r="C12422" s="67"/>
      <c r="D12422" s="67"/>
    </row>
    <row r="12423" spans="3:4" s="66" customFormat="1" x14ac:dyDescent="0.25">
      <c r="C12423" s="67"/>
      <c r="D12423" s="67"/>
    </row>
    <row r="12424" spans="3:4" s="66" customFormat="1" x14ac:dyDescent="0.25">
      <c r="C12424" s="67"/>
      <c r="D12424" s="67"/>
    </row>
    <row r="12425" spans="3:4" s="66" customFormat="1" x14ac:dyDescent="0.25">
      <c r="C12425" s="67"/>
      <c r="D12425" s="67"/>
    </row>
    <row r="12426" spans="3:4" s="66" customFormat="1" x14ac:dyDescent="0.25">
      <c r="C12426" s="67"/>
      <c r="D12426" s="67"/>
    </row>
    <row r="12427" spans="3:4" s="66" customFormat="1" x14ac:dyDescent="0.25">
      <c r="C12427" s="67"/>
      <c r="D12427" s="67"/>
    </row>
    <row r="12428" spans="3:4" s="66" customFormat="1" x14ac:dyDescent="0.25">
      <c r="C12428" s="67"/>
      <c r="D12428" s="67"/>
    </row>
    <row r="12429" spans="3:4" s="66" customFormat="1" x14ac:dyDescent="0.25">
      <c r="C12429" s="67"/>
      <c r="D12429" s="67"/>
    </row>
    <row r="12430" spans="3:4" s="66" customFormat="1" x14ac:dyDescent="0.25">
      <c r="C12430" s="67"/>
      <c r="D12430" s="67"/>
    </row>
    <row r="12431" spans="3:4" s="66" customFormat="1" x14ac:dyDescent="0.25">
      <c r="C12431" s="67"/>
      <c r="D12431" s="67"/>
    </row>
    <row r="12432" spans="3:4" s="66" customFormat="1" x14ac:dyDescent="0.25">
      <c r="C12432" s="67"/>
      <c r="D12432" s="67"/>
    </row>
    <row r="12433" spans="3:4" s="66" customFormat="1" x14ac:dyDescent="0.25">
      <c r="C12433" s="67"/>
      <c r="D12433" s="67"/>
    </row>
    <row r="12434" spans="3:4" s="66" customFormat="1" x14ac:dyDescent="0.25">
      <c r="C12434" s="67"/>
      <c r="D12434" s="67"/>
    </row>
    <row r="12435" spans="3:4" s="66" customFormat="1" x14ac:dyDescent="0.25">
      <c r="C12435" s="67"/>
      <c r="D12435" s="67"/>
    </row>
    <row r="12436" spans="3:4" s="66" customFormat="1" x14ac:dyDescent="0.25">
      <c r="C12436" s="67"/>
      <c r="D12436" s="67"/>
    </row>
    <row r="12437" spans="3:4" s="66" customFormat="1" x14ac:dyDescent="0.25">
      <c r="C12437" s="67"/>
      <c r="D12437" s="67"/>
    </row>
    <row r="12438" spans="3:4" s="66" customFormat="1" x14ac:dyDescent="0.25">
      <c r="C12438" s="67"/>
      <c r="D12438" s="67"/>
    </row>
    <row r="12439" spans="3:4" s="66" customFormat="1" x14ac:dyDescent="0.25">
      <c r="C12439" s="67"/>
      <c r="D12439" s="67"/>
    </row>
    <row r="12440" spans="3:4" s="66" customFormat="1" x14ac:dyDescent="0.25">
      <c r="C12440" s="67"/>
      <c r="D12440" s="67"/>
    </row>
    <row r="12441" spans="3:4" s="66" customFormat="1" x14ac:dyDescent="0.25">
      <c r="C12441" s="67"/>
      <c r="D12441" s="67"/>
    </row>
    <row r="12442" spans="3:4" s="66" customFormat="1" x14ac:dyDescent="0.25">
      <c r="C12442" s="67"/>
      <c r="D12442" s="67"/>
    </row>
    <row r="12443" spans="3:4" s="66" customFormat="1" x14ac:dyDescent="0.25">
      <c r="C12443" s="67"/>
      <c r="D12443" s="67"/>
    </row>
    <row r="12444" spans="3:4" s="66" customFormat="1" x14ac:dyDescent="0.25">
      <c r="C12444" s="67"/>
      <c r="D12444" s="67"/>
    </row>
    <row r="12445" spans="3:4" s="66" customFormat="1" x14ac:dyDescent="0.25">
      <c r="C12445" s="67"/>
      <c r="D12445" s="67"/>
    </row>
    <row r="12446" spans="3:4" s="66" customFormat="1" x14ac:dyDescent="0.25">
      <c r="C12446" s="67"/>
      <c r="D12446" s="67"/>
    </row>
    <row r="12447" spans="3:4" s="66" customFormat="1" x14ac:dyDescent="0.25">
      <c r="C12447" s="67"/>
      <c r="D12447" s="67"/>
    </row>
    <row r="12448" spans="3:4" s="66" customFormat="1" x14ac:dyDescent="0.25">
      <c r="C12448" s="67"/>
      <c r="D12448" s="67"/>
    </row>
    <row r="12449" spans="3:4" s="66" customFormat="1" x14ac:dyDescent="0.25">
      <c r="C12449" s="67"/>
      <c r="D12449" s="67"/>
    </row>
    <row r="12450" spans="3:4" s="66" customFormat="1" x14ac:dyDescent="0.25">
      <c r="C12450" s="67"/>
      <c r="D12450" s="67"/>
    </row>
    <row r="12451" spans="3:4" s="66" customFormat="1" x14ac:dyDescent="0.25">
      <c r="C12451" s="67"/>
      <c r="D12451" s="67"/>
    </row>
    <row r="12452" spans="3:4" s="66" customFormat="1" x14ac:dyDescent="0.25">
      <c r="C12452" s="67"/>
      <c r="D12452" s="67"/>
    </row>
    <row r="12453" spans="3:4" s="66" customFormat="1" x14ac:dyDescent="0.25">
      <c r="C12453" s="67"/>
      <c r="D12453" s="67"/>
    </row>
    <row r="12454" spans="3:4" s="66" customFormat="1" x14ac:dyDescent="0.25">
      <c r="C12454" s="67"/>
      <c r="D12454" s="67"/>
    </row>
    <row r="12455" spans="3:4" s="66" customFormat="1" x14ac:dyDescent="0.25">
      <c r="C12455" s="67"/>
      <c r="D12455" s="67"/>
    </row>
    <row r="12456" spans="3:4" s="66" customFormat="1" x14ac:dyDescent="0.25">
      <c r="C12456" s="67"/>
      <c r="D12456" s="67"/>
    </row>
    <row r="12457" spans="3:4" s="66" customFormat="1" x14ac:dyDescent="0.25">
      <c r="C12457" s="67"/>
      <c r="D12457" s="67"/>
    </row>
    <row r="12458" spans="3:4" s="66" customFormat="1" x14ac:dyDescent="0.25">
      <c r="C12458" s="67"/>
      <c r="D12458" s="67"/>
    </row>
    <row r="12459" spans="3:4" s="66" customFormat="1" x14ac:dyDescent="0.25">
      <c r="C12459" s="67"/>
      <c r="D12459" s="67"/>
    </row>
    <row r="12460" spans="3:4" s="66" customFormat="1" x14ac:dyDescent="0.25">
      <c r="C12460" s="67"/>
      <c r="D12460" s="67"/>
    </row>
    <row r="12461" spans="3:4" s="66" customFormat="1" x14ac:dyDescent="0.25">
      <c r="C12461" s="67"/>
      <c r="D12461" s="67"/>
    </row>
    <row r="12462" spans="3:4" s="66" customFormat="1" x14ac:dyDescent="0.25">
      <c r="C12462" s="67"/>
      <c r="D12462" s="67"/>
    </row>
    <row r="12463" spans="3:4" s="66" customFormat="1" x14ac:dyDescent="0.25">
      <c r="C12463" s="67"/>
      <c r="D12463" s="67"/>
    </row>
    <row r="12464" spans="3:4" s="66" customFormat="1" x14ac:dyDescent="0.25">
      <c r="C12464" s="67"/>
      <c r="D12464" s="67"/>
    </row>
    <row r="12465" spans="3:4" s="66" customFormat="1" x14ac:dyDescent="0.25">
      <c r="C12465" s="67"/>
      <c r="D12465" s="67"/>
    </row>
    <row r="12466" spans="3:4" s="66" customFormat="1" x14ac:dyDescent="0.25">
      <c r="C12466" s="67"/>
      <c r="D12466" s="67"/>
    </row>
    <row r="12467" spans="3:4" s="66" customFormat="1" x14ac:dyDescent="0.25">
      <c r="C12467" s="67"/>
      <c r="D12467" s="67"/>
    </row>
    <row r="12468" spans="3:4" s="66" customFormat="1" x14ac:dyDescent="0.25">
      <c r="C12468" s="67"/>
      <c r="D12468" s="67"/>
    </row>
    <row r="12469" spans="3:4" s="66" customFormat="1" x14ac:dyDescent="0.25">
      <c r="C12469" s="67"/>
      <c r="D12469" s="67"/>
    </row>
    <row r="12470" spans="3:4" s="66" customFormat="1" x14ac:dyDescent="0.25">
      <c r="C12470" s="67"/>
      <c r="D12470" s="67"/>
    </row>
    <row r="12471" spans="3:4" s="66" customFormat="1" x14ac:dyDescent="0.25">
      <c r="C12471" s="67"/>
      <c r="D12471" s="67"/>
    </row>
    <row r="12472" spans="3:4" s="66" customFormat="1" x14ac:dyDescent="0.25">
      <c r="C12472" s="67"/>
      <c r="D12472" s="67"/>
    </row>
    <row r="12473" spans="3:4" s="66" customFormat="1" x14ac:dyDescent="0.25">
      <c r="C12473" s="67"/>
      <c r="D12473" s="67"/>
    </row>
    <row r="12474" spans="3:4" s="66" customFormat="1" x14ac:dyDescent="0.25">
      <c r="C12474" s="67"/>
      <c r="D12474" s="67"/>
    </row>
    <row r="12475" spans="3:4" s="66" customFormat="1" x14ac:dyDescent="0.25">
      <c r="C12475" s="67"/>
      <c r="D12475" s="67"/>
    </row>
    <row r="12476" spans="3:4" s="66" customFormat="1" x14ac:dyDescent="0.25">
      <c r="C12476" s="67"/>
      <c r="D12476" s="67"/>
    </row>
    <row r="12477" spans="3:4" s="66" customFormat="1" x14ac:dyDescent="0.25">
      <c r="C12477" s="67"/>
      <c r="D12477" s="67"/>
    </row>
    <row r="12478" spans="3:4" s="66" customFormat="1" x14ac:dyDescent="0.25">
      <c r="C12478" s="67"/>
      <c r="D12478" s="67"/>
    </row>
    <row r="12479" spans="3:4" s="66" customFormat="1" x14ac:dyDescent="0.25">
      <c r="C12479" s="67"/>
      <c r="D12479" s="67"/>
    </row>
    <row r="12480" spans="3:4" s="66" customFormat="1" x14ac:dyDescent="0.25">
      <c r="C12480" s="67"/>
      <c r="D12480" s="67"/>
    </row>
    <row r="12481" spans="3:4" s="66" customFormat="1" x14ac:dyDescent="0.25">
      <c r="C12481" s="67"/>
      <c r="D12481" s="67"/>
    </row>
    <row r="12482" spans="3:4" s="66" customFormat="1" x14ac:dyDescent="0.25">
      <c r="C12482" s="67"/>
      <c r="D12482" s="67"/>
    </row>
    <row r="12483" spans="3:4" s="66" customFormat="1" x14ac:dyDescent="0.25">
      <c r="C12483" s="67"/>
      <c r="D12483" s="67"/>
    </row>
    <row r="12484" spans="3:4" s="66" customFormat="1" x14ac:dyDescent="0.25">
      <c r="C12484" s="67"/>
      <c r="D12484" s="67"/>
    </row>
    <row r="12485" spans="3:4" s="66" customFormat="1" x14ac:dyDescent="0.25">
      <c r="C12485" s="67"/>
      <c r="D12485" s="67"/>
    </row>
    <row r="12486" spans="3:4" s="66" customFormat="1" x14ac:dyDescent="0.25">
      <c r="C12486" s="67"/>
      <c r="D12486" s="67"/>
    </row>
    <row r="12487" spans="3:4" s="66" customFormat="1" x14ac:dyDescent="0.25">
      <c r="C12487" s="67"/>
      <c r="D12487" s="67"/>
    </row>
    <row r="12488" spans="3:4" s="66" customFormat="1" x14ac:dyDescent="0.25">
      <c r="C12488" s="67"/>
      <c r="D12488" s="67"/>
    </row>
    <row r="12489" spans="3:4" s="66" customFormat="1" x14ac:dyDescent="0.25">
      <c r="C12489" s="67"/>
      <c r="D12489" s="67"/>
    </row>
    <row r="12490" spans="3:4" s="66" customFormat="1" x14ac:dyDescent="0.25">
      <c r="C12490" s="67"/>
      <c r="D12490" s="67"/>
    </row>
    <row r="12491" spans="3:4" s="66" customFormat="1" x14ac:dyDescent="0.25">
      <c r="C12491" s="67"/>
      <c r="D12491" s="67"/>
    </row>
    <row r="12492" spans="3:4" s="66" customFormat="1" x14ac:dyDescent="0.25">
      <c r="C12492" s="67"/>
      <c r="D12492" s="67"/>
    </row>
    <row r="12493" spans="3:4" s="66" customFormat="1" x14ac:dyDescent="0.25">
      <c r="C12493" s="67"/>
      <c r="D12493" s="67"/>
    </row>
    <row r="12494" spans="3:4" s="66" customFormat="1" x14ac:dyDescent="0.25">
      <c r="C12494" s="67"/>
      <c r="D12494" s="67"/>
    </row>
    <row r="12495" spans="3:4" s="66" customFormat="1" x14ac:dyDescent="0.25">
      <c r="C12495" s="67"/>
      <c r="D12495" s="67"/>
    </row>
    <row r="12496" spans="3:4" s="66" customFormat="1" x14ac:dyDescent="0.25">
      <c r="C12496" s="67"/>
      <c r="D12496" s="67"/>
    </row>
    <row r="12497" spans="3:4" s="66" customFormat="1" x14ac:dyDescent="0.25">
      <c r="C12497" s="67"/>
      <c r="D12497" s="67"/>
    </row>
    <row r="12498" spans="3:4" s="66" customFormat="1" x14ac:dyDescent="0.25">
      <c r="C12498" s="67"/>
      <c r="D12498" s="67"/>
    </row>
    <row r="12499" spans="3:4" s="66" customFormat="1" x14ac:dyDescent="0.25">
      <c r="C12499" s="67"/>
      <c r="D12499" s="67"/>
    </row>
    <row r="12500" spans="3:4" s="66" customFormat="1" x14ac:dyDescent="0.25">
      <c r="C12500" s="67"/>
      <c r="D12500" s="67"/>
    </row>
    <row r="12501" spans="3:4" s="66" customFormat="1" x14ac:dyDescent="0.25">
      <c r="C12501" s="67"/>
      <c r="D12501" s="67"/>
    </row>
    <row r="12502" spans="3:4" s="66" customFormat="1" x14ac:dyDescent="0.25">
      <c r="C12502" s="67"/>
      <c r="D12502" s="67"/>
    </row>
    <row r="12503" spans="3:4" s="66" customFormat="1" x14ac:dyDescent="0.25">
      <c r="C12503" s="67"/>
      <c r="D12503" s="67"/>
    </row>
    <row r="12504" spans="3:4" s="66" customFormat="1" x14ac:dyDescent="0.25">
      <c r="C12504" s="67"/>
      <c r="D12504" s="67"/>
    </row>
    <row r="12505" spans="3:4" s="66" customFormat="1" x14ac:dyDescent="0.25">
      <c r="C12505" s="67"/>
      <c r="D12505" s="67"/>
    </row>
    <row r="12506" spans="3:4" s="66" customFormat="1" x14ac:dyDescent="0.25">
      <c r="C12506" s="67"/>
      <c r="D12506" s="67"/>
    </row>
    <row r="12507" spans="3:4" s="66" customFormat="1" x14ac:dyDescent="0.25">
      <c r="C12507" s="67"/>
      <c r="D12507" s="67"/>
    </row>
    <row r="12508" spans="3:4" s="66" customFormat="1" x14ac:dyDescent="0.25">
      <c r="C12508" s="67"/>
      <c r="D12508" s="67"/>
    </row>
    <row r="12509" spans="3:4" s="66" customFormat="1" x14ac:dyDescent="0.25">
      <c r="C12509" s="67"/>
      <c r="D12509" s="67"/>
    </row>
    <row r="12510" spans="3:4" s="66" customFormat="1" x14ac:dyDescent="0.25">
      <c r="C12510" s="67"/>
      <c r="D12510" s="67"/>
    </row>
    <row r="12511" spans="3:4" s="66" customFormat="1" x14ac:dyDescent="0.25">
      <c r="C12511" s="67"/>
      <c r="D12511" s="67"/>
    </row>
    <row r="12512" spans="3:4" s="66" customFormat="1" x14ac:dyDescent="0.25">
      <c r="C12512" s="67"/>
      <c r="D12512" s="67"/>
    </row>
    <row r="12513" spans="3:4" s="66" customFormat="1" x14ac:dyDescent="0.25">
      <c r="C12513" s="67"/>
      <c r="D12513" s="67"/>
    </row>
    <row r="12514" spans="3:4" s="66" customFormat="1" x14ac:dyDescent="0.25">
      <c r="C12514" s="67"/>
      <c r="D12514" s="67"/>
    </row>
    <row r="12515" spans="3:4" s="66" customFormat="1" x14ac:dyDescent="0.25">
      <c r="C12515" s="67"/>
      <c r="D12515" s="67"/>
    </row>
    <row r="12516" spans="3:4" s="66" customFormat="1" x14ac:dyDescent="0.25">
      <c r="C12516" s="67"/>
      <c r="D12516" s="67"/>
    </row>
    <row r="12517" spans="3:4" s="66" customFormat="1" x14ac:dyDescent="0.25">
      <c r="C12517" s="67"/>
      <c r="D12517" s="67"/>
    </row>
    <row r="12518" spans="3:4" s="66" customFormat="1" x14ac:dyDescent="0.25">
      <c r="C12518" s="67"/>
      <c r="D12518" s="67"/>
    </row>
    <row r="12519" spans="3:4" s="66" customFormat="1" x14ac:dyDescent="0.25">
      <c r="C12519" s="67"/>
      <c r="D12519" s="67"/>
    </row>
    <row r="12520" spans="3:4" s="66" customFormat="1" x14ac:dyDescent="0.25">
      <c r="C12520" s="67"/>
      <c r="D12520" s="67"/>
    </row>
    <row r="12521" spans="3:4" s="66" customFormat="1" x14ac:dyDescent="0.25">
      <c r="C12521" s="67"/>
      <c r="D12521" s="67"/>
    </row>
    <row r="12522" spans="3:4" s="66" customFormat="1" x14ac:dyDescent="0.25">
      <c r="C12522" s="67"/>
      <c r="D12522" s="67"/>
    </row>
    <row r="12523" spans="3:4" s="66" customFormat="1" x14ac:dyDescent="0.25">
      <c r="C12523" s="67"/>
      <c r="D12523" s="67"/>
    </row>
    <row r="12524" spans="3:4" s="66" customFormat="1" x14ac:dyDescent="0.25">
      <c r="C12524" s="67"/>
      <c r="D12524" s="67"/>
    </row>
    <row r="12525" spans="3:4" s="66" customFormat="1" x14ac:dyDescent="0.25">
      <c r="C12525" s="67"/>
      <c r="D12525" s="67"/>
    </row>
    <row r="12526" spans="3:4" s="66" customFormat="1" x14ac:dyDescent="0.25">
      <c r="C12526" s="67"/>
      <c r="D12526" s="67"/>
    </row>
    <row r="12527" spans="3:4" s="66" customFormat="1" x14ac:dyDescent="0.25">
      <c r="C12527" s="67"/>
      <c r="D12527" s="67"/>
    </row>
    <row r="12528" spans="3:4" s="66" customFormat="1" x14ac:dyDescent="0.25">
      <c r="C12528" s="67"/>
      <c r="D12528" s="67"/>
    </row>
    <row r="12529" spans="3:4" s="66" customFormat="1" x14ac:dyDescent="0.25">
      <c r="C12529" s="67"/>
      <c r="D12529" s="67"/>
    </row>
    <row r="12530" spans="3:4" s="66" customFormat="1" x14ac:dyDescent="0.25">
      <c r="C12530" s="67"/>
      <c r="D12530" s="67"/>
    </row>
    <row r="12531" spans="3:4" s="66" customFormat="1" x14ac:dyDescent="0.25">
      <c r="C12531" s="67"/>
      <c r="D12531" s="67"/>
    </row>
    <row r="12532" spans="3:4" s="66" customFormat="1" x14ac:dyDescent="0.25">
      <c r="C12532" s="67"/>
      <c r="D12532" s="67"/>
    </row>
    <row r="12533" spans="3:4" s="66" customFormat="1" x14ac:dyDescent="0.25">
      <c r="C12533" s="67"/>
      <c r="D12533" s="67"/>
    </row>
    <row r="12534" spans="3:4" s="66" customFormat="1" x14ac:dyDescent="0.25">
      <c r="C12534" s="67"/>
      <c r="D12534" s="67"/>
    </row>
    <row r="12535" spans="3:4" s="66" customFormat="1" x14ac:dyDescent="0.25">
      <c r="C12535" s="67"/>
      <c r="D12535" s="67"/>
    </row>
    <row r="12536" spans="3:4" s="66" customFormat="1" x14ac:dyDescent="0.25">
      <c r="C12536" s="67"/>
      <c r="D12536" s="67"/>
    </row>
    <row r="12537" spans="3:4" s="66" customFormat="1" x14ac:dyDescent="0.25">
      <c r="C12537" s="67"/>
      <c r="D12537" s="67"/>
    </row>
    <row r="12538" spans="3:4" s="66" customFormat="1" x14ac:dyDescent="0.25">
      <c r="C12538" s="67"/>
      <c r="D12538" s="67"/>
    </row>
    <row r="12539" spans="3:4" s="66" customFormat="1" x14ac:dyDescent="0.25">
      <c r="C12539" s="67"/>
      <c r="D12539" s="67"/>
    </row>
    <row r="12540" spans="3:4" s="66" customFormat="1" x14ac:dyDescent="0.25">
      <c r="C12540" s="67"/>
      <c r="D12540" s="67"/>
    </row>
    <row r="12541" spans="3:4" s="66" customFormat="1" x14ac:dyDescent="0.25">
      <c r="C12541" s="67"/>
      <c r="D12541" s="67"/>
    </row>
    <row r="12542" spans="3:4" s="66" customFormat="1" x14ac:dyDescent="0.25">
      <c r="C12542" s="67"/>
      <c r="D12542" s="67"/>
    </row>
    <row r="12543" spans="3:4" s="66" customFormat="1" x14ac:dyDescent="0.25">
      <c r="C12543" s="67"/>
      <c r="D12543" s="67"/>
    </row>
    <row r="12544" spans="3:4" s="66" customFormat="1" x14ac:dyDescent="0.25">
      <c r="C12544" s="67"/>
      <c r="D12544" s="67"/>
    </row>
    <row r="12545" spans="3:4" s="66" customFormat="1" x14ac:dyDescent="0.25">
      <c r="C12545" s="67"/>
      <c r="D12545" s="67"/>
    </row>
    <row r="12546" spans="3:4" s="66" customFormat="1" x14ac:dyDescent="0.25">
      <c r="C12546" s="67"/>
      <c r="D12546" s="67"/>
    </row>
    <row r="12547" spans="3:4" s="66" customFormat="1" x14ac:dyDescent="0.25">
      <c r="C12547" s="67"/>
      <c r="D12547" s="67"/>
    </row>
    <row r="12548" spans="3:4" s="66" customFormat="1" x14ac:dyDescent="0.25">
      <c r="C12548" s="67"/>
      <c r="D12548" s="67"/>
    </row>
    <row r="12549" spans="3:4" s="66" customFormat="1" x14ac:dyDescent="0.25">
      <c r="C12549" s="67"/>
      <c r="D12549" s="67"/>
    </row>
    <row r="12550" spans="3:4" s="66" customFormat="1" x14ac:dyDescent="0.25">
      <c r="C12550" s="67"/>
      <c r="D12550" s="67"/>
    </row>
    <row r="12551" spans="3:4" s="66" customFormat="1" x14ac:dyDescent="0.25">
      <c r="C12551" s="67"/>
      <c r="D12551" s="67"/>
    </row>
    <row r="12552" spans="3:4" s="66" customFormat="1" x14ac:dyDescent="0.25">
      <c r="C12552" s="67"/>
      <c r="D12552" s="67"/>
    </row>
    <row r="12553" spans="3:4" s="66" customFormat="1" x14ac:dyDescent="0.25">
      <c r="C12553" s="67"/>
      <c r="D12553" s="67"/>
    </row>
    <row r="12554" spans="3:4" s="66" customFormat="1" x14ac:dyDescent="0.25">
      <c r="C12554" s="67"/>
      <c r="D12554" s="67"/>
    </row>
    <row r="12555" spans="3:4" s="66" customFormat="1" x14ac:dyDescent="0.25">
      <c r="C12555" s="67"/>
      <c r="D12555" s="67"/>
    </row>
    <row r="12556" spans="3:4" s="66" customFormat="1" x14ac:dyDescent="0.25">
      <c r="C12556" s="67"/>
      <c r="D12556" s="67"/>
    </row>
    <row r="12557" spans="3:4" s="66" customFormat="1" x14ac:dyDescent="0.25">
      <c r="C12557" s="67"/>
      <c r="D12557" s="67"/>
    </row>
    <row r="12558" spans="3:4" s="66" customFormat="1" x14ac:dyDescent="0.25">
      <c r="C12558" s="67"/>
      <c r="D12558" s="67"/>
    </row>
    <row r="12559" spans="3:4" s="66" customFormat="1" x14ac:dyDescent="0.25">
      <c r="C12559" s="67"/>
      <c r="D12559" s="67"/>
    </row>
    <row r="12560" spans="3:4" s="66" customFormat="1" x14ac:dyDescent="0.25">
      <c r="C12560" s="67"/>
      <c r="D12560" s="67"/>
    </row>
    <row r="12561" spans="3:4" s="66" customFormat="1" x14ac:dyDescent="0.25">
      <c r="C12561" s="67"/>
      <c r="D12561" s="67"/>
    </row>
    <row r="12562" spans="3:4" s="66" customFormat="1" x14ac:dyDescent="0.25">
      <c r="C12562" s="67"/>
      <c r="D12562" s="67"/>
    </row>
    <row r="12563" spans="3:4" s="66" customFormat="1" x14ac:dyDescent="0.25">
      <c r="C12563" s="67"/>
      <c r="D12563" s="67"/>
    </row>
    <row r="12564" spans="3:4" s="66" customFormat="1" x14ac:dyDescent="0.25">
      <c r="C12564" s="67"/>
      <c r="D12564" s="67"/>
    </row>
    <row r="12565" spans="3:4" s="66" customFormat="1" x14ac:dyDescent="0.25">
      <c r="C12565" s="67"/>
      <c r="D12565" s="67"/>
    </row>
    <row r="12566" spans="3:4" s="66" customFormat="1" x14ac:dyDescent="0.25">
      <c r="C12566" s="67"/>
      <c r="D12566" s="67"/>
    </row>
    <row r="12567" spans="3:4" s="66" customFormat="1" x14ac:dyDescent="0.25">
      <c r="C12567" s="67"/>
      <c r="D12567" s="67"/>
    </row>
    <row r="12568" spans="3:4" s="66" customFormat="1" x14ac:dyDescent="0.25">
      <c r="C12568" s="67"/>
      <c r="D12568" s="67"/>
    </row>
    <row r="12569" spans="3:4" s="66" customFormat="1" x14ac:dyDescent="0.25">
      <c r="C12569" s="67"/>
      <c r="D12569" s="67"/>
    </row>
    <row r="12570" spans="3:4" s="66" customFormat="1" x14ac:dyDescent="0.25">
      <c r="C12570" s="67"/>
      <c r="D12570" s="67"/>
    </row>
    <row r="12571" spans="3:4" s="66" customFormat="1" x14ac:dyDescent="0.25">
      <c r="C12571" s="67"/>
      <c r="D12571" s="67"/>
    </row>
    <row r="12572" spans="3:4" s="66" customFormat="1" x14ac:dyDescent="0.25">
      <c r="C12572" s="67"/>
      <c r="D12572" s="67"/>
    </row>
    <row r="12573" spans="3:4" s="66" customFormat="1" x14ac:dyDescent="0.25">
      <c r="C12573" s="67"/>
      <c r="D12573" s="67"/>
    </row>
    <row r="12574" spans="3:4" s="66" customFormat="1" x14ac:dyDescent="0.25">
      <c r="C12574" s="67"/>
      <c r="D12574" s="67"/>
    </row>
    <row r="12575" spans="3:4" s="66" customFormat="1" x14ac:dyDescent="0.25">
      <c r="C12575" s="67"/>
      <c r="D12575" s="67"/>
    </row>
    <row r="12576" spans="3:4" s="66" customFormat="1" x14ac:dyDescent="0.25">
      <c r="C12576" s="67"/>
      <c r="D12576" s="67"/>
    </row>
    <row r="12577" spans="3:4" s="66" customFormat="1" x14ac:dyDescent="0.25">
      <c r="C12577" s="67"/>
      <c r="D12577" s="67"/>
    </row>
    <row r="12578" spans="3:4" s="66" customFormat="1" x14ac:dyDescent="0.25">
      <c r="C12578" s="67"/>
      <c r="D12578" s="67"/>
    </row>
    <row r="12579" spans="3:4" s="66" customFormat="1" x14ac:dyDescent="0.25">
      <c r="C12579" s="67"/>
      <c r="D12579" s="67"/>
    </row>
    <row r="12580" spans="3:4" s="66" customFormat="1" x14ac:dyDescent="0.25">
      <c r="C12580" s="67"/>
      <c r="D12580" s="67"/>
    </row>
    <row r="12581" spans="3:4" s="66" customFormat="1" x14ac:dyDescent="0.25">
      <c r="C12581" s="67"/>
      <c r="D12581" s="67"/>
    </row>
    <row r="12582" spans="3:4" s="66" customFormat="1" x14ac:dyDescent="0.25">
      <c r="C12582" s="67"/>
      <c r="D12582" s="67"/>
    </row>
    <row r="12583" spans="3:4" s="66" customFormat="1" x14ac:dyDescent="0.25">
      <c r="C12583" s="67"/>
      <c r="D12583" s="67"/>
    </row>
    <row r="12584" spans="3:4" s="66" customFormat="1" x14ac:dyDescent="0.25">
      <c r="C12584" s="67"/>
      <c r="D12584" s="67"/>
    </row>
    <row r="12585" spans="3:4" s="66" customFormat="1" x14ac:dyDescent="0.25">
      <c r="C12585" s="67"/>
      <c r="D12585" s="67"/>
    </row>
    <row r="12586" spans="3:4" s="66" customFormat="1" x14ac:dyDescent="0.25">
      <c r="C12586" s="67"/>
      <c r="D12586" s="67"/>
    </row>
    <row r="12587" spans="3:4" s="66" customFormat="1" x14ac:dyDescent="0.25">
      <c r="C12587" s="67"/>
      <c r="D12587" s="67"/>
    </row>
    <row r="12588" spans="3:4" s="66" customFormat="1" x14ac:dyDescent="0.25">
      <c r="C12588" s="67"/>
      <c r="D12588" s="67"/>
    </row>
    <row r="12589" spans="3:4" s="66" customFormat="1" x14ac:dyDescent="0.25">
      <c r="C12589" s="67"/>
      <c r="D12589" s="67"/>
    </row>
    <row r="12590" spans="3:4" s="66" customFormat="1" x14ac:dyDescent="0.25">
      <c r="C12590" s="67"/>
      <c r="D12590" s="67"/>
    </row>
    <row r="12591" spans="3:4" s="66" customFormat="1" x14ac:dyDescent="0.25">
      <c r="C12591" s="67"/>
      <c r="D12591" s="67"/>
    </row>
    <row r="12592" spans="3:4" s="66" customFormat="1" x14ac:dyDescent="0.25">
      <c r="C12592" s="67"/>
      <c r="D12592" s="67"/>
    </row>
    <row r="12593" spans="3:4" s="66" customFormat="1" x14ac:dyDescent="0.25">
      <c r="C12593" s="67"/>
      <c r="D12593" s="67"/>
    </row>
    <row r="12594" spans="3:4" s="66" customFormat="1" x14ac:dyDescent="0.25">
      <c r="C12594" s="67"/>
      <c r="D12594" s="67"/>
    </row>
    <row r="12595" spans="3:4" s="66" customFormat="1" x14ac:dyDescent="0.25">
      <c r="C12595" s="67"/>
      <c r="D12595" s="67"/>
    </row>
    <row r="12596" spans="3:4" s="66" customFormat="1" x14ac:dyDescent="0.25">
      <c r="C12596" s="67"/>
      <c r="D12596" s="67"/>
    </row>
    <row r="12597" spans="3:4" s="66" customFormat="1" x14ac:dyDescent="0.25">
      <c r="C12597" s="67"/>
      <c r="D12597" s="67"/>
    </row>
    <row r="12598" spans="3:4" s="66" customFormat="1" x14ac:dyDescent="0.25">
      <c r="C12598" s="67"/>
      <c r="D12598" s="67"/>
    </row>
    <row r="12599" spans="3:4" s="66" customFormat="1" x14ac:dyDescent="0.25">
      <c r="C12599" s="67"/>
      <c r="D12599" s="67"/>
    </row>
    <row r="12600" spans="3:4" s="66" customFormat="1" x14ac:dyDescent="0.25">
      <c r="C12600" s="67"/>
      <c r="D12600" s="67"/>
    </row>
    <row r="12601" spans="3:4" s="66" customFormat="1" x14ac:dyDescent="0.25">
      <c r="C12601" s="67"/>
      <c r="D12601" s="67"/>
    </row>
    <row r="12602" spans="3:4" s="66" customFormat="1" x14ac:dyDescent="0.25">
      <c r="C12602" s="67"/>
      <c r="D12602" s="67"/>
    </row>
    <row r="12603" spans="3:4" s="66" customFormat="1" x14ac:dyDescent="0.25">
      <c r="C12603" s="67"/>
      <c r="D12603" s="67"/>
    </row>
    <row r="12604" spans="3:4" s="66" customFormat="1" x14ac:dyDescent="0.25">
      <c r="C12604" s="67"/>
      <c r="D12604" s="67"/>
    </row>
    <row r="12605" spans="3:4" s="66" customFormat="1" x14ac:dyDescent="0.25">
      <c r="C12605" s="67"/>
      <c r="D12605" s="67"/>
    </row>
    <row r="12606" spans="3:4" s="66" customFormat="1" x14ac:dyDescent="0.25">
      <c r="C12606" s="67"/>
      <c r="D12606" s="67"/>
    </row>
    <row r="12607" spans="3:4" s="66" customFormat="1" x14ac:dyDescent="0.25">
      <c r="C12607" s="67"/>
      <c r="D12607" s="67"/>
    </row>
    <row r="12608" spans="3:4" s="66" customFormat="1" x14ac:dyDescent="0.25">
      <c r="C12608" s="67"/>
      <c r="D12608" s="67"/>
    </row>
    <row r="12609" spans="3:4" s="66" customFormat="1" x14ac:dyDescent="0.25">
      <c r="C12609" s="67"/>
      <c r="D12609" s="67"/>
    </row>
    <row r="12610" spans="3:4" s="66" customFormat="1" x14ac:dyDescent="0.25">
      <c r="C12610" s="67"/>
      <c r="D12610" s="67"/>
    </row>
    <row r="12611" spans="3:4" s="66" customFormat="1" x14ac:dyDescent="0.25">
      <c r="C12611" s="67"/>
      <c r="D12611" s="67"/>
    </row>
    <row r="12612" spans="3:4" s="66" customFormat="1" x14ac:dyDescent="0.25">
      <c r="C12612" s="67"/>
      <c r="D12612" s="67"/>
    </row>
    <row r="12613" spans="3:4" s="66" customFormat="1" x14ac:dyDescent="0.25">
      <c r="C12613" s="67"/>
      <c r="D12613" s="67"/>
    </row>
    <row r="12614" spans="3:4" s="66" customFormat="1" x14ac:dyDescent="0.25">
      <c r="C12614" s="67"/>
      <c r="D12614" s="67"/>
    </row>
    <row r="12615" spans="3:4" s="66" customFormat="1" x14ac:dyDescent="0.25">
      <c r="C12615" s="67"/>
      <c r="D12615" s="67"/>
    </row>
    <row r="12616" spans="3:4" s="66" customFormat="1" x14ac:dyDescent="0.25">
      <c r="C12616" s="67"/>
      <c r="D12616" s="67"/>
    </row>
    <row r="12617" spans="3:4" s="66" customFormat="1" x14ac:dyDescent="0.25">
      <c r="C12617" s="67"/>
      <c r="D12617" s="67"/>
    </row>
    <row r="12618" spans="3:4" s="66" customFormat="1" x14ac:dyDescent="0.25">
      <c r="C12618" s="67"/>
      <c r="D12618" s="67"/>
    </row>
    <row r="12619" spans="3:4" s="66" customFormat="1" x14ac:dyDescent="0.25">
      <c r="C12619" s="67"/>
      <c r="D12619" s="67"/>
    </row>
    <row r="12620" spans="3:4" s="66" customFormat="1" x14ac:dyDescent="0.25">
      <c r="C12620" s="67"/>
      <c r="D12620" s="67"/>
    </row>
    <row r="12621" spans="3:4" s="66" customFormat="1" x14ac:dyDescent="0.25">
      <c r="C12621" s="67"/>
      <c r="D12621" s="67"/>
    </row>
    <row r="12622" spans="3:4" s="66" customFormat="1" x14ac:dyDescent="0.25">
      <c r="C12622" s="67"/>
      <c r="D12622" s="67"/>
    </row>
    <row r="12623" spans="3:4" s="66" customFormat="1" x14ac:dyDescent="0.25">
      <c r="C12623" s="67"/>
      <c r="D12623" s="67"/>
    </row>
    <row r="12624" spans="3:4" s="66" customFormat="1" x14ac:dyDescent="0.25">
      <c r="C12624" s="67"/>
      <c r="D12624" s="67"/>
    </row>
    <row r="12625" spans="3:4" s="66" customFormat="1" x14ac:dyDescent="0.25">
      <c r="C12625" s="67"/>
      <c r="D12625" s="67"/>
    </row>
    <row r="12626" spans="3:4" s="66" customFormat="1" x14ac:dyDescent="0.25">
      <c r="C12626" s="67"/>
      <c r="D12626" s="67"/>
    </row>
    <row r="12627" spans="3:4" s="66" customFormat="1" x14ac:dyDescent="0.25">
      <c r="C12627" s="67"/>
      <c r="D12627" s="67"/>
    </row>
    <row r="12628" spans="3:4" s="66" customFormat="1" x14ac:dyDescent="0.25">
      <c r="C12628" s="67"/>
      <c r="D12628" s="67"/>
    </row>
    <row r="12629" spans="3:4" s="66" customFormat="1" x14ac:dyDescent="0.25">
      <c r="C12629" s="67"/>
      <c r="D12629" s="67"/>
    </row>
    <row r="12630" spans="3:4" s="66" customFormat="1" x14ac:dyDescent="0.25">
      <c r="C12630" s="67"/>
      <c r="D12630" s="67"/>
    </row>
    <row r="12631" spans="3:4" s="66" customFormat="1" x14ac:dyDescent="0.25">
      <c r="C12631" s="67"/>
      <c r="D12631" s="67"/>
    </row>
    <row r="12632" spans="3:4" s="66" customFormat="1" x14ac:dyDescent="0.25">
      <c r="C12632" s="67"/>
      <c r="D12632" s="67"/>
    </row>
    <row r="12633" spans="3:4" s="66" customFormat="1" x14ac:dyDescent="0.25">
      <c r="C12633" s="67"/>
      <c r="D12633" s="67"/>
    </row>
    <row r="12634" spans="3:4" s="66" customFormat="1" x14ac:dyDescent="0.25">
      <c r="C12634" s="67"/>
      <c r="D12634" s="67"/>
    </row>
    <row r="12635" spans="3:4" s="66" customFormat="1" x14ac:dyDescent="0.25">
      <c r="C12635" s="67"/>
      <c r="D12635" s="67"/>
    </row>
    <row r="12636" spans="3:4" s="66" customFormat="1" x14ac:dyDescent="0.25">
      <c r="C12636" s="67"/>
      <c r="D12636" s="67"/>
    </row>
    <row r="12637" spans="3:4" s="66" customFormat="1" x14ac:dyDescent="0.25">
      <c r="C12637" s="67"/>
      <c r="D12637" s="67"/>
    </row>
    <row r="12638" spans="3:4" s="66" customFormat="1" x14ac:dyDescent="0.25">
      <c r="C12638" s="67"/>
      <c r="D12638" s="67"/>
    </row>
    <row r="12639" spans="3:4" s="66" customFormat="1" x14ac:dyDescent="0.25">
      <c r="C12639" s="67"/>
      <c r="D12639" s="67"/>
    </row>
    <row r="12640" spans="3:4" s="66" customFormat="1" x14ac:dyDescent="0.25">
      <c r="C12640" s="67"/>
      <c r="D12640" s="67"/>
    </row>
    <row r="12641" spans="3:4" s="66" customFormat="1" x14ac:dyDescent="0.25">
      <c r="C12641" s="67"/>
      <c r="D12641" s="67"/>
    </row>
    <row r="12642" spans="3:4" s="66" customFormat="1" x14ac:dyDescent="0.25">
      <c r="C12642" s="67"/>
      <c r="D12642" s="67"/>
    </row>
    <row r="12643" spans="3:4" s="66" customFormat="1" x14ac:dyDescent="0.25">
      <c r="C12643" s="67"/>
      <c r="D12643" s="67"/>
    </row>
    <row r="12644" spans="3:4" s="66" customFormat="1" x14ac:dyDescent="0.25">
      <c r="C12644" s="67"/>
      <c r="D12644" s="67"/>
    </row>
    <row r="12645" spans="3:4" s="66" customFormat="1" x14ac:dyDescent="0.25">
      <c r="C12645" s="67"/>
      <c r="D12645" s="67"/>
    </row>
    <row r="12646" spans="3:4" s="66" customFormat="1" x14ac:dyDescent="0.25">
      <c r="C12646" s="67"/>
      <c r="D12646" s="67"/>
    </row>
    <row r="12647" spans="3:4" s="66" customFormat="1" x14ac:dyDescent="0.25">
      <c r="C12647" s="67"/>
      <c r="D12647" s="67"/>
    </row>
    <row r="12648" spans="3:4" s="66" customFormat="1" x14ac:dyDescent="0.25">
      <c r="C12648" s="67"/>
      <c r="D12648" s="67"/>
    </row>
    <row r="12649" spans="3:4" s="66" customFormat="1" x14ac:dyDescent="0.25">
      <c r="C12649" s="67"/>
      <c r="D12649" s="67"/>
    </row>
    <row r="12650" spans="3:4" s="66" customFormat="1" x14ac:dyDescent="0.25">
      <c r="C12650" s="67"/>
      <c r="D12650" s="67"/>
    </row>
    <row r="12651" spans="3:4" s="66" customFormat="1" x14ac:dyDescent="0.25">
      <c r="C12651" s="67"/>
      <c r="D12651" s="67"/>
    </row>
    <row r="12652" spans="3:4" s="66" customFormat="1" x14ac:dyDescent="0.25">
      <c r="C12652" s="67"/>
      <c r="D12652" s="67"/>
    </row>
    <row r="12653" spans="3:4" s="66" customFormat="1" x14ac:dyDescent="0.25">
      <c r="C12653" s="67"/>
      <c r="D12653" s="67"/>
    </row>
    <row r="12654" spans="3:4" s="66" customFormat="1" x14ac:dyDescent="0.25">
      <c r="C12654" s="67"/>
      <c r="D12654" s="67"/>
    </row>
    <row r="12655" spans="3:4" s="66" customFormat="1" x14ac:dyDescent="0.25">
      <c r="C12655" s="67"/>
      <c r="D12655" s="67"/>
    </row>
    <row r="12656" spans="3:4" s="66" customFormat="1" x14ac:dyDescent="0.25">
      <c r="C12656" s="67"/>
      <c r="D12656" s="67"/>
    </row>
    <row r="12657" spans="3:4" s="66" customFormat="1" x14ac:dyDescent="0.25">
      <c r="C12657" s="67"/>
      <c r="D12657" s="67"/>
    </row>
    <row r="12658" spans="3:4" s="66" customFormat="1" x14ac:dyDescent="0.25">
      <c r="C12658" s="67"/>
      <c r="D12658" s="67"/>
    </row>
    <row r="12659" spans="3:4" s="66" customFormat="1" x14ac:dyDescent="0.25">
      <c r="C12659" s="67"/>
      <c r="D12659" s="67"/>
    </row>
    <row r="12660" spans="3:4" s="66" customFormat="1" x14ac:dyDescent="0.25">
      <c r="C12660" s="67"/>
      <c r="D12660" s="67"/>
    </row>
    <row r="12661" spans="3:4" s="66" customFormat="1" x14ac:dyDescent="0.25">
      <c r="C12661" s="67"/>
      <c r="D12661" s="67"/>
    </row>
    <row r="12662" spans="3:4" s="66" customFormat="1" x14ac:dyDescent="0.25">
      <c r="C12662" s="67"/>
      <c r="D12662" s="67"/>
    </row>
    <row r="12663" spans="3:4" s="66" customFormat="1" x14ac:dyDescent="0.25">
      <c r="C12663" s="67"/>
      <c r="D12663" s="67"/>
    </row>
    <row r="12664" spans="3:4" s="66" customFormat="1" x14ac:dyDescent="0.25">
      <c r="C12664" s="67"/>
      <c r="D12664" s="67"/>
    </row>
    <row r="12665" spans="3:4" s="66" customFormat="1" x14ac:dyDescent="0.25">
      <c r="C12665" s="67"/>
      <c r="D12665" s="67"/>
    </row>
    <row r="12666" spans="3:4" s="66" customFormat="1" x14ac:dyDescent="0.25">
      <c r="C12666" s="67"/>
      <c r="D12666" s="67"/>
    </row>
    <row r="12667" spans="3:4" s="66" customFormat="1" x14ac:dyDescent="0.25">
      <c r="C12667" s="67"/>
      <c r="D12667" s="67"/>
    </row>
    <row r="12668" spans="3:4" s="66" customFormat="1" x14ac:dyDescent="0.25">
      <c r="C12668" s="67"/>
      <c r="D12668" s="67"/>
    </row>
    <row r="12669" spans="3:4" s="66" customFormat="1" x14ac:dyDescent="0.25">
      <c r="C12669" s="67"/>
      <c r="D12669" s="67"/>
    </row>
    <row r="12670" spans="3:4" s="66" customFormat="1" x14ac:dyDescent="0.25">
      <c r="C12670" s="67"/>
      <c r="D12670" s="67"/>
    </row>
    <row r="12671" spans="3:4" s="66" customFormat="1" x14ac:dyDescent="0.25">
      <c r="C12671" s="67"/>
      <c r="D12671" s="67"/>
    </row>
    <row r="12672" spans="3:4" s="66" customFormat="1" x14ac:dyDescent="0.25">
      <c r="C12672" s="67"/>
      <c r="D12672" s="67"/>
    </row>
    <row r="12673" spans="3:4" s="66" customFormat="1" x14ac:dyDescent="0.25">
      <c r="C12673" s="67"/>
      <c r="D12673" s="67"/>
    </row>
    <row r="12674" spans="3:4" s="66" customFormat="1" x14ac:dyDescent="0.25">
      <c r="C12674" s="67"/>
      <c r="D12674" s="67"/>
    </row>
    <row r="12675" spans="3:4" s="66" customFormat="1" x14ac:dyDescent="0.25">
      <c r="C12675" s="67"/>
      <c r="D12675" s="67"/>
    </row>
    <row r="12676" spans="3:4" s="66" customFormat="1" x14ac:dyDescent="0.25">
      <c r="C12676" s="67"/>
      <c r="D12676" s="67"/>
    </row>
    <row r="12677" spans="3:4" s="66" customFormat="1" x14ac:dyDescent="0.25">
      <c r="C12677" s="67"/>
      <c r="D12677" s="67"/>
    </row>
    <row r="12678" spans="3:4" s="66" customFormat="1" x14ac:dyDescent="0.25">
      <c r="C12678" s="67"/>
      <c r="D12678" s="67"/>
    </row>
    <row r="12679" spans="3:4" s="66" customFormat="1" x14ac:dyDescent="0.25">
      <c r="C12679" s="67"/>
      <c r="D12679" s="67"/>
    </row>
    <row r="12680" spans="3:4" s="66" customFormat="1" x14ac:dyDescent="0.25">
      <c r="C12680" s="67"/>
      <c r="D12680" s="67"/>
    </row>
    <row r="12681" spans="3:4" s="66" customFormat="1" x14ac:dyDescent="0.25">
      <c r="C12681" s="67"/>
      <c r="D12681" s="67"/>
    </row>
    <row r="12682" spans="3:4" s="66" customFormat="1" x14ac:dyDescent="0.25">
      <c r="C12682" s="67"/>
      <c r="D12682" s="67"/>
    </row>
    <row r="12683" spans="3:4" s="66" customFormat="1" x14ac:dyDescent="0.25">
      <c r="C12683" s="67"/>
      <c r="D12683" s="67"/>
    </row>
    <row r="12684" spans="3:4" s="66" customFormat="1" x14ac:dyDescent="0.25">
      <c r="C12684" s="67"/>
      <c r="D12684" s="67"/>
    </row>
    <row r="12685" spans="3:4" s="66" customFormat="1" x14ac:dyDescent="0.25">
      <c r="C12685" s="67"/>
      <c r="D12685" s="67"/>
    </row>
    <row r="12686" spans="3:4" s="66" customFormat="1" x14ac:dyDescent="0.25">
      <c r="C12686" s="67"/>
      <c r="D12686" s="67"/>
    </row>
    <row r="12687" spans="3:4" s="66" customFormat="1" x14ac:dyDescent="0.25">
      <c r="C12687" s="67"/>
      <c r="D12687" s="67"/>
    </row>
    <row r="12688" spans="3:4" s="66" customFormat="1" x14ac:dyDescent="0.25">
      <c r="C12688" s="67"/>
      <c r="D12688" s="67"/>
    </row>
    <row r="12689" spans="3:4" s="66" customFormat="1" x14ac:dyDescent="0.25">
      <c r="C12689" s="67"/>
      <c r="D12689" s="67"/>
    </row>
    <row r="12690" spans="3:4" s="66" customFormat="1" x14ac:dyDescent="0.25">
      <c r="C12690" s="67"/>
      <c r="D12690" s="67"/>
    </row>
    <row r="12691" spans="3:4" s="66" customFormat="1" x14ac:dyDescent="0.25">
      <c r="C12691" s="67"/>
      <c r="D12691" s="67"/>
    </row>
    <row r="12692" spans="3:4" s="66" customFormat="1" x14ac:dyDescent="0.25">
      <c r="C12692" s="67"/>
      <c r="D12692" s="67"/>
    </row>
    <row r="12693" spans="3:4" s="66" customFormat="1" x14ac:dyDescent="0.25">
      <c r="C12693" s="67"/>
      <c r="D12693" s="67"/>
    </row>
    <row r="12694" spans="3:4" s="66" customFormat="1" x14ac:dyDescent="0.25">
      <c r="C12694" s="67"/>
      <c r="D12694" s="67"/>
    </row>
    <row r="12695" spans="3:4" s="66" customFormat="1" x14ac:dyDescent="0.25">
      <c r="C12695" s="67"/>
      <c r="D12695" s="67"/>
    </row>
    <row r="12696" spans="3:4" s="66" customFormat="1" x14ac:dyDescent="0.25">
      <c r="C12696" s="67"/>
      <c r="D12696" s="67"/>
    </row>
    <row r="12697" spans="3:4" s="66" customFormat="1" x14ac:dyDescent="0.25">
      <c r="C12697" s="67"/>
      <c r="D12697" s="67"/>
    </row>
    <row r="12698" spans="3:4" s="66" customFormat="1" x14ac:dyDescent="0.25">
      <c r="C12698" s="67"/>
      <c r="D12698" s="67"/>
    </row>
    <row r="12699" spans="3:4" s="66" customFormat="1" x14ac:dyDescent="0.25">
      <c r="C12699" s="67"/>
      <c r="D12699" s="67"/>
    </row>
    <row r="12700" spans="3:4" s="66" customFormat="1" x14ac:dyDescent="0.25">
      <c r="C12700" s="67"/>
      <c r="D12700" s="67"/>
    </row>
    <row r="12701" spans="3:4" s="66" customFormat="1" x14ac:dyDescent="0.25">
      <c r="C12701" s="67"/>
      <c r="D12701" s="67"/>
    </row>
    <row r="12702" spans="3:4" s="66" customFormat="1" x14ac:dyDescent="0.25">
      <c r="C12702" s="67"/>
      <c r="D12702" s="67"/>
    </row>
    <row r="12703" spans="3:4" s="66" customFormat="1" x14ac:dyDescent="0.25">
      <c r="C12703" s="67"/>
      <c r="D12703" s="67"/>
    </row>
    <row r="12704" spans="3:4" s="66" customFormat="1" x14ac:dyDescent="0.25">
      <c r="C12704" s="67"/>
      <c r="D12704" s="67"/>
    </row>
    <row r="12705" spans="3:4" s="66" customFormat="1" x14ac:dyDescent="0.25">
      <c r="C12705" s="67"/>
      <c r="D12705" s="67"/>
    </row>
    <row r="12706" spans="3:4" s="66" customFormat="1" x14ac:dyDescent="0.25">
      <c r="C12706" s="67"/>
      <c r="D12706" s="67"/>
    </row>
    <row r="12707" spans="3:4" s="66" customFormat="1" x14ac:dyDescent="0.25">
      <c r="C12707" s="67"/>
      <c r="D12707" s="67"/>
    </row>
    <row r="12708" spans="3:4" s="66" customFormat="1" x14ac:dyDescent="0.25">
      <c r="C12708" s="67"/>
      <c r="D12708" s="67"/>
    </row>
    <row r="12709" spans="3:4" s="66" customFormat="1" x14ac:dyDescent="0.25">
      <c r="C12709" s="67"/>
      <c r="D12709" s="67"/>
    </row>
    <row r="12710" spans="3:4" s="66" customFormat="1" x14ac:dyDescent="0.25">
      <c r="C12710" s="67"/>
      <c r="D12710" s="67"/>
    </row>
    <row r="12711" spans="3:4" s="66" customFormat="1" x14ac:dyDescent="0.25">
      <c r="C12711" s="67"/>
      <c r="D12711" s="67"/>
    </row>
    <row r="12712" spans="3:4" s="66" customFormat="1" x14ac:dyDescent="0.25">
      <c r="C12712" s="67"/>
      <c r="D12712" s="67"/>
    </row>
    <row r="12713" spans="3:4" s="66" customFormat="1" x14ac:dyDescent="0.25">
      <c r="C12713" s="67"/>
      <c r="D12713" s="67"/>
    </row>
    <row r="12714" spans="3:4" s="66" customFormat="1" x14ac:dyDescent="0.25">
      <c r="C12714" s="67"/>
      <c r="D12714" s="67"/>
    </row>
    <row r="12715" spans="3:4" s="66" customFormat="1" x14ac:dyDescent="0.25">
      <c r="C12715" s="67"/>
      <c r="D12715" s="67"/>
    </row>
    <row r="12716" spans="3:4" s="66" customFormat="1" x14ac:dyDescent="0.25">
      <c r="C12716" s="67"/>
      <c r="D12716" s="67"/>
    </row>
    <row r="12717" spans="3:4" s="66" customFormat="1" x14ac:dyDescent="0.25">
      <c r="C12717" s="67"/>
      <c r="D12717" s="67"/>
    </row>
    <row r="12718" spans="3:4" s="66" customFormat="1" x14ac:dyDescent="0.25">
      <c r="C12718" s="67"/>
      <c r="D12718" s="67"/>
    </row>
    <row r="12719" spans="3:4" s="66" customFormat="1" x14ac:dyDescent="0.25">
      <c r="C12719" s="67"/>
      <c r="D12719" s="67"/>
    </row>
    <row r="12720" spans="3:4" s="66" customFormat="1" x14ac:dyDescent="0.25">
      <c r="C12720" s="67"/>
      <c r="D12720" s="67"/>
    </row>
    <row r="12721" spans="3:4" s="66" customFormat="1" x14ac:dyDescent="0.25">
      <c r="C12721" s="67"/>
      <c r="D12721" s="67"/>
    </row>
    <row r="12722" spans="3:4" s="66" customFormat="1" x14ac:dyDescent="0.25">
      <c r="C12722" s="67"/>
      <c r="D12722" s="67"/>
    </row>
    <row r="12723" spans="3:4" s="66" customFormat="1" x14ac:dyDescent="0.25">
      <c r="C12723" s="67"/>
      <c r="D12723" s="67"/>
    </row>
    <row r="12724" spans="3:4" s="66" customFormat="1" x14ac:dyDescent="0.25">
      <c r="C12724" s="67"/>
      <c r="D12724" s="67"/>
    </row>
    <row r="12725" spans="3:4" s="66" customFormat="1" x14ac:dyDescent="0.25">
      <c r="C12725" s="67"/>
      <c r="D12725" s="67"/>
    </row>
    <row r="12726" spans="3:4" s="66" customFormat="1" x14ac:dyDescent="0.25">
      <c r="C12726" s="67"/>
      <c r="D12726" s="67"/>
    </row>
    <row r="12727" spans="3:4" s="66" customFormat="1" x14ac:dyDescent="0.25">
      <c r="C12727" s="67"/>
      <c r="D12727" s="67"/>
    </row>
    <row r="12728" spans="3:4" s="66" customFormat="1" x14ac:dyDescent="0.25">
      <c r="C12728" s="67"/>
      <c r="D12728" s="67"/>
    </row>
    <row r="12729" spans="3:4" s="66" customFormat="1" x14ac:dyDescent="0.25">
      <c r="C12729" s="67"/>
      <c r="D12729" s="67"/>
    </row>
    <row r="12730" spans="3:4" s="66" customFormat="1" x14ac:dyDescent="0.25">
      <c r="C12730" s="67"/>
      <c r="D12730" s="67"/>
    </row>
    <row r="12731" spans="3:4" s="66" customFormat="1" x14ac:dyDescent="0.25">
      <c r="C12731" s="67"/>
      <c r="D12731" s="67"/>
    </row>
    <row r="12732" spans="3:4" s="66" customFormat="1" x14ac:dyDescent="0.25">
      <c r="C12732" s="67"/>
      <c r="D12732" s="67"/>
    </row>
    <row r="12733" spans="3:4" s="66" customFormat="1" x14ac:dyDescent="0.25">
      <c r="C12733" s="67"/>
      <c r="D12733" s="67"/>
    </row>
    <row r="12734" spans="3:4" s="66" customFormat="1" x14ac:dyDescent="0.25">
      <c r="C12734" s="67"/>
      <c r="D12734" s="67"/>
    </row>
    <row r="12735" spans="3:4" s="66" customFormat="1" x14ac:dyDescent="0.25">
      <c r="C12735" s="67"/>
      <c r="D12735" s="67"/>
    </row>
    <row r="12736" spans="3:4" s="66" customFormat="1" x14ac:dyDescent="0.25">
      <c r="C12736" s="67"/>
      <c r="D12736" s="67"/>
    </row>
    <row r="12737" spans="3:4" s="66" customFormat="1" x14ac:dyDescent="0.25">
      <c r="C12737" s="67"/>
      <c r="D12737" s="67"/>
    </row>
    <row r="12738" spans="3:4" s="66" customFormat="1" x14ac:dyDescent="0.25">
      <c r="C12738" s="67"/>
      <c r="D12738" s="67"/>
    </row>
    <row r="12739" spans="3:4" s="66" customFormat="1" x14ac:dyDescent="0.25">
      <c r="C12739" s="67"/>
      <c r="D12739" s="67"/>
    </row>
    <row r="12740" spans="3:4" s="66" customFormat="1" x14ac:dyDescent="0.25">
      <c r="C12740" s="67"/>
      <c r="D12740" s="67"/>
    </row>
    <row r="12741" spans="3:4" s="66" customFormat="1" x14ac:dyDescent="0.25">
      <c r="C12741" s="67"/>
      <c r="D12741" s="67"/>
    </row>
    <row r="12742" spans="3:4" s="66" customFormat="1" x14ac:dyDescent="0.25">
      <c r="C12742" s="67"/>
      <c r="D12742" s="67"/>
    </row>
    <row r="12743" spans="3:4" s="66" customFormat="1" x14ac:dyDescent="0.25">
      <c r="C12743" s="67"/>
      <c r="D12743" s="67"/>
    </row>
    <row r="12744" spans="3:4" s="66" customFormat="1" x14ac:dyDescent="0.25">
      <c r="C12744" s="67"/>
      <c r="D12744" s="67"/>
    </row>
    <row r="12745" spans="3:4" s="66" customFormat="1" x14ac:dyDescent="0.25">
      <c r="C12745" s="67"/>
      <c r="D12745" s="67"/>
    </row>
    <row r="12746" spans="3:4" s="66" customFormat="1" x14ac:dyDescent="0.25">
      <c r="C12746" s="67"/>
      <c r="D12746" s="67"/>
    </row>
    <row r="12747" spans="3:4" s="66" customFormat="1" x14ac:dyDescent="0.25">
      <c r="C12747" s="67"/>
      <c r="D12747" s="67"/>
    </row>
    <row r="12748" spans="3:4" s="66" customFormat="1" x14ac:dyDescent="0.25">
      <c r="C12748" s="67"/>
      <c r="D12748" s="67"/>
    </row>
    <row r="12749" spans="3:4" s="66" customFormat="1" x14ac:dyDescent="0.25">
      <c r="C12749" s="67"/>
      <c r="D12749" s="67"/>
    </row>
    <row r="12750" spans="3:4" s="66" customFormat="1" x14ac:dyDescent="0.25">
      <c r="C12750" s="67"/>
      <c r="D12750" s="67"/>
    </row>
    <row r="12751" spans="3:4" s="66" customFormat="1" x14ac:dyDescent="0.25">
      <c r="C12751" s="67"/>
      <c r="D12751" s="67"/>
    </row>
    <row r="12752" spans="3:4" s="66" customFormat="1" x14ac:dyDescent="0.25">
      <c r="C12752" s="67"/>
      <c r="D12752" s="67"/>
    </row>
    <row r="12753" spans="3:4" s="66" customFormat="1" x14ac:dyDescent="0.25">
      <c r="C12753" s="67"/>
      <c r="D12753" s="67"/>
    </row>
    <row r="12754" spans="3:4" s="66" customFormat="1" x14ac:dyDescent="0.25">
      <c r="C12754" s="67"/>
      <c r="D12754" s="67"/>
    </row>
    <row r="12755" spans="3:4" s="66" customFormat="1" x14ac:dyDescent="0.25">
      <c r="C12755" s="67"/>
      <c r="D12755" s="67"/>
    </row>
    <row r="12756" spans="3:4" s="66" customFormat="1" x14ac:dyDescent="0.25">
      <c r="C12756" s="67"/>
      <c r="D12756" s="67"/>
    </row>
    <row r="12757" spans="3:4" s="66" customFormat="1" x14ac:dyDescent="0.25">
      <c r="C12757" s="67"/>
      <c r="D12757" s="67"/>
    </row>
    <row r="12758" spans="3:4" s="66" customFormat="1" x14ac:dyDescent="0.25">
      <c r="C12758" s="67"/>
      <c r="D12758" s="67"/>
    </row>
    <row r="12759" spans="3:4" s="66" customFormat="1" x14ac:dyDescent="0.25">
      <c r="C12759" s="67"/>
      <c r="D12759" s="67"/>
    </row>
    <row r="12760" spans="3:4" s="66" customFormat="1" x14ac:dyDescent="0.25">
      <c r="C12760" s="67"/>
      <c r="D12760" s="67"/>
    </row>
    <row r="12761" spans="3:4" s="66" customFormat="1" x14ac:dyDescent="0.25">
      <c r="C12761" s="67"/>
      <c r="D12761" s="67"/>
    </row>
    <row r="12762" spans="3:4" s="66" customFormat="1" x14ac:dyDescent="0.25">
      <c r="C12762" s="67"/>
      <c r="D12762" s="67"/>
    </row>
    <row r="12763" spans="3:4" s="66" customFormat="1" x14ac:dyDescent="0.25">
      <c r="C12763" s="67"/>
      <c r="D12763" s="67"/>
    </row>
    <row r="12764" spans="3:4" s="66" customFormat="1" x14ac:dyDescent="0.25">
      <c r="C12764" s="67"/>
      <c r="D12764" s="67"/>
    </row>
    <row r="12765" spans="3:4" s="66" customFormat="1" x14ac:dyDescent="0.25">
      <c r="C12765" s="67"/>
      <c r="D12765" s="67"/>
    </row>
    <row r="12766" spans="3:4" s="66" customFormat="1" x14ac:dyDescent="0.25">
      <c r="C12766" s="67"/>
      <c r="D12766" s="67"/>
    </row>
    <row r="12767" spans="3:4" s="66" customFormat="1" x14ac:dyDescent="0.25">
      <c r="C12767" s="67"/>
      <c r="D12767" s="67"/>
    </row>
    <row r="12768" spans="3:4" s="66" customFormat="1" x14ac:dyDescent="0.25">
      <c r="C12768" s="67"/>
      <c r="D12768" s="67"/>
    </row>
    <row r="12769" spans="3:4" s="66" customFormat="1" x14ac:dyDescent="0.25">
      <c r="C12769" s="67"/>
      <c r="D12769" s="67"/>
    </row>
    <row r="12770" spans="3:4" s="66" customFormat="1" x14ac:dyDescent="0.25">
      <c r="C12770" s="67"/>
      <c r="D12770" s="67"/>
    </row>
    <row r="12771" spans="3:4" s="66" customFormat="1" x14ac:dyDescent="0.25">
      <c r="C12771" s="67"/>
      <c r="D12771" s="67"/>
    </row>
    <row r="12772" spans="3:4" s="66" customFormat="1" x14ac:dyDescent="0.25">
      <c r="C12772" s="67"/>
      <c r="D12772" s="67"/>
    </row>
    <row r="12773" spans="3:4" s="66" customFormat="1" x14ac:dyDescent="0.25">
      <c r="C12773" s="67"/>
      <c r="D12773" s="67"/>
    </row>
    <row r="12774" spans="3:4" s="66" customFormat="1" x14ac:dyDescent="0.25">
      <c r="C12774" s="67"/>
      <c r="D12774" s="67"/>
    </row>
    <row r="12775" spans="3:4" s="66" customFormat="1" x14ac:dyDescent="0.25">
      <c r="C12775" s="67"/>
      <c r="D12775" s="67"/>
    </row>
    <row r="12776" spans="3:4" s="66" customFormat="1" x14ac:dyDescent="0.25">
      <c r="C12776" s="67"/>
      <c r="D12776" s="67"/>
    </row>
    <row r="12777" spans="3:4" s="66" customFormat="1" x14ac:dyDescent="0.25">
      <c r="C12777" s="67"/>
      <c r="D12777" s="67"/>
    </row>
    <row r="12778" spans="3:4" s="66" customFormat="1" x14ac:dyDescent="0.25">
      <c r="C12778" s="67"/>
      <c r="D12778" s="67"/>
    </row>
    <row r="12779" spans="3:4" s="66" customFormat="1" x14ac:dyDescent="0.25">
      <c r="C12779" s="67"/>
      <c r="D12779" s="67"/>
    </row>
    <row r="12780" spans="3:4" s="66" customFormat="1" x14ac:dyDescent="0.25">
      <c r="C12780" s="67"/>
      <c r="D12780" s="67"/>
    </row>
    <row r="12781" spans="3:4" s="66" customFormat="1" x14ac:dyDescent="0.25">
      <c r="C12781" s="67"/>
      <c r="D12781" s="67"/>
    </row>
    <row r="12782" spans="3:4" s="66" customFormat="1" x14ac:dyDescent="0.25">
      <c r="C12782" s="67"/>
      <c r="D12782" s="67"/>
    </row>
    <row r="12783" spans="3:4" s="66" customFormat="1" x14ac:dyDescent="0.25">
      <c r="C12783" s="67"/>
      <c r="D12783" s="67"/>
    </row>
    <row r="12784" spans="3:4" s="66" customFormat="1" x14ac:dyDescent="0.25">
      <c r="C12784" s="67"/>
      <c r="D12784" s="67"/>
    </row>
    <row r="12785" spans="3:4" s="66" customFormat="1" x14ac:dyDescent="0.25">
      <c r="C12785" s="67"/>
      <c r="D12785" s="67"/>
    </row>
    <row r="12786" spans="3:4" s="66" customFormat="1" x14ac:dyDescent="0.25">
      <c r="C12786" s="67"/>
      <c r="D12786" s="67"/>
    </row>
    <row r="12787" spans="3:4" s="66" customFormat="1" x14ac:dyDescent="0.25">
      <c r="C12787" s="67"/>
      <c r="D12787" s="67"/>
    </row>
    <row r="12788" spans="3:4" s="66" customFormat="1" x14ac:dyDescent="0.25">
      <c r="C12788" s="67"/>
      <c r="D12788" s="67"/>
    </row>
    <row r="12789" spans="3:4" s="66" customFormat="1" x14ac:dyDescent="0.25">
      <c r="C12789" s="67"/>
      <c r="D12789" s="67"/>
    </row>
    <row r="12790" spans="3:4" s="66" customFormat="1" x14ac:dyDescent="0.25">
      <c r="C12790" s="67"/>
      <c r="D12790" s="67"/>
    </row>
    <row r="12791" spans="3:4" s="66" customFormat="1" x14ac:dyDescent="0.25">
      <c r="C12791" s="67"/>
      <c r="D12791" s="67"/>
    </row>
    <row r="12792" spans="3:4" s="66" customFormat="1" x14ac:dyDescent="0.25">
      <c r="C12792" s="67"/>
      <c r="D12792" s="67"/>
    </row>
    <row r="12793" spans="3:4" s="66" customFormat="1" x14ac:dyDescent="0.25">
      <c r="C12793" s="67"/>
      <c r="D12793" s="67"/>
    </row>
    <row r="12794" spans="3:4" s="66" customFormat="1" x14ac:dyDescent="0.25">
      <c r="C12794" s="67"/>
      <c r="D12794" s="67"/>
    </row>
    <row r="12795" spans="3:4" s="66" customFormat="1" x14ac:dyDescent="0.25">
      <c r="C12795" s="67"/>
      <c r="D12795" s="67"/>
    </row>
    <row r="12796" spans="3:4" s="66" customFormat="1" x14ac:dyDescent="0.25">
      <c r="C12796" s="67"/>
      <c r="D12796" s="67"/>
    </row>
    <row r="12797" spans="3:4" s="66" customFormat="1" x14ac:dyDescent="0.25">
      <c r="C12797" s="67"/>
      <c r="D12797" s="67"/>
    </row>
    <row r="12798" spans="3:4" s="66" customFormat="1" x14ac:dyDescent="0.25">
      <c r="C12798" s="67"/>
      <c r="D12798" s="67"/>
    </row>
    <row r="12799" spans="3:4" s="66" customFormat="1" x14ac:dyDescent="0.25">
      <c r="C12799" s="67"/>
      <c r="D12799" s="67"/>
    </row>
    <row r="12800" spans="3:4" s="66" customFormat="1" x14ac:dyDescent="0.25">
      <c r="C12800" s="67"/>
      <c r="D12800" s="67"/>
    </row>
    <row r="12801" spans="3:4" s="66" customFormat="1" x14ac:dyDescent="0.25">
      <c r="C12801" s="67"/>
      <c r="D12801" s="67"/>
    </row>
    <row r="12802" spans="3:4" s="66" customFormat="1" x14ac:dyDescent="0.25">
      <c r="C12802" s="67"/>
      <c r="D12802" s="67"/>
    </row>
    <row r="12803" spans="3:4" s="66" customFormat="1" x14ac:dyDescent="0.25">
      <c r="C12803" s="67"/>
      <c r="D12803" s="67"/>
    </row>
    <row r="12804" spans="3:4" s="66" customFormat="1" x14ac:dyDescent="0.25">
      <c r="C12804" s="67"/>
      <c r="D12804" s="67"/>
    </row>
    <row r="12805" spans="3:4" s="66" customFormat="1" x14ac:dyDescent="0.25">
      <c r="C12805" s="67"/>
      <c r="D12805" s="67"/>
    </row>
    <row r="12806" spans="3:4" s="66" customFormat="1" x14ac:dyDescent="0.25">
      <c r="C12806" s="67"/>
      <c r="D12806" s="67"/>
    </row>
    <row r="12807" spans="3:4" s="66" customFormat="1" x14ac:dyDescent="0.25">
      <c r="C12807" s="67"/>
      <c r="D12807" s="67"/>
    </row>
    <row r="12808" spans="3:4" s="66" customFormat="1" x14ac:dyDescent="0.25">
      <c r="C12808" s="67"/>
      <c r="D12808" s="67"/>
    </row>
    <row r="12809" spans="3:4" s="66" customFormat="1" x14ac:dyDescent="0.25">
      <c r="C12809" s="67"/>
      <c r="D12809" s="67"/>
    </row>
    <row r="12810" spans="3:4" s="66" customFormat="1" x14ac:dyDescent="0.25">
      <c r="C12810" s="67"/>
      <c r="D12810" s="67"/>
    </row>
    <row r="12811" spans="3:4" s="66" customFormat="1" x14ac:dyDescent="0.25">
      <c r="C12811" s="67"/>
      <c r="D12811" s="67"/>
    </row>
    <row r="12812" spans="3:4" s="66" customFormat="1" x14ac:dyDescent="0.25">
      <c r="C12812" s="67"/>
      <c r="D12812" s="67"/>
    </row>
    <row r="12813" spans="3:4" s="66" customFormat="1" x14ac:dyDescent="0.25">
      <c r="C12813" s="67"/>
      <c r="D12813" s="67"/>
    </row>
    <row r="12814" spans="3:4" s="66" customFormat="1" x14ac:dyDescent="0.25">
      <c r="C12814" s="67"/>
      <c r="D12814" s="67"/>
    </row>
    <row r="12815" spans="3:4" s="66" customFormat="1" x14ac:dyDescent="0.25">
      <c r="C12815" s="67"/>
      <c r="D12815" s="67"/>
    </row>
    <row r="12816" spans="3:4" s="66" customFormat="1" x14ac:dyDescent="0.25">
      <c r="C12816" s="67"/>
      <c r="D12816" s="67"/>
    </row>
    <row r="12817" spans="3:4" s="66" customFormat="1" x14ac:dyDescent="0.25">
      <c r="C12817" s="67"/>
      <c r="D12817" s="67"/>
    </row>
    <row r="12818" spans="3:4" s="66" customFormat="1" x14ac:dyDescent="0.25">
      <c r="C12818" s="67"/>
      <c r="D12818" s="67"/>
    </row>
    <row r="12819" spans="3:4" s="66" customFormat="1" x14ac:dyDescent="0.25">
      <c r="C12819" s="67"/>
      <c r="D12819" s="67"/>
    </row>
    <row r="12820" spans="3:4" s="66" customFormat="1" x14ac:dyDescent="0.25">
      <c r="C12820" s="67"/>
      <c r="D12820" s="67"/>
    </row>
    <row r="12821" spans="3:4" s="66" customFormat="1" x14ac:dyDescent="0.25">
      <c r="C12821" s="67"/>
      <c r="D12821" s="67"/>
    </row>
    <row r="12822" spans="3:4" s="66" customFormat="1" x14ac:dyDescent="0.25">
      <c r="C12822" s="67"/>
      <c r="D12822" s="67"/>
    </row>
    <row r="12823" spans="3:4" s="66" customFormat="1" x14ac:dyDescent="0.25">
      <c r="C12823" s="67"/>
      <c r="D12823" s="67"/>
    </row>
    <row r="12824" spans="3:4" s="66" customFormat="1" x14ac:dyDescent="0.25">
      <c r="C12824" s="67"/>
      <c r="D12824" s="67"/>
    </row>
    <row r="12825" spans="3:4" s="66" customFormat="1" x14ac:dyDescent="0.25">
      <c r="C12825" s="67"/>
      <c r="D12825" s="67"/>
    </row>
    <row r="12826" spans="3:4" s="66" customFormat="1" x14ac:dyDescent="0.25">
      <c r="C12826" s="67"/>
      <c r="D12826" s="67"/>
    </row>
    <row r="12827" spans="3:4" s="66" customFormat="1" x14ac:dyDescent="0.25">
      <c r="C12827" s="67"/>
      <c r="D12827" s="67"/>
    </row>
    <row r="12828" spans="3:4" s="66" customFormat="1" x14ac:dyDescent="0.25">
      <c r="C12828" s="67"/>
      <c r="D12828" s="67"/>
    </row>
    <row r="12829" spans="3:4" s="66" customFormat="1" x14ac:dyDescent="0.25">
      <c r="C12829" s="67"/>
      <c r="D12829" s="67"/>
    </row>
    <row r="12830" spans="3:4" s="66" customFormat="1" x14ac:dyDescent="0.25">
      <c r="C12830" s="67"/>
      <c r="D12830" s="67"/>
    </row>
    <row r="12831" spans="3:4" s="66" customFormat="1" x14ac:dyDescent="0.25">
      <c r="C12831" s="67"/>
      <c r="D12831" s="67"/>
    </row>
    <row r="12832" spans="3:4" s="66" customFormat="1" x14ac:dyDescent="0.25">
      <c r="C12832" s="67"/>
      <c r="D12832" s="67"/>
    </row>
    <row r="12833" spans="3:4" s="66" customFormat="1" x14ac:dyDescent="0.25">
      <c r="C12833" s="67"/>
      <c r="D12833" s="67"/>
    </row>
    <row r="12834" spans="3:4" s="66" customFormat="1" x14ac:dyDescent="0.25">
      <c r="C12834" s="67"/>
      <c r="D12834" s="67"/>
    </row>
    <row r="12835" spans="3:4" s="66" customFormat="1" x14ac:dyDescent="0.25">
      <c r="C12835" s="67"/>
      <c r="D12835" s="67"/>
    </row>
    <row r="12836" spans="3:4" s="66" customFormat="1" x14ac:dyDescent="0.25">
      <c r="C12836" s="67"/>
      <c r="D12836" s="67"/>
    </row>
    <row r="12837" spans="3:4" s="66" customFormat="1" x14ac:dyDescent="0.25">
      <c r="C12837" s="67"/>
      <c r="D12837" s="67"/>
    </row>
    <row r="12838" spans="3:4" s="66" customFormat="1" x14ac:dyDescent="0.25">
      <c r="C12838" s="67"/>
      <c r="D12838" s="67"/>
    </row>
    <row r="12839" spans="3:4" s="66" customFormat="1" x14ac:dyDescent="0.25">
      <c r="C12839" s="67"/>
      <c r="D12839" s="67"/>
    </row>
    <row r="12840" spans="3:4" s="66" customFormat="1" x14ac:dyDescent="0.25">
      <c r="C12840" s="67"/>
      <c r="D12840" s="67"/>
    </row>
    <row r="12841" spans="3:4" s="66" customFormat="1" x14ac:dyDescent="0.25">
      <c r="C12841" s="67"/>
      <c r="D12841" s="67"/>
    </row>
    <row r="12842" spans="3:4" s="66" customFormat="1" x14ac:dyDescent="0.25">
      <c r="C12842" s="67"/>
      <c r="D12842" s="67"/>
    </row>
    <row r="12843" spans="3:4" s="66" customFormat="1" x14ac:dyDescent="0.25">
      <c r="C12843" s="67"/>
      <c r="D12843" s="67"/>
    </row>
    <row r="12844" spans="3:4" s="66" customFormat="1" x14ac:dyDescent="0.25">
      <c r="C12844" s="67"/>
      <c r="D12844" s="67"/>
    </row>
    <row r="12845" spans="3:4" s="66" customFormat="1" x14ac:dyDescent="0.25">
      <c r="C12845" s="67"/>
      <c r="D12845" s="67"/>
    </row>
    <row r="12846" spans="3:4" s="66" customFormat="1" x14ac:dyDescent="0.25">
      <c r="C12846" s="67"/>
      <c r="D12846" s="67"/>
    </row>
    <row r="12847" spans="3:4" s="66" customFormat="1" x14ac:dyDescent="0.25">
      <c r="C12847" s="67"/>
      <c r="D12847" s="67"/>
    </row>
    <row r="12848" spans="3:4" s="66" customFormat="1" x14ac:dyDescent="0.25">
      <c r="C12848" s="67"/>
      <c r="D12848" s="67"/>
    </row>
    <row r="12849" spans="3:4" s="66" customFormat="1" x14ac:dyDescent="0.25">
      <c r="C12849" s="67"/>
      <c r="D12849" s="67"/>
    </row>
    <row r="12850" spans="3:4" s="66" customFormat="1" x14ac:dyDescent="0.25">
      <c r="C12850" s="67"/>
      <c r="D12850" s="67"/>
    </row>
    <row r="12851" spans="3:4" s="66" customFormat="1" x14ac:dyDescent="0.25">
      <c r="C12851" s="67"/>
      <c r="D12851" s="67"/>
    </row>
    <row r="12852" spans="3:4" s="66" customFormat="1" x14ac:dyDescent="0.25">
      <c r="C12852" s="67"/>
      <c r="D12852" s="67"/>
    </row>
    <row r="12853" spans="3:4" s="66" customFormat="1" x14ac:dyDescent="0.25">
      <c r="C12853" s="67"/>
      <c r="D12853" s="67"/>
    </row>
    <row r="12854" spans="3:4" s="66" customFormat="1" x14ac:dyDescent="0.25">
      <c r="C12854" s="67"/>
      <c r="D12854" s="67"/>
    </row>
    <row r="12855" spans="3:4" s="66" customFormat="1" x14ac:dyDescent="0.25">
      <c r="C12855" s="67"/>
      <c r="D12855" s="67"/>
    </row>
    <row r="12856" spans="3:4" s="66" customFormat="1" x14ac:dyDescent="0.25">
      <c r="C12856" s="67"/>
      <c r="D12856" s="67"/>
    </row>
    <row r="12857" spans="3:4" s="66" customFormat="1" x14ac:dyDescent="0.25">
      <c r="C12857" s="67"/>
      <c r="D12857" s="67"/>
    </row>
    <row r="12858" spans="3:4" s="66" customFormat="1" x14ac:dyDescent="0.25">
      <c r="C12858" s="67"/>
      <c r="D12858" s="67"/>
    </row>
    <row r="12859" spans="3:4" s="66" customFormat="1" x14ac:dyDescent="0.25">
      <c r="C12859" s="67"/>
      <c r="D12859" s="67"/>
    </row>
    <row r="12860" spans="3:4" s="66" customFormat="1" x14ac:dyDescent="0.25">
      <c r="C12860" s="67"/>
      <c r="D12860" s="67"/>
    </row>
    <row r="12861" spans="3:4" s="66" customFormat="1" x14ac:dyDescent="0.25">
      <c r="C12861" s="67"/>
      <c r="D12861" s="67"/>
    </row>
    <row r="12862" spans="3:4" s="66" customFormat="1" x14ac:dyDescent="0.25">
      <c r="C12862" s="67"/>
      <c r="D12862" s="67"/>
    </row>
    <row r="12863" spans="3:4" s="66" customFormat="1" x14ac:dyDescent="0.25">
      <c r="C12863" s="67"/>
      <c r="D12863" s="67"/>
    </row>
    <row r="12864" spans="3:4" s="66" customFormat="1" x14ac:dyDescent="0.25">
      <c r="C12864" s="67"/>
      <c r="D12864" s="67"/>
    </row>
    <row r="12865" spans="3:4" s="66" customFormat="1" x14ac:dyDescent="0.25">
      <c r="C12865" s="67"/>
      <c r="D12865" s="67"/>
    </row>
    <row r="12866" spans="3:4" s="66" customFormat="1" x14ac:dyDescent="0.25">
      <c r="C12866" s="67"/>
      <c r="D12866" s="67"/>
    </row>
    <row r="12867" spans="3:4" s="66" customFormat="1" x14ac:dyDescent="0.25">
      <c r="C12867" s="67"/>
      <c r="D12867" s="67"/>
    </row>
    <row r="12868" spans="3:4" s="66" customFormat="1" x14ac:dyDescent="0.25">
      <c r="C12868" s="67"/>
      <c r="D12868" s="67"/>
    </row>
    <row r="12869" spans="3:4" s="66" customFormat="1" x14ac:dyDescent="0.25">
      <c r="C12869" s="67"/>
      <c r="D12869" s="67"/>
    </row>
    <row r="12870" spans="3:4" s="66" customFormat="1" x14ac:dyDescent="0.25">
      <c r="C12870" s="67"/>
      <c r="D12870" s="67"/>
    </row>
    <row r="12871" spans="3:4" s="66" customFormat="1" x14ac:dyDescent="0.25">
      <c r="C12871" s="67"/>
      <c r="D12871" s="67"/>
    </row>
    <row r="12872" spans="3:4" s="66" customFormat="1" x14ac:dyDescent="0.25">
      <c r="C12872" s="67"/>
      <c r="D12872" s="67"/>
    </row>
    <row r="12873" spans="3:4" s="66" customFormat="1" x14ac:dyDescent="0.25">
      <c r="C12873" s="67"/>
      <c r="D12873" s="67"/>
    </row>
    <row r="12874" spans="3:4" s="66" customFormat="1" x14ac:dyDescent="0.25">
      <c r="C12874" s="67"/>
      <c r="D12874" s="67"/>
    </row>
    <row r="12875" spans="3:4" s="66" customFormat="1" x14ac:dyDescent="0.25">
      <c r="C12875" s="67"/>
      <c r="D12875" s="67"/>
    </row>
    <row r="12876" spans="3:4" s="66" customFormat="1" x14ac:dyDescent="0.25">
      <c r="C12876" s="67"/>
      <c r="D12876" s="67"/>
    </row>
    <row r="12877" spans="3:4" s="66" customFormat="1" x14ac:dyDescent="0.25">
      <c r="C12877" s="67"/>
      <c r="D12877" s="67"/>
    </row>
    <row r="12878" spans="3:4" s="66" customFormat="1" x14ac:dyDescent="0.25">
      <c r="C12878" s="67"/>
      <c r="D12878" s="67"/>
    </row>
    <row r="12879" spans="3:4" s="66" customFormat="1" x14ac:dyDescent="0.25">
      <c r="C12879" s="67"/>
      <c r="D12879" s="67"/>
    </row>
    <row r="12880" spans="3:4" s="66" customFormat="1" x14ac:dyDescent="0.25">
      <c r="C12880" s="67"/>
      <c r="D12880" s="67"/>
    </row>
    <row r="12881" spans="3:4" s="66" customFormat="1" x14ac:dyDescent="0.25">
      <c r="C12881" s="67"/>
      <c r="D12881" s="67"/>
    </row>
    <row r="12882" spans="3:4" s="66" customFormat="1" x14ac:dyDescent="0.25">
      <c r="C12882" s="67"/>
      <c r="D12882" s="67"/>
    </row>
    <row r="12883" spans="3:4" s="66" customFormat="1" x14ac:dyDescent="0.25">
      <c r="C12883" s="67"/>
      <c r="D12883" s="67"/>
    </row>
    <row r="12884" spans="3:4" s="66" customFormat="1" x14ac:dyDescent="0.25">
      <c r="C12884" s="67"/>
      <c r="D12884" s="67"/>
    </row>
    <row r="12885" spans="3:4" s="66" customFormat="1" x14ac:dyDescent="0.25">
      <c r="C12885" s="67"/>
      <c r="D12885" s="67"/>
    </row>
    <row r="12886" spans="3:4" s="66" customFormat="1" x14ac:dyDescent="0.25">
      <c r="C12886" s="67"/>
      <c r="D12886" s="67"/>
    </row>
    <row r="12887" spans="3:4" s="66" customFormat="1" x14ac:dyDescent="0.25">
      <c r="C12887" s="67"/>
      <c r="D12887" s="67"/>
    </row>
    <row r="12888" spans="3:4" s="66" customFormat="1" x14ac:dyDescent="0.25">
      <c r="C12888" s="67"/>
      <c r="D12888" s="67"/>
    </row>
    <row r="12889" spans="3:4" s="66" customFormat="1" x14ac:dyDescent="0.25">
      <c r="C12889" s="67"/>
      <c r="D12889" s="67"/>
    </row>
    <row r="12890" spans="3:4" s="66" customFormat="1" x14ac:dyDescent="0.25">
      <c r="C12890" s="67"/>
      <c r="D12890" s="67"/>
    </row>
    <row r="12891" spans="3:4" s="66" customFormat="1" x14ac:dyDescent="0.25">
      <c r="C12891" s="67"/>
      <c r="D12891" s="67"/>
    </row>
    <row r="12892" spans="3:4" s="66" customFormat="1" x14ac:dyDescent="0.25">
      <c r="C12892" s="67"/>
      <c r="D12892" s="67"/>
    </row>
    <row r="12893" spans="3:4" s="66" customFormat="1" x14ac:dyDescent="0.25">
      <c r="C12893" s="67"/>
      <c r="D12893" s="67"/>
    </row>
    <row r="12894" spans="3:4" s="66" customFormat="1" x14ac:dyDescent="0.25">
      <c r="C12894" s="67"/>
      <c r="D12894" s="67"/>
    </row>
    <row r="12895" spans="3:4" s="66" customFormat="1" x14ac:dyDescent="0.25">
      <c r="C12895" s="67"/>
      <c r="D12895" s="67"/>
    </row>
    <row r="12896" spans="3:4" s="66" customFormat="1" x14ac:dyDescent="0.25">
      <c r="C12896" s="67"/>
      <c r="D12896" s="67"/>
    </row>
    <row r="12897" spans="3:4" s="66" customFormat="1" x14ac:dyDescent="0.25">
      <c r="C12897" s="67"/>
      <c r="D12897" s="67"/>
    </row>
    <row r="12898" spans="3:4" s="66" customFormat="1" x14ac:dyDescent="0.25">
      <c r="C12898" s="67"/>
      <c r="D12898" s="67"/>
    </row>
    <row r="12899" spans="3:4" s="66" customFormat="1" x14ac:dyDescent="0.25">
      <c r="C12899" s="67"/>
      <c r="D12899" s="67"/>
    </row>
    <row r="12900" spans="3:4" s="66" customFormat="1" x14ac:dyDescent="0.25">
      <c r="C12900" s="67"/>
      <c r="D12900" s="67"/>
    </row>
    <row r="12901" spans="3:4" s="66" customFormat="1" x14ac:dyDescent="0.25">
      <c r="C12901" s="67"/>
      <c r="D12901" s="67"/>
    </row>
    <row r="12902" spans="3:4" s="66" customFormat="1" x14ac:dyDescent="0.25">
      <c r="C12902" s="67"/>
      <c r="D12902" s="67"/>
    </row>
    <row r="12903" spans="3:4" s="66" customFormat="1" x14ac:dyDescent="0.25">
      <c r="C12903" s="67"/>
      <c r="D12903" s="67"/>
    </row>
    <row r="12904" spans="3:4" s="66" customFormat="1" x14ac:dyDescent="0.25">
      <c r="C12904" s="67"/>
      <c r="D12904" s="67"/>
    </row>
    <row r="12905" spans="3:4" s="66" customFormat="1" x14ac:dyDescent="0.25">
      <c r="C12905" s="67"/>
      <c r="D12905" s="67"/>
    </row>
    <row r="12906" spans="3:4" s="66" customFormat="1" x14ac:dyDescent="0.25">
      <c r="C12906" s="67"/>
      <c r="D12906" s="67"/>
    </row>
    <row r="12907" spans="3:4" s="66" customFormat="1" x14ac:dyDescent="0.25">
      <c r="C12907" s="67"/>
      <c r="D12907" s="67"/>
    </row>
    <row r="12908" spans="3:4" s="66" customFormat="1" x14ac:dyDescent="0.25">
      <c r="C12908" s="67"/>
      <c r="D12908" s="67"/>
    </row>
    <row r="12909" spans="3:4" s="66" customFormat="1" x14ac:dyDescent="0.25">
      <c r="C12909" s="67"/>
      <c r="D12909" s="67"/>
    </row>
    <row r="12910" spans="3:4" s="66" customFormat="1" x14ac:dyDescent="0.25">
      <c r="C12910" s="67"/>
      <c r="D12910" s="67"/>
    </row>
    <row r="12911" spans="3:4" s="66" customFormat="1" x14ac:dyDescent="0.25">
      <c r="C12911" s="67"/>
      <c r="D12911" s="67"/>
    </row>
    <row r="12912" spans="3:4" s="66" customFormat="1" x14ac:dyDescent="0.25">
      <c r="C12912" s="67"/>
      <c r="D12912" s="67"/>
    </row>
    <row r="12913" spans="3:4" s="66" customFormat="1" x14ac:dyDescent="0.25">
      <c r="C12913" s="67"/>
      <c r="D12913" s="67"/>
    </row>
    <row r="12914" spans="3:4" s="66" customFormat="1" x14ac:dyDescent="0.25">
      <c r="C12914" s="67"/>
      <c r="D12914" s="67"/>
    </row>
    <row r="12915" spans="3:4" s="66" customFormat="1" x14ac:dyDescent="0.25">
      <c r="C12915" s="67"/>
      <c r="D12915" s="67"/>
    </row>
    <row r="12916" spans="3:4" s="66" customFormat="1" x14ac:dyDescent="0.25">
      <c r="C12916" s="67"/>
      <c r="D12916" s="67"/>
    </row>
    <row r="12917" spans="3:4" s="66" customFormat="1" x14ac:dyDescent="0.25">
      <c r="C12917" s="67"/>
      <c r="D12917" s="67"/>
    </row>
    <row r="12918" spans="3:4" s="66" customFormat="1" x14ac:dyDescent="0.25">
      <c r="C12918" s="67"/>
      <c r="D12918" s="67"/>
    </row>
    <row r="12919" spans="3:4" s="66" customFormat="1" x14ac:dyDescent="0.25">
      <c r="C12919" s="67"/>
      <c r="D12919" s="67"/>
    </row>
    <row r="12920" spans="3:4" s="66" customFormat="1" x14ac:dyDescent="0.25">
      <c r="C12920" s="67"/>
      <c r="D12920" s="67"/>
    </row>
    <row r="12921" spans="3:4" s="66" customFormat="1" x14ac:dyDescent="0.25">
      <c r="C12921" s="67"/>
      <c r="D12921" s="67"/>
    </row>
    <row r="12922" spans="3:4" s="66" customFormat="1" x14ac:dyDescent="0.25">
      <c r="C12922" s="67"/>
      <c r="D12922" s="67"/>
    </row>
    <row r="12923" spans="3:4" s="66" customFormat="1" x14ac:dyDescent="0.25">
      <c r="C12923" s="67"/>
      <c r="D12923" s="67"/>
    </row>
    <row r="12924" spans="3:4" s="66" customFormat="1" x14ac:dyDescent="0.25">
      <c r="C12924" s="67"/>
      <c r="D12924" s="67"/>
    </row>
    <row r="12925" spans="3:4" s="66" customFormat="1" x14ac:dyDescent="0.25">
      <c r="C12925" s="67"/>
      <c r="D12925" s="67"/>
    </row>
    <row r="12926" spans="3:4" s="66" customFormat="1" x14ac:dyDescent="0.25">
      <c r="C12926" s="67"/>
      <c r="D12926" s="67"/>
    </row>
    <row r="12927" spans="3:4" s="66" customFormat="1" x14ac:dyDescent="0.25">
      <c r="C12927" s="67"/>
      <c r="D12927" s="67"/>
    </row>
    <row r="12928" spans="3:4" s="66" customFormat="1" x14ac:dyDescent="0.25">
      <c r="C12928" s="67"/>
      <c r="D12928" s="67"/>
    </row>
    <row r="12929" spans="3:4" s="66" customFormat="1" x14ac:dyDescent="0.25">
      <c r="C12929" s="67"/>
      <c r="D12929" s="67"/>
    </row>
    <row r="12930" spans="3:4" s="66" customFormat="1" x14ac:dyDescent="0.25">
      <c r="C12930" s="67"/>
      <c r="D12930" s="67"/>
    </row>
    <row r="12931" spans="3:4" s="66" customFormat="1" x14ac:dyDescent="0.25">
      <c r="C12931" s="67"/>
      <c r="D12931" s="67"/>
    </row>
    <row r="12932" spans="3:4" s="66" customFormat="1" x14ac:dyDescent="0.25">
      <c r="C12932" s="67"/>
      <c r="D12932" s="67"/>
    </row>
    <row r="12933" spans="3:4" s="66" customFormat="1" x14ac:dyDescent="0.25">
      <c r="C12933" s="67"/>
      <c r="D12933" s="67"/>
    </row>
    <row r="12934" spans="3:4" s="66" customFormat="1" x14ac:dyDescent="0.25">
      <c r="C12934" s="67"/>
      <c r="D12934" s="67"/>
    </row>
    <row r="12935" spans="3:4" s="66" customFormat="1" x14ac:dyDescent="0.25">
      <c r="C12935" s="67"/>
      <c r="D12935" s="67"/>
    </row>
    <row r="12936" spans="3:4" s="66" customFormat="1" x14ac:dyDescent="0.25">
      <c r="C12936" s="67"/>
      <c r="D12936" s="67"/>
    </row>
    <row r="12937" spans="3:4" s="66" customFormat="1" x14ac:dyDescent="0.25">
      <c r="C12937" s="67"/>
      <c r="D12937" s="67"/>
    </row>
    <row r="12938" spans="3:4" s="66" customFormat="1" x14ac:dyDescent="0.25">
      <c r="C12938" s="67"/>
      <c r="D12938" s="67"/>
    </row>
    <row r="12939" spans="3:4" s="66" customFormat="1" x14ac:dyDescent="0.25">
      <c r="C12939" s="67"/>
      <c r="D12939" s="67"/>
    </row>
    <row r="12940" spans="3:4" s="66" customFormat="1" x14ac:dyDescent="0.25">
      <c r="C12940" s="67"/>
      <c r="D12940" s="67"/>
    </row>
    <row r="12941" spans="3:4" s="66" customFormat="1" x14ac:dyDescent="0.25">
      <c r="C12941" s="67"/>
      <c r="D12941" s="67"/>
    </row>
    <row r="12942" spans="3:4" s="66" customFormat="1" x14ac:dyDescent="0.25">
      <c r="C12942" s="67"/>
      <c r="D12942" s="67"/>
    </row>
    <row r="12943" spans="3:4" s="66" customFormat="1" x14ac:dyDescent="0.25">
      <c r="C12943" s="67"/>
      <c r="D12943" s="67"/>
    </row>
    <row r="12944" spans="3:4" s="66" customFormat="1" x14ac:dyDescent="0.25">
      <c r="C12944" s="67"/>
      <c r="D12944" s="67"/>
    </row>
    <row r="12945" spans="3:4" s="66" customFormat="1" x14ac:dyDescent="0.25">
      <c r="C12945" s="67"/>
      <c r="D12945" s="67"/>
    </row>
    <row r="12946" spans="3:4" s="66" customFormat="1" x14ac:dyDescent="0.25">
      <c r="C12946" s="67"/>
      <c r="D12946" s="67"/>
    </row>
    <row r="12947" spans="3:4" s="66" customFormat="1" x14ac:dyDescent="0.25">
      <c r="C12947" s="67"/>
      <c r="D12947" s="67"/>
    </row>
    <row r="12948" spans="3:4" s="66" customFormat="1" x14ac:dyDescent="0.25">
      <c r="C12948" s="67"/>
      <c r="D12948" s="67"/>
    </row>
    <row r="12949" spans="3:4" s="66" customFormat="1" x14ac:dyDescent="0.25">
      <c r="C12949" s="67"/>
      <c r="D12949" s="67"/>
    </row>
    <row r="12950" spans="3:4" s="66" customFormat="1" x14ac:dyDescent="0.25">
      <c r="C12950" s="67"/>
      <c r="D12950" s="67"/>
    </row>
    <row r="12951" spans="3:4" s="66" customFormat="1" x14ac:dyDescent="0.25">
      <c r="C12951" s="67"/>
      <c r="D12951" s="67"/>
    </row>
    <row r="12952" spans="3:4" s="66" customFormat="1" x14ac:dyDescent="0.25">
      <c r="C12952" s="67"/>
      <c r="D12952" s="67"/>
    </row>
    <row r="12953" spans="3:4" s="66" customFormat="1" x14ac:dyDescent="0.25">
      <c r="C12953" s="67"/>
      <c r="D12953" s="67"/>
    </row>
    <row r="12954" spans="3:4" s="66" customFormat="1" x14ac:dyDescent="0.25">
      <c r="C12954" s="67"/>
      <c r="D12954" s="67"/>
    </row>
    <row r="12955" spans="3:4" s="66" customFormat="1" x14ac:dyDescent="0.25">
      <c r="C12955" s="67"/>
      <c r="D12955" s="67"/>
    </row>
    <row r="12956" spans="3:4" s="66" customFormat="1" x14ac:dyDescent="0.25">
      <c r="C12956" s="67"/>
      <c r="D12956" s="67"/>
    </row>
    <row r="12957" spans="3:4" s="66" customFormat="1" x14ac:dyDescent="0.25">
      <c r="C12957" s="67"/>
      <c r="D12957" s="67"/>
    </row>
    <row r="12958" spans="3:4" s="66" customFormat="1" x14ac:dyDescent="0.25">
      <c r="C12958" s="67"/>
      <c r="D12958" s="67"/>
    </row>
    <row r="12959" spans="3:4" s="66" customFormat="1" x14ac:dyDescent="0.25">
      <c r="C12959" s="67"/>
      <c r="D12959" s="67"/>
    </row>
    <row r="12960" spans="3:4" s="66" customFormat="1" x14ac:dyDescent="0.25">
      <c r="C12960" s="67"/>
      <c r="D12960" s="67"/>
    </row>
    <row r="12961" spans="3:4" s="66" customFormat="1" x14ac:dyDescent="0.25">
      <c r="C12961" s="67"/>
      <c r="D12961" s="67"/>
    </row>
    <row r="12962" spans="3:4" s="66" customFormat="1" x14ac:dyDescent="0.25">
      <c r="C12962" s="67"/>
      <c r="D12962" s="67"/>
    </row>
    <row r="12963" spans="3:4" s="66" customFormat="1" x14ac:dyDescent="0.25">
      <c r="C12963" s="67"/>
      <c r="D12963" s="67"/>
    </row>
    <row r="12964" spans="3:4" s="66" customFormat="1" x14ac:dyDescent="0.25">
      <c r="C12964" s="67"/>
      <c r="D12964" s="67"/>
    </row>
    <row r="12965" spans="3:4" s="66" customFormat="1" x14ac:dyDescent="0.25">
      <c r="C12965" s="67"/>
      <c r="D12965" s="67"/>
    </row>
    <row r="12966" spans="3:4" s="66" customFormat="1" x14ac:dyDescent="0.25">
      <c r="C12966" s="67"/>
      <c r="D12966" s="67"/>
    </row>
    <row r="12967" spans="3:4" s="66" customFormat="1" x14ac:dyDescent="0.25">
      <c r="C12967" s="67"/>
      <c r="D12967" s="67"/>
    </row>
    <row r="12968" spans="3:4" s="66" customFormat="1" x14ac:dyDescent="0.25">
      <c r="C12968" s="67"/>
      <c r="D12968" s="67"/>
    </row>
    <row r="12969" spans="3:4" s="66" customFormat="1" x14ac:dyDescent="0.25">
      <c r="C12969" s="67"/>
      <c r="D12969" s="67"/>
    </row>
    <row r="12970" spans="3:4" s="66" customFormat="1" x14ac:dyDescent="0.25">
      <c r="C12970" s="67"/>
      <c r="D12970" s="67"/>
    </row>
    <row r="12971" spans="3:4" s="66" customFormat="1" x14ac:dyDescent="0.25">
      <c r="C12971" s="67"/>
      <c r="D12971" s="67"/>
    </row>
    <row r="12972" spans="3:4" s="66" customFormat="1" x14ac:dyDescent="0.25">
      <c r="C12972" s="67"/>
      <c r="D12972" s="67"/>
    </row>
    <row r="12973" spans="3:4" s="66" customFormat="1" x14ac:dyDescent="0.25">
      <c r="C12973" s="67"/>
      <c r="D12973" s="67"/>
    </row>
    <row r="12974" spans="3:4" s="66" customFormat="1" x14ac:dyDescent="0.25">
      <c r="C12974" s="67"/>
      <c r="D12974" s="67"/>
    </row>
    <row r="12975" spans="3:4" s="66" customFormat="1" x14ac:dyDescent="0.25">
      <c r="C12975" s="67"/>
      <c r="D12975" s="67"/>
    </row>
    <row r="12976" spans="3:4" s="66" customFormat="1" x14ac:dyDescent="0.25">
      <c r="C12976" s="67"/>
      <c r="D12976" s="67"/>
    </row>
    <row r="12977" spans="3:4" s="66" customFormat="1" x14ac:dyDescent="0.25">
      <c r="C12977" s="67"/>
      <c r="D12977" s="67"/>
    </row>
    <row r="12978" spans="3:4" s="66" customFormat="1" x14ac:dyDescent="0.25">
      <c r="C12978" s="67"/>
      <c r="D12978" s="67"/>
    </row>
    <row r="12979" spans="3:4" s="66" customFormat="1" x14ac:dyDescent="0.25">
      <c r="C12979" s="67"/>
      <c r="D12979" s="67"/>
    </row>
    <row r="12980" spans="3:4" s="66" customFormat="1" x14ac:dyDescent="0.25">
      <c r="C12980" s="67"/>
      <c r="D12980" s="67"/>
    </row>
    <row r="12981" spans="3:4" s="66" customFormat="1" x14ac:dyDescent="0.25">
      <c r="C12981" s="67"/>
      <c r="D12981" s="67"/>
    </row>
    <row r="12982" spans="3:4" s="66" customFormat="1" x14ac:dyDescent="0.25">
      <c r="C12982" s="67"/>
      <c r="D12982" s="67"/>
    </row>
    <row r="12983" spans="3:4" s="66" customFormat="1" x14ac:dyDescent="0.25">
      <c r="C12983" s="67"/>
      <c r="D12983" s="67"/>
    </row>
    <row r="12984" spans="3:4" s="66" customFormat="1" x14ac:dyDescent="0.25">
      <c r="C12984" s="67"/>
      <c r="D12984" s="67"/>
    </row>
    <row r="12985" spans="3:4" s="66" customFormat="1" x14ac:dyDescent="0.25">
      <c r="C12985" s="67"/>
      <c r="D12985" s="67"/>
    </row>
    <row r="12986" spans="3:4" s="66" customFormat="1" x14ac:dyDescent="0.25">
      <c r="C12986" s="67"/>
      <c r="D12986" s="67"/>
    </row>
    <row r="12987" spans="3:4" s="66" customFormat="1" x14ac:dyDescent="0.25">
      <c r="C12987" s="67"/>
      <c r="D12987" s="67"/>
    </row>
    <row r="12988" spans="3:4" s="66" customFormat="1" x14ac:dyDescent="0.25">
      <c r="C12988" s="67"/>
      <c r="D12988" s="67"/>
    </row>
    <row r="12989" spans="3:4" s="66" customFormat="1" x14ac:dyDescent="0.25">
      <c r="C12989" s="67"/>
      <c r="D12989" s="67"/>
    </row>
    <row r="12990" spans="3:4" s="66" customFormat="1" x14ac:dyDescent="0.25">
      <c r="C12990" s="67"/>
      <c r="D12990" s="67"/>
    </row>
    <row r="12991" spans="3:4" s="66" customFormat="1" x14ac:dyDescent="0.25">
      <c r="C12991" s="67"/>
      <c r="D12991" s="67"/>
    </row>
    <row r="12992" spans="3:4" s="66" customFormat="1" x14ac:dyDescent="0.25">
      <c r="C12992" s="67"/>
      <c r="D12992" s="67"/>
    </row>
    <row r="12993" spans="3:4" s="66" customFormat="1" x14ac:dyDescent="0.25">
      <c r="C12993" s="67"/>
      <c r="D12993" s="67"/>
    </row>
    <row r="12994" spans="3:4" s="66" customFormat="1" x14ac:dyDescent="0.25">
      <c r="C12994" s="67"/>
      <c r="D12994" s="67"/>
    </row>
    <row r="12995" spans="3:4" s="66" customFormat="1" x14ac:dyDescent="0.25">
      <c r="C12995" s="67"/>
      <c r="D12995" s="67"/>
    </row>
    <row r="12996" spans="3:4" s="66" customFormat="1" x14ac:dyDescent="0.25">
      <c r="C12996" s="67"/>
      <c r="D12996" s="67"/>
    </row>
    <row r="12997" spans="3:4" s="66" customFormat="1" x14ac:dyDescent="0.25">
      <c r="C12997" s="67"/>
      <c r="D12997" s="67"/>
    </row>
    <row r="12998" spans="3:4" s="66" customFormat="1" x14ac:dyDescent="0.25">
      <c r="C12998" s="67"/>
      <c r="D12998" s="67"/>
    </row>
    <row r="12999" spans="3:4" s="66" customFormat="1" x14ac:dyDescent="0.25">
      <c r="C12999" s="67"/>
      <c r="D12999" s="67"/>
    </row>
    <row r="13000" spans="3:4" s="66" customFormat="1" x14ac:dyDescent="0.25">
      <c r="C13000" s="67"/>
      <c r="D13000" s="67"/>
    </row>
    <row r="13001" spans="3:4" s="66" customFormat="1" x14ac:dyDescent="0.25">
      <c r="C13001" s="67"/>
      <c r="D13001" s="67"/>
    </row>
    <row r="13002" spans="3:4" s="66" customFormat="1" x14ac:dyDescent="0.25">
      <c r="C13002" s="67"/>
      <c r="D13002" s="67"/>
    </row>
    <row r="13003" spans="3:4" s="66" customFormat="1" x14ac:dyDescent="0.25">
      <c r="C13003" s="67"/>
      <c r="D13003" s="67"/>
    </row>
    <row r="13004" spans="3:4" s="66" customFormat="1" x14ac:dyDescent="0.25">
      <c r="C13004" s="67"/>
      <c r="D13004" s="67"/>
    </row>
    <row r="13005" spans="3:4" s="66" customFormat="1" x14ac:dyDescent="0.25">
      <c r="C13005" s="67"/>
      <c r="D13005" s="67"/>
    </row>
    <row r="13006" spans="3:4" s="66" customFormat="1" x14ac:dyDescent="0.25">
      <c r="C13006" s="67"/>
      <c r="D13006" s="67"/>
    </row>
    <row r="13007" spans="3:4" s="66" customFormat="1" x14ac:dyDescent="0.25">
      <c r="C13007" s="67"/>
      <c r="D13007" s="67"/>
    </row>
    <row r="13008" spans="3:4" s="66" customFormat="1" x14ac:dyDescent="0.25">
      <c r="C13008" s="67"/>
      <c r="D13008" s="67"/>
    </row>
    <row r="13009" spans="3:4" s="66" customFormat="1" x14ac:dyDescent="0.25">
      <c r="C13009" s="67"/>
      <c r="D13009" s="67"/>
    </row>
    <row r="13010" spans="3:4" s="66" customFormat="1" x14ac:dyDescent="0.25">
      <c r="C13010" s="67"/>
      <c r="D13010" s="67"/>
    </row>
    <row r="13011" spans="3:4" s="66" customFormat="1" x14ac:dyDescent="0.25">
      <c r="C13011" s="67"/>
      <c r="D13011" s="67"/>
    </row>
    <row r="13012" spans="3:4" s="66" customFormat="1" x14ac:dyDescent="0.25">
      <c r="C13012" s="67"/>
      <c r="D13012" s="67"/>
    </row>
    <row r="13013" spans="3:4" s="66" customFormat="1" x14ac:dyDescent="0.25">
      <c r="C13013" s="67"/>
      <c r="D13013" s="67"/>
    </row>
    <row r="13014" spans="3:4" s="66" customFormat="1" x14ac:dyDescent="0.25">
      <c r="C13014" s="67"/>
      <c r="D13014" s="67"/>
    </row>
    <row r="13015" spans="3:4" s="66" customFormat="1" x14ac:dyDescent="0.25">
      <c r="C13015" s="67"/>
      <c r="D13015" s="67"/>
    </row>
    <row r="13016" spans="3:4" s="66" customFormat="1" x14ac:dyDescent="0.25">
      <c r="C13016" s="67"/>
      <c r="D13016" s="67"/>
    </row>
    <row r="13017" spans="3:4" s="66" customFormat="1" x14ac:dyDescent="0.25">
      <c r="C13017" s="67"/>
      <c r="D13017" s="67"/>
    </row>
    <row r="13018" spans="3:4" s="66" customFormat="1" x14ac:dyDescent="0.25">
      <c r="C13018" s="67"/>
      <c r="D13018" s="67"/>
    </row>
    <row r="13019" spans="3:4" s="66" customFormat="1" x14ac:dyDescent="0.25">
      <c r="C13019" s="67"/>
      <c r="D13019" s="67"/>
    </row>
    <row r="13020" spans="3:4" s="66" customFormat="1" x14ac:dyDescent="0.25">
      <c r="C13020" s="67"/>
      <c r="D13020" s="67"/>
    </row>
    <row r="13021" spans="3:4" s="66" customFormat="1" x14ac:dyDescent="0.25">
      <c r="C13021" s="67"/>
      <c r="D13021" s="67"/>
    </row>
    <row r="13022" spans="3:4" s="66" customFormat="1" x14ac:dyDescent="0.25">
      <c r="C13022" s="67"/>
      <c r="D13022" s="67"/>
    </row>
    <row r="13023" spans="3:4" s="66" customFormat="1" x14ac:dyDescent="0.25">
      <c r="C13023" s="67"/>
      <c r="D13023" s="67"/>
    </row>
    <row r="13024" spans="3:4" s="66" customFormat="1" x14ac:dyDescent="0.25">
      <c r="C13024" s="67"/>
      <c r="D13024" s="67"/>
    </row>
    <row r="13025" spans="3:4" s="66" customFormat="1" x14ac:dyDescent="0.25">
      <c r="C13025" s="67"/>
      <c r="D13025" s="67"/>
    </row>
    <row r="13026" spans="3:4" s="66" customFormat="1" x14ac:dyDescent="0.25">
      <c r="C13026" s="67"/>
      <c r="D13026" s="67"/>
    </row>
    <row r="13027" spans="3:4" s="66" customFormat="1" x14ac:dyDescent="0.25">
      <c r="C13027" s="67"/>
      <c r="D13027" s="67"/>
    </row>
    <row r="13028" spans="3:4" s="66" customFormat="1" x14ac:dyDescent="0.25">
      <c r="C13028" s="67"/>
      <c r="D13028" s="67"/>
    </row>
    <row r="13029" spans="3:4" s="66" customFormat="1" x14ac:dyDescent="0.25">
      <c r="C13029" s="67"/>
      <c r="D13029" s="67"/>
    </row>
    <row r="13030" spans="3:4" s="66" customFormat="1" x14ac:dyDescent="0.25">
      <c r="C13030" s="67"/>
      <c r="D13030" s="67"/>
    </row>
    <row r="13031" spans="3:4" s="66" customFormat="1" x14ac:dyDescent="0.25">
      <c r="C13031" s="67"/>
      <c r="D13031" s="67"/>
    </row>
    <row r="13032" spans="3:4" s="66" customFormat="1" x14ac:dyDescent="0.25">
      <c r="C13032" s="67"/>
      <c r="D13032" s="67"/>
    </row>
    <row r="13033" spans="3:4" s="66" customFormat="1" x14ac:dyDescent="0.25">
      <c r="C13033" s="67"/>
      <c r="D13033" s="67"/>
    </row>
    <row r="13034" spans="3:4" s="66" customFormat="1" x14ac:dyDescent="0.25">
      <c r="C13034" s="67"/>
      <c r="D13034" s="67"/>
    </row>
    <row r="13035" spans="3:4" s="66" customFormat="1" x14ac:dyDescent="0.25">
      <c r="C13035" s="67"/>
      <c r="D13035" s="67"/>
    </row>
    <row r="13036" spans="3:4" s="66" customFormat="1" x14ac:dyDescent="0.25">
      <c r="C13036" s="67"/>
      <c r="D13036" s="67"/>
    </row>
    <row r="13037" spans="3:4" s="66" customFormat="1" x14ac:dyDescent="0.25">
      <c r="C13037" s="67"/>
      <c r="D13037" s="67"/>
    </row>
    <row r="13038" spans="3:4" s="66" customFormat="1" x14ac:dyDescent="0.25">
      <c r="C13038" s="67"/>
      <c r="D13038" s="67"/>
    </row>
    <row r="13039" spans="3:4" s="66" customFormat="1" x14ac:dyDescent="0.25">
      <c r="C13039" s="67"/>
      <c r="D13039" s="67"/>
    </row>
    <row r="13040" spans="3:4" s="66" customFormat="1" x14ac:dyDescent="0.25">
      <c r="C13040" s="67"/>
      <c r="D13040" s="67"/>
    </row>
    <row r="13041" spans="3:4" s="66" customFormat="1" x14ac:dyDescent="0.25">
      <c r="C13041" s="67"/>
      <c r="D13041" s="67"/>
    </row>
    <row r="13042" spans="3:4" s="66" customFormat="1" x14ac:dyDescent="0.25">
      <c r="C13042" s="67"/>
      <c r="D13042" s="67"/>
    </row>
    <row r="13043" spans="3:4" s="66" customFormat="1" x14ac:dyDescent="0.25">
      <c r="C13043" s="67"/>
      <c r="D13043" s="67"/>
    </row>
    <row r="13044" spans="3:4" s="66" customFormat="1" x14ac:dyDescent="0.25">
      <c r="C13044" s="67"/>
      <c r="D13044" s="67"/>
    </row>
    <row r="13045" spans="3:4" s="66" customFormat="1" x14ac:dyDescent="0.25">
      <c r="C13045" s="67"/>
      <c r="D13045" s="67"/>
    </row>
    <row r="13046" spans="3:4" s="66" customFormat="1" x14ac:dyDescent="0.25">
      <c r="C13046" s="67"/>
      <c r="D13046" s="67"/>
    </row>
    <row r="13047" spans="3:4" s="66" customFormat="1" x14ac:dyDescent="0.25">
      <c r="C13047" s="67"/>
      <c r="D13047" s="67"/>
    </row>
    <row r="13048" spans="3:4" s="66" customFormat="1" x14ac:dyDescent="0.25">
      <c r="C13048" s="67"/>
      <c r="D13048" s="67"/>
    </row>
    <row r="13049" spans="3:4" s="66" customFormat="1" x14ac:dyDescent="0.25">
      <c r="C13049" s="67"/>
      <c r="D13049" s="67"/>
    </row>
    <row r="13050" spans="3:4" s="66" customFormat="1" x14ac:dyDescent="0.25">
      <c r="C13050" s="67"/>
      <c r="D13050" s="67"/>
    </row>
    <row r="13051" spans="3:4" s="66" customFormat="1" x14ac:dyDescent="0.25">
      <c r="C13051" s="67"/>
      <c r="D13051" s="67"/>
    </row>
    <row r="13052" spans="3:4" s="66" customFormat="1" x14ac:dyDescent="0.25">
      <c r="C13052" s="67"/>
      <c r="D13052" s="67"/>
    </row>
    <row r="13053" spans="3:4" s="66" customFormat="1" x14ac:dyDescent="0.25">
      <c r="C13053" s="67"/>
      <c r="D13053" s="67"/>
    </row>
    <row r="13054" spans="3:4" s="66" customFormat="1" x14ac:dyDescent="0.25">
      <c r="C13054" s="67"/>
      <c r="D13054" s="67"/>
    </row>
    <row r="13055" spans="3:4" s="66" customFormat="1" x14ac:dyDescent="0.25">
      <c r="C13055" s="67"/>
      <c r="D13055" s="67"/>
    </row>
    <row r="13056" spans="3:4" s="66" customFormat="1" x14ac:dyDescent="0.25">
      <c r="C13056" s="67"/>
      <c r="D13056" s="67"/>
    </row>
    <row r="13057" spans="3:4" s="66" customFormat="1" x14ac:dyDescent="0.25">
      <c r="C13057" s="67"/>
      <c r="D13057" s="67"/>
    </row>
    <row r="13058" spans="3:4" s="66" customFormat="1" x14ac:dyDescent="0.25">
      <c r="C13058" s="67"/>
      <c r="D13058" s="67"/>
    </row>
    <row r="13059" spans="3:4" s="66" customFormat="1" x14ac:dyDescent="0.25">
      <c r="C13059" s="67"/>
      <c r="D13059" s="67"/>
    </row>
    <row r="13060" spans="3:4" s="66" customFormat="1" x14ac:dyDescent="0.25">
      <c r="C13060" s="67"/>
      <c r="D13060" s="67"/>
    </row>
    <row r="13061" spans="3:4" s="66" customFormat="1" x14ac:dyDescent="0.25">
      <c r="C13061" s="67"/>
      <c r="D13061" s="67"/>
    </row>
    <row r="13062" spans="3:4" s="66" customFormat="1" x14ac:dyDescent="0.25">
      <c r="C13062" s="67"/>
      <c r="D13062" s="67"/>
    </row>
    <row r="13063" spans="3:4" s="66" customFormat="1" x14ac:dyDescent="0.25">
      <c r="C13063" s="67"/>
      <c r="D13063" s="67"/>
    </row>
    <row r="13064" spans="3:4" s="66" customFormat="1" x14ac:dyDescent="0.25">
      <c r="C13064" s="67"/>
      <c r="D13064" s="67"/>
    </row>
    <row r="13065" spans="3:4" s="66" customFormat="1" x14ac:dyDescent="0.25">
      <c r="C13065" s="67"/>
      <c r="D13065" s="67"/>
    </row>
    <row r="13066" spans="3:4" s="66" customFormat="1" x14ac:dyDescent="0.25">
      <c r="C13066" s="67"/>
      <c r="D13066" s="67"/>
    </row>
    <row r="13067" spans="3:4" s="66" customFormat="1" x14ac:dyDescent="0.25">
      <c r="C13067" s="67"/>
      <c r="D13067" s="67"/>
    </row>
    <row r="13068" spans="3:4" s="66" customFormat="1" x14ac:dyDescent="0.25">
      <c r="C13068" s="67"/>
      <c r="D13068" s="67"/>
    </row>
    <row r="13069" spans="3:4" s="66" customFormat="1" x14ac:dyDescent="0.25">
      <c r="C13069" s="67"/>
      <c r="D13069" s="67"/>
    </row>
    <row r="13070" spans="3:4" s="66" customFormat="1" x14ac:dyDescent="0.25">
      <c r="C13070" s="67"/>
      <c r="D13070" s="67"/>
    </row>
    <row r="13071" spans="3:4" s="66" customFormat="1" x14ac:dyDescent="0.25">
      <c r="C13071" s="67"/>
      <c r="D13071" s="67"/>
    </row>
    <row r="13072" spans="3:4" s="66" customFormat="1" x14ac:dyDescent="0.25">
      <c r="C13072" s="67"/>
      <c r="D13072" s="67"/>
    </row>
    <row r="13073" spans="3:4" s="66" customFormat="1" x14ac:dyDescent="0.25">
      <c r="C13073" s="67"/>
      <c r="D13073" s="67"/>
    </row>
    <row r="13074" spans="3:4" s="66" customFormat="1" x14ac:dyDescent="0.25">
      <c r="C13074" s="67"/>
      <c r="D13074" s="67"/>
    </row>
    <row r="13075" spans="3:4" s="66" customFormat="1" x14ac:dyDescent="0.25">
      <c r="C13075" s="67"/>
      <c r="D13075" s="67"/>
    </row>
    <row r="13076" spans="3:4" s="66" customFormat="1" x14ac:dyDescent="0.25">
      <c r="C13076" s="67"/>
      <c r="D13076" s="67"/>
    </row>
    <row r="13077" spans="3:4" s="66" customFormat="1" x14ac:dyDescent="0.25">
      <c r="C13077" s="67"/>
      <c r="D13077" s="67"/>
    </row>
    <row r="13078" spans="3:4" s="66" customFormat="1" x14ac:dyDescent="0.25">
      <c r="C13078" s="67"/>
      <c r="D13078" s="67"/>
    </row>
    <row r="13079" spans="3:4" s="66" customFormat="1" x14ac:dyDescent="0.25">
      <c r="C13079" s="67"/>
      <c r="D13079" s="67"/>
    </row>
    <row r="13080" spans="3:4" s="66" customFormat="1" x14ac:dyDescent="0.25">
      <c r="C13080" s="67"/>
      <c r="D13080" s="67"/>
    </row>
    <row r="13081" spans="3:4" s="66" customFormat="1" x14ac:dyDescent="0.25">
      <c r="C13081" s="67"/>
      <c r="D13081" s="67"/>
    </row>
    <row r="13082" spans="3:4" s="66" customFormat="1" x14ac:dyDescent="0.25">
      <c r="C13082" s="67"/>
      <c r="D13082" s="67"/>
    </row>
    <row r="13083" spans="3:4" s="66" customFormat="1" x14ac:dyDescent="0.25">
      <c r="C13083" s="67"/>
      <c r="D13083" s="67"/>
    </row>
    <row r="13084" spans="3:4" s="66" customFormat="1" x14ac:dyDescent="0.25">
      <c r="C13084" s="67"/>
      <c r="D13084" s="67"/>
    </row>
    <row r="13085" spans="3:4" s="66" customFormat="1" x14ac:dyDescent="0.25">
      <c r="C13085" s="67"/>
      <c r="D13085" s="67"/>
    </row>
    <row r="13086" spans="3:4" s="66" customFormat="1" x14ac:dyDescent="0.25">
      <c r="C13086" s="67"/>
      <c r="D13086" s="67"/>
    </row>
    <row r="13087" spans="3:4" s="66" customFormat="1" x14ac:dyDescent="0.25">
      <c r="C13087" s="67"/>
      <c r="D13087" s="67"/>
    </row>
    <row r="13088" spans="3:4" s="66" customFormat="1" x14ac:dyDescent="0.25">
      <c r="C13088" s="67"/>
      <c r="D13088" s="67"/>
    </row>
    <row r="13089" spans="3:4" s="66" customFormat="1" x14ac:dyDescent="0.25">
      <c r="C13089" s="67"/>
      <c r="D13089" s="67"/>
    </row>
    <row r="13090" spans="3:4" s="66" customFormat="1" x14ac:dyDescent="0.25">
      <c r="C13090" s="67"/>
      <c r="D13090" s="67"/>
    </row>
    <row r="13091" spans="3:4" s="66" customFormat="1" x14ac:dyDescent="0.25">
      <c r="C13091" s="67"/>
      <c r="D13091" s="67"/>
    </row>
    <row r="13092" spans="3:4" s="66" customFormat="1" x14ac:dyDescent="0.25">
      <c r="C13092" s="67"/>
      <c r="D13092" s="67"/>
    </row>
    <row r="13093" spans="3:4" s="66" customFormat="1" x14ac:dyDescent="0.25">
      <c r="C13093" s="67"/>
      <c r="D13093" s="67"/>
    </row>
    <row r="13094" spans="3:4" s="66" customFormat="1" x14ac:dyDescent="0.25">
      <c r="C13094" s="67"/>
      <c r="D13094" s="67"/>
    </row>
    <row r="13095" spans="3:4" s="66" customFormat="1" x14ac:dyDescent="0.25">
      <c r="C13095" s="67"/>
      <c r="D13095" s="67"/>
    </row>
    <row r="13096" spans="3:4" s="66" customFormat="1" x14ac:dyDescent="0.25">
      <c r="C13096" s="67"/>
      <c r="D13096" s="67"/>
    </row>
    <row r="13097" spans="3:4" s="66" customFormat="1" x14ac:dyDescent="0.25">
      <c r="C13097" s="67"/>
      <c r="D13097" s="67"/>
    </row>
    <row r="13098" spans="3:4" s="66" customFormat="1" x14ac:dyDescent="0.25">
      <c r="C13098" s="67"/>
      <c r="D13098" s="67"/>
    </row>
    <row r="13099" spans="3:4" s="66" customFormat="1" x14ac:dyDescent="0.25">
      <c r="C13099" s="67"/>
      <c r="D13099" s="67"/>
    </row>
    <row r="13100" spans="3:4" s="66" customFormat="1" x14ac:dyDescent="0.25">
      <c r="C13100" s="67"/>
      <c r="D13100" s="67"/>
    </row>
    <row r="13101" spans="3:4" s="66" customFormat="1" x14ac:dyDescent="0.25">
      <c r="C13101" s="67"/>
      <c r="D13101" s="67"/>
    </row>
    <row r="13102" spans="3:4" s="66" customFormat="1" x14ac:dyDescent="0.25">
      <c r="C13102" s="67"/>
      <c r="D13102" s="67"/>
    </row>
    <row r="13103" spans="3:4" s="66" customFormat="1" x14ac:dyDescent="0.25">
      <c r="C13103" s="67"/>
      <c r="D13103" s="67"/>
    </row>
    <row r="13104" spans="3:4" s="66" customFormat="1" x14ac:dyDescent="0.25">
      <c r="C13104" s="67"/>
      <c r="D13104" s="67"/>
    </row>
    <row r="13105" spans="3:4" s="66" customFormat="1" x14ac:dyDescent="0.25">
      <c r="C13105" s="67"/>
      <c r="D13105" s="67"/>
    </row>
    <row r="13106" spans="3:4" s="66" customFormat="1" x14ac:dyDescent="0.25">
      <c r="C13106" s="67"/>
      <c r="D13106" s="67"/>
    </row>
    <row r="13107" spans="3:4" s="66" customFormat="1" x14ac:dyDescent="0.25">
      <c r="C13107" s="67"/>
      <c r="D13107" s="67"/>
    </row>
    <row r="13108" spans="3:4" s="66" customFormat="1" x14ac:dyDescent="0.25">
      <c r="C13108" s="67"/>
      <c r="D13108" s="67"/>
    </row>
    <row r="13109" spans="3:4" s="66" customFormat="1" x14ac:dyDescent="0.25">
      <c r="C13109" s="67"/>
      <c r="D13109" s="67"/>
    </row>
    <row r="13110" spans="3:4" s="66" customFormat="1" x14ac:dyDescent="0.25">
      <c r="C13110" s="67"/>
      <c r="D13110" s="67"/>
    </row>
    <row r="13111" spans="3:4" s="66" customFormat="1" x14ac:dyDescent="0.25">
      <c r="C13111" s="67"/>
      <c r="D13111" s="67"/>
    </row>
    <row r="13112" spans="3:4" s="66" customFormat="1" x14ac:dyDescent="0.25">
      <c r="C13112" s="67"/>
      <c r="D13112" s="67"/>
    </row>
    <row r="13113" spans="3:4" s="66" customFormat="1" x14ac:dyDescent="0.25">
      <c r="C13113" s="67"/>
      <c r="D13113" s="67"/>
    </row>
    <row r="13114" spans="3:4" s="66" customFormat="1" x14ac:dyDescent="0.25">
      <c r="C13114" s="67"/>
      <c r="D13114" s="67"/>
    </row>
    <row r="13115" spans="3:4" s="66" customFormat="1" x14ac:dyDescent="0.25">
      <c r="C13115" s="67"/>
      <c r="D13115" s="67"/>
    </row>
    <row r="13116" spans="3:4" s="66" customFormat="1" x14ac:dyDescent="0.25">
      <c r="C13116" s="67"/>
      <c r="D13116" s="67"/>
    </row>
    <row r="13117" spans="3:4" s="66" customFormat="1" x14ac:dyDescent="0.25">
      <c r="C13117" s="67"/>
      <c r="D13117" s="67"/>
    </row>
    <row r="13118" spans="3:4" s="66" customFormat="1" x14ac:dyDescent="0.25">
      <c r="C13118" s="67"/>
      <c r="D13118" s="67"/>
    </row>
    <row r="13119" spans="3:4" s="66" customFormat="1" x14ac:dyDescent="0.25">
      <c r="C13119" s="67"/>
      <c r="D13119" s="67"/>
    </row>
    <row r="13120" spans="3:4" s="66" customFormat="1" x14ac:dyDescent="0.25">
      <c r="C13120" s="67"/>
      <c r="D13120" s="67"/>
    </row>
    <row r="13121" spans="3:4" s="66" customFormat="1" x14ac:dyDescent="0.25">
      <c r="C13121" s="67"/>
      <c r="D13121" s="67"/>
    </row>
    <row r="13122" spans="3:4" s="66" customFormat="1" x14ac:dyDescent="0.25">
      <c r="C13122" s="67"/>
      <c r="D13122" s="67"/>
    </row>
    <row r="13123" spans="3:4" s="66" customFormat="1" x14ac:dyDescent="0.25">
      <c r="C13123" s="67"/>
      <c r="D13123" s="67"/>
    </row>
    <row r="13124" spans="3:4" s="66" customFormat="1" x14ac:dyDescent="0.25">
      <c r="C13124" s="67"/>
      <c r="D13124" s="67"/>
    </row>
    <row r="13125" spans="3:4" s="66" customFormat="1" x14ac:dyDescent="0.25">
      <c r="C13125" s="67"/>
      <c r="D13125" s="67"/>
    </row>
    <row r="13126" spans="3:4" s="66" customFormat="1" x14ac:dyDescent="0.25">
      <c r="C13126" s="67"/>
      <c r="D13126" s="67"/>
    </row>
    <row r="13127" spans="3:4" s="66" customFormat="1" x14ac:dyDescent="0.25">
      <c r="C13127" s="67"/>
      <c r="D13127" s="67"/>
    </row>
    <row r="13128" spans="3:4" s="66" customFormat="1" x14ac:dyDescent="0.25">
      <c r="C13128" s="67"/>
      <c r="D13128" s="67"/>
    </row>
    <row r="13129" spans="3:4" s="66" customFormat="1" x14ac:dyDescent="0.25">
      <c r="C13129" s="67"/>
      <c r="D13129" s="67"/>
    </row>
    <row r="13130" spans="3:4" s="66" customFormat="1" x14ac:dyDescent="0.25">
      <c r="C13130" s="67"/>
      <c r="D13130" s="67"/>
    </row>
    <row r="13131" spans="3:4" s="66" customFormat="1" x14ac:dyDescent="0.25">
      <c r="C13131" s="67"/>
      <c r="D13131" s="67"/>
    </row>
    <row r="13132" spans="3:4" s="66" customFormat="1" x14ac:dyDescent="0.25">
      <c r="C13132" s="67"/>
      <c r="D13132" s="67"/>
    </row>
    <row r="13133" spans="3:4" s="66" customFormat="1" x14ac:dyDescent="0.25">
      <c r="C13133" s="67"/>
      <c r="D13133" s="67"/>
    </row>
    <row r="13134" spans="3:4" s="66" customFormat="1" x14ac:dyDescent="0.25">
      <c r="C13134" s="67"/>
      <c r="D13134" s="67"/>
    </row>
    <row r="13135" spans="3:4" s="66" customFormat="1" x14ac:dyDescent="0.25">
      <c r="C13135" s="67"/>
      <c r="D13135" s="67"/>
    </row>
    <row r="13136" spans="3:4" s="66" customFormat="1" x14ac:dyDescent="0.25">
      <c r="C13136" s="67"/>
      <c r="D13136" s="67"/>
    </row>
    <row r="13137" spans="3:4" s="66" customFormat="1" x14ac:dyDescent="0.25">
      <c r="C13137" s="67"/>
      <c r="D13137" s="67"/>
    </row>
    <row r="13138" spans="3:4" s="66" customFormat="1" x14ac:dyDescent="0.25">
      <c r="C13138" s="67"/>
      <c r="D13138" s="67"/>
    </row>
    <row r="13139" spans="3:4" s="66" customFormat="1" x14ac:dyDescent="0.25">
      <c r="C13139" s="67"/>
      <c r="D13139" s="67"/>
    </row>
    <row r="13140" spans="3:4" s="66" customFormat="1" x14ac:dyDescent="0.25">
      <c r="C13140" s="67"/>
      <c r="D13140" s="67"/>
    </row>
    <row r="13141" spans="3:4" s="66" customFormat="1" x14ac:dyDescent="0.25">
      <c r="C13141" s="67"/>
      <c r="D13141" s="67"/>
    </row>
    <row r="13142" spans="3:4" s="66" customFormat="1" x14ac:dyDescent="0.25">
      <c r="C13142" s="67"/>
      <c r="D13142" s="67"/>
    </row>
    <row r="13143" spans="3:4" s="66" customFormat="1" x14ac:dyDescent="0.25">
      <c r="C13143" s="67"/>
      <c r="D13143" s="67"/>
    </row>
    <row r="13144" spans="3:4" s="66" customFormat="1" x14ac:dyDescent="0.25">
      <c r="C13144" s="67"/>
      <c r="D13144" s="67"/>
    </row>
    <row r="13145" spans="3:4" s="66" customFormat="1" x14ac:dyDescent="0.25">
      <c r="C13145" s="67"/>
      <c r="D13145" s="67"/>
    </row>
    <row r="13146" spans="3:4" s="66" customFormat="1" x14ac:dyDescent="0.25">
      <c r="C13146" s="67"/>
      <c r="D13146" s="67"/>
    </row>
    <row r="13147" spans="3:4" s="66" customFormat="1" x14ac:dyDescent="0.25">
      <c r="C13147" s="67"/>
      <c r="D13147" s="67"/>
    </row>
    <row r="13148" spans="3:4" s="66" customFormat="1" x14ac:dyDescent="0.25">
      <c r="C13148" s="67"/>
      <c r="D13148" s="67"/>
    </row>
    <row r="13149" spans="3:4" s="66" customFormat="1" x14ac:dyDescent="0.25">
      <c r="C13149" s="67"/>
      <c r="D13149" s="67"/>
    </row>
    <row r="13150" spans="3:4" s="66" customFormat="1" x14ac:dyDescent="0.25">
      <c r="C13150" s="67"/>
      <c r="D13150" s="67"/>
    </row>
    <row r="13151" spans="3:4" s="66" customFormat="1" x14ac:dyDescent="0.25">
      <c r="C13151" s="67"/>
      <c r="D13151" s="67"/>
    </row>
    <row r="13152" spans="3:4" s="66" customFormat="1" x14ac:dyDescent="0.25">
      <c r="C13152" s="67"/>
      <c r="D13152" s="67"/>
    </row>
    <row r="13153" spans="3:4" s="66" customFormat="1" x14ac:dyDescent="0.25">
      <c r="C13153" s="67"/>
      <c r="D13153" s="67"/>
    </row>
    <row r="13154" spans="3:4" s="66" customFormat="1" x14ac:dyDescent="0.25">
      <c r="C13154" s="67"/>
      <c r="D13154" s="67"/>
    </row>
    <row r="13155" spans="3:4" s="66" customFormat="1" x14ac:dyDescent="0.25">
      <c r="C13155" s="67"/>
      <c r="D13155" s="67"/>
    </row>
    <row r="13156" spans="3:4" s="66" customFormat="1" x14ac:dyDescent="0.25">
      <c r="C13156" s="67"/>
      <c r="D13156" s="67"/>
    </row>
    <row r="13157" spans="3:4" s="66" customFormat="1" x14ac:dyDescent="0.25">
      <c r="C13157" s="67"/>
      <c r="D13157" s="67"/>
    </row>
    <row r="13158" spans="3:4" s="66" customFormat="1" x14ac:dyDescent="0.25">
      <c r="C13158" s="67"/>
      <c r="D13158" s="67"/>
    </row>
    <row r="13159" spans="3:4" s="66" customFormat="1" x14ac:dyDescent="0.25">
      <c r="C13159" s="67"/>
      <c r="D13159" s="67"/>
    </row>
    <row r="13160" spans="3:4" s="66" customFormat="1" x14ac:dyDescent="0.25">
      <c r="C13160" s="67"/>
      <c r="D13160" s="67"/>
    </row>
    <row r="13161" spans="3:4" s="66" customFormat="1" x14ac:dyDescent="0.25">
      <c r="C13161" s="67"/>
      <c r="D13161" s="67"/>
    </row>
    <row r="13162" spans="3:4" s="66" customFormat="1" x14ac:dyDescent="0.25">
      <c r="C13162" s="67"/>
      <c r="D13162" s="67"/>
    </row>
    <row r="13163" spans="3:4" s="66" customFormat="1" x14ac:dyDescent="0.25">
      <c r="C13163" s="67"/>
      <c r="D13163" s="67"/>
    </row>
    <row r="13164" spans="3:4" s="66" customFormat="1" x14ac:dyDescent="0.25">
      <c r="C13164" s="67"/>
      <c r="D13164" s="67"/>
    </row>
    <row r="13165" spans="3:4" s="66" customFormat="1" x14ac:dyDescent="0.25">
      <c r="C13165" s="67"/>
      <c r="D13165" s="67"/>
    </row>
    <row r="13166" spans="3:4" s="66" customFormat="1" x14ac:dyDescent="0.25">
      <c r="C13166" s="67"/>
      <c r="D13166" s="67"/>
    </row>
    <row r="13167" spans="3:4" s="66" customFormat="1" x14ac:dyDescent="0.25">
      <c r="C13167" s="67"/>
      <c r="D13167" s="67"/>
    </row>
    <row r="13168" spans="3:4" s="66" customFormat="1" x14ac:dyDescent="0.25">
      <c r="C13168" s="67"/>
      <c r="D13168" s="67"/>
    </row>
    <row r="13169" spans="3:4" s="66" customFormat="1" x14ac:dyDescent="0.25">
      <c r="C13169" s="67"/>
      <c r="D13169" s="67"/>
    </row>
    <row r="13170" spans="3:4" s="66" customFormat="1" x14ac:dyDescent="0.25">
      <c r="C13170" s="67"/>
      <c r="D13170" s="67"/>
    </row>
    <row r="13171" spans="3:4" s="66" customFormat="1" x14ac:dyDescent="0.25">
      <c r="C13171" s="67"/>
      <c r="D13171" s="67"/>
    </row>
    <row r="13172" spans="3:4" s="66" customFormat="1" x14ac:dyDescent="0.25">
      <c r="C13172" s="67"/>
      <c r="D13172" s="67"/>
    </row>
    <row r="13173" spans="3:4" s="66" customFormat="1" x14ac:dyDescent="0.25">
      <c r="C13173" s="67"/>
      <c r="D13173" s="67"/>
    </row>
    <row r="13174" spans="3:4" s="66" customFormat="1" x14ac:dyDescent="0.25">
      <c r="C13174" s="67"/>
      <c r="D13174" s="67"/>
    </row>
    <row r="13175" spans="3:4" s="66" customFormat="1" x14ac:dyDescent="0.25">
      <c r="C13175" s="67"/>
      <c r="D13175" s="67"/>
    </row>
    <row r="13176" spans="3:4" s="66" customFormat="1" x14ac:dyDescent="0.25">
      <c r="C13176" s="67"/>
      <c r="D13176" s="67"/>
    </row>
    <row r="13177" spans="3:4" s="66" customFormat="1" x14ac:dyDescent="0.25">
      <c r="C13177" s="67"/>
      <c r="D13177" s="67"/>
    </row>
    <row r="13178" spans="3:4" s="66" customFormat="1" x14ac:dyDescent="0.25">
      <c r="C13178" s="67"/>
      <c r="D13178" s="67"/>
    </row>
    <row r="13179" spans="3:4" s="66" customFormat="1" x14ac:dyDescent="0.25">
      <c r="C13179" s="67"/>
      <c r="D13179" s="67"/>
    </row>
    <row r="13180" spans="3:4" s="66" customFormat="1" x14ac:dyDescent="0.25">
      <c r="C13180" s="67"/>
      <c r="D13180" s="67"/>
    </row>
    <row r="13181" spans="3:4" s="66" customFormat="1" x14ac:dyDescent="0.25">
      <c r="C13181" s="67"/>
      <c r="D13181" s="67"/>
    </row>
    <row r="13182" spans="3:4" s="66" customFormat="1" x14ac:dyDescent="0.25">
      <c r="C13182" s="67"/>
      <c r="D13182" s="67"/>
    </row>
    <row r="13183" spans="3:4" s="66" customFormat="1" x14ac:dyDescent="0.25">
      <c r="C13183" s="67"/>
      <c r="D13183" s="67"/>
    </row>
    <row r="13184" spans="3:4" s="66" customFormat="1" x14ac:dyDescent="0.25">
      <c r="C13184" s="67"/>
      <c r="D13184" s="67"/>
    </row>
    <row r="13185" spans="3:4" s="66" customFormat="1" x14ac:dyDescent="0.25">
      <c r="C13185" s="67"/>
      <c r="D13185" s="67"/>
    </row>
    <row r="13186" spans="3:4" s="66" customFormat="1" x14ac:dyDescent="0.25">
      <c r="C13186" s="67"/>
      <c r="D13186" s="67"/>
    </row>
    <row r="13187" spans="3:4" s="66" customFormat="1" x14ac:dyDescent="0.25">
      <c r="C13187" s="67"/>
      <c r="D13187" s="67"/>
    </row>
    <row r="13188" spans="3:4" s="66" customFormat="1" x14ac:dyDescent="0.25">
      <c r="C13188" s="67"/>
      <c r="D13188" s="67"/>
    </row>
    <row r="13189" spans="3:4" s="66" customFormat="1" x14ac:dyDescent="0.25">
      <c r="C13189" s="67"/>
      <c r="D13189" s="67"/>
    </row>
    <row r="13190" spans="3:4" s="66" customFormat="1" x14ac:dyDescent="0.25">
      <c r="C13190" s="67"/>
      <c r="D13190" s="67"/>
    </row>
    <row r="13191" spans="3:4" s="66" customFormat="1" x14ac:dyDescent="0.25">
      <c r="C13191" s="67"/>
      <c r="D13191" s="67"/>
    </row>
    <row r="13192" spans="3:4" s="66" customFormat="1" x14ac:dyDescent="0.25">
      <c r="C13192" s="67"/>
      <c r="D13192" s="67"/>
    </row>
    <row r="13193" spans="3:4" s="66" customFormat="1" x14ac:dyDescent="0.25">
      <c r="C13193" s="67"/>
      <c r="D13193" s="67"/>
    </row>
    <row r="13194" spans="3:4" s="66" customFormat="1" x14ac:dyDescent="0.25">
      <c r="C13194" s="67"/>
      <c r="D13194" s="67"/>
    </row>
    <row r="13195" spans="3:4" s="66" customFormat="1" x14ac:dyDescent="0.25">
      <c r="C13195" s="67"/>
      <c r="D13195" s="67"/>
    </row>
    <row r="13196" spans="3:4" s="66" customFormat="1" x14ac:dyDescent="0.25">
      <c r="C13196" s="67"/>
      <c r="D13196" s="67"/>
    </row>
    <row r="13197" spans="3:4" s="66" customFormat="1" x14ac:dyDescent="0.25">
      <c r="C13197" s="67"/>
      <c r="D13197" s="67"/>
    </row>
    <row r="13198" spans="3:4" s="66" customFormat="1" x14ac:dyDescent="0.25">
      <c r="C13198" s="67"/>
      <c r="D13198" s="67"/>
    </row>
    <row r="13199" spans="3:4" s="66" customFormat="1" x14ac:dyDescent="0.25">
      <c r="C13199" s="67"/>
      <c r="D13199" s="67"/>
    </row>
    <row r="13200" spans="3:4" s="66" customFormat="1" x14ac:dyDescent="0.25">
      <c r="C13200" s="67"/>
      <c r="D13200" s="67"/>
    </row>
    <row r="13201" spans="3:4" s="66" customFormat="1" x14ac:dyDescent="0.25">
      <c r="C13201" s="67"/>
      <c r="D13201" s="67"/>
    </row>
    <row r="13202" spans="3:4" s="66" customFormat="1" x14ac:dyDescent="0.25">
      <c r="C13202" s="67"/>
      <c r="D13202" s="67"/>
    </row>
    <row r="13203" spans="3:4" s="66" customFormat="1" x14ac:dyDescent="0.25">
      <c r="C13203" s="67"/>
      <c r="D13203" s="67"/>
    </row>
    <row r="13204" spans="3:4" s="66" customFormat="1" x14ac:dyDescent="0.25">
      <c r="C13204" s="67"/>
      <c r="D13204" s="67"/>
    </row>
    <row r="13205" spans="3:4" s="66" customFormat="1" x14ac:dyDescent="0.25">
      <c r="C13205" s="67"/>
      <c r="D13205" s="67"/>
    </row>
    <row r="13206" spans="3:4" s="66" customFormat="1" x14ac:dyDescent="0.25">
      <c r="C13206" s="67"/>
      <c r="D13206" s="67"/>
    </row>
    <row r="13207" spans="3:4" s="66" customFormat="1" x14ac:dyDescent="0.25">
      <c r="C13207" s="67"/>
      <c r="D13207" s="67"/>
    </row>
    <row r="13208" spans="3:4" s="66" customFormat="1" x14ac:dyDescent="0.25">
      <c r="C13208" s="67"/>
      <c r="D13208" s="67"/>
    </row>
    <row r="13209" spans="3:4" s="66" customFormat="1" x14ac:dyDescent="0.25">
      <c r="C13209" s="67"/>
      <c r="D13209" s="67"/>
    </row>
    <row r="13210" spans="3:4" s="66" customFormat="1" x14ac:dyDescent="0.25">
      <c r="C13210" s="67"/>
      <c r="D13210" s="67"/>
    </row>
    <row r="13211" spans="3:4" s="66" customFormat="1" x14ac:dyDescent="0.25">
      <c r="C13211" s="67"/>
      <c r="D13211" s="67"/>
    </row>
    <row r="13212" spans="3:4" s="66" customFormat="1" x14ac:dyDescent="0.25">
      <c r="C13212" s="67"/>
      <c r="D13212" s="67"/>
    </row>
    <row r="13213" spans="3:4" s="66" customFormat="1" x14ac:dyDescent="0.25">
      <c r="C13213" s="67"/>
      <c r="D13213" s="67"/>
    </row>
    <row r="13214" spans="3:4" s="66" customFormat="1" x14ac:dyDescent="0.25">
      <c r="C13214" s="67"/>
      <c r="D13214" s="67"/>
    </row>
    <row r="13215" spans="3:4" s="66" customFormat="1" x14ac:dyDescent="0.25">
      <c r="C13215" s="67"/>
      <c r="D13215" s="67"/>
    </row>
    <row r="13216" spans="3:4" s="66" customFormat="1" x14ac:dyDescent="0.25">
      <c r="C13216" s="67"/>
      <c r="D13216" s="67"/>
    </row>
    <row r="13217" spans="3:4" s="66" customFormat="1" x14ac:dyDescent="0.25">
      <c r="C13217" s="67"/>
      <c r="D13217" s="67"/>
    </row>
    <row r="13218" spans="3:4" s="66" customFormat="1" x14ac:dyDescent="0.25">
      <c r="C13218" s="67"/>
      <c r="D13218" s="67"/>
    </row>
    <row r="13219" spans="3:4" s="66" customFormat="1" x14ac:dyDescent="0.25">
      <c r="C13219" s="67"/>
      <c r="D13219" s="67"/>
    </row>
    <row r="13220" spans="3:4" s="66" customFormat="1" x14ac:dyDescent="0.25">
      <c r="C13220" s="67"/>
      <c r="D13220" s="67"/>
    </row>
    <row r="13221" spans="3:4" s="66" customFormat="1" x14ac:dyDescent="0.25">
      <c r="C13221" s="67"/>
      <c r="D13221" s="67"/>
    </row>
    <row r="13222" spans="3:4" s="66" customFormat="1" x14ac:dyDescent="0.25">
      <c r="C13222" s="67"/>
      <c r="D13222" s="67"/>
    </row>
    <row r="13223" spans="3:4" s="66" customFormat="1" x14ac:dyDescent="0.25">
      <c r="C13223" s="67"/>
      <c r="D13223" s="67"/>
    </row>
    <row r="13224" spans="3:4" s="66" customFormat="1" x14ac:dyDescent="0.25">
      <c r="C13224" s="67"/>
      <c r="D13224" s="67"/>
    </row>
    <row r="13225" spans="3:4" s="66" customFormat="1" x14ac:dyDescent="0.25">
      <c r="C13225" s="67"/>
      <c r="D13225" s="67"/>
    </row>
    <row r="13226" spans="3:4" s="66" customFormat="1" x14ac:dyDescent="0.25">
      <c r="C13226" s="67"/>
      <c r="D13226" s="67"/>
    </row>
    <row r="13227" spans="3:4" s="66" customFormat="1" x14ac:dyDescent="0.25">
      <c r="C13227" s="67"/>
      <c r="D13227" s="67"/>
    </row>
    <row r="13228" spans="3:4" s="66" customFormat="1" x14ac:dyDescent="0.25">
      <c r="C13228" s="67"/>
      <c r="D13228" s="67"/>
    </row>
    <row r="13229" spans="3:4" s="66" customFormat="1" x14ac:dyDescent="0.25">
      <c r="C13229" s="67"/>
      <c r="D13229" s="67"/>
    </row>
    <row r="13230" spans="3:4" s="66" customFormat="1" x14ac:dyDescent="0.25">
      <c r="C13230" s="67"/>
      <c r="D13230" s="67"/>
    </row>
    <row r="13231" spans="3:4" s="66" customFormat="1" x14ac:dyDescent="0.25">
      <c r="C13231" s="67"/>
      <c r="D13231" s="67"/>
    </row>
    <row r="13232" spans="3:4" s="66" customFormat="1" x14ac:dyDescent="0.25">
      <c r="C13232" s="67"/>
      <c r="D13232" s="67"/>
    </row>
    <row r="13233" spans="3:4" s="66" customFormat="1" x14ac:dyDescent="0.25">
      <c r="C13233" s="67"/>
      <c r="D13233" s="67"/>
    </row>
    <row r="13234" spans="3:4" s="66" customFormat="1" x14ac:dyDescent="0.25">
      <c r="C13234" s="67"/>
      <c r="D13234" s="67"/>
    </row>
    <row r="13235" spans="3:4" s="66" customFormat="1" x14ac:dyDescent="0.25">
      <c r="C13235" s="67"/>
      <c r="D13235" s="67"/>
    </row>
    <row r="13236" spans="3:4" s="66" customFormat="1" x14ac:dyDescent="0.25">
      <c r="C13236" s="67"/>
      <c r="D13236" s="67"/>
    </row>
    <row r="13237" spans="3:4" s="66" customFormat="1" x14ac:dyDescent="0.25">
      <c r="C13237" s="67"/>
      <c r="D13237" s="67"/>
    </row>
    <row r="13238" spans="3:4" s="66" customFormat="1" x14ac:dyDescent="0.25">
      <c r="C13238" s="67"/>
      <c r="D13238" s="67"/>
    </row>
    <row r="13239" spans="3:4" s="66" customFormat="1" x14ac:dyDescent="0.25">
      <c r="C13239" s="67"/>
      <c r="D13239" s="67"/>
    </row>
    <row r="13240" spans="3:4" s="66" customFormat="1" x14ac:dyDescent="0.25">
      <c r="C13240" s="67"/>
      <c r="D13240" s="67"/>
    </row>
    <row r="13241" spans="3:4" s="66" customFormat="1" x14ac:dyDescent="0.25">
      <c r="C13241" s="67"/>
      <c r="D13241" s="67"/>
    </row>
    <row r="13242" spans="3:4" s="66" customFormat="1" x14ac:dyDescent="0.25">
      <c r="C13242" s="67"/>
      <c r="D13242" s="67"/>
    </row>
    <row r="13243" spans="3:4" s="66" customFormat="1" x14ac:dyDescent="0.25">
      <c r="C13243" s="67"/>
      <c r="D13243" s="67"/>
    </row>
    <row r="13244" spans="3:4" s="66" customFormat="1" x14ac:dyDescent="0.25">
      <c r="C13244" s="67"/>
      <c r="D13244" s="67"/>
    </row>
    <row r="13245" spans="3:4" s="66" customFormat="1" x14ac:dyDescent="0.25">
      <c r="C13245" s="67"/>
      <c r="D13245" s="67"/>
    </row>
    <row r="13246" spans="3:4" s="66" customFormat="1" x14ac:dyDescent="0.25">
      <c r="C13246" s="67"/>
      <c r="D13246" s="67"/>
    </row>
    <row r="13247" spans="3:4" s="66" customFormat="1" x14ac:dyDescent="0.25">
      <c r="C13247" s="67"/>
      <c r="D13247" s="67"/>
    </row>
    <row r="13248" spans="3:4" s="66" customFormat="1" x14ac:dyDescent="0.25">
      <c r="C13248" s="67"/>
      <c r="D13248" s="67"/>
    </row>
    <row r="13249" spans="3:4" s="66" customFormat="1" x14ac:dyDescent="0.25">
      <c r="C13249" s="67"/>
      <c r="D13249" s="67"/>
    </row>
    <row r="13250" spans="3:4" s="66" customFormat="1" x14ac:dyDescent="0.25">
      <c r="C13250" s="67"/>
      <c r="D13250" s="67"/>
    </row>
    <row r="13251" spans="3:4" s="66" customFormat="1" x14ac:dyDescent="0.25">
      <c r="C13251" s="67"/>
      <c r="D13251" s="67"/>
    </row>
    <row r="13252" spans="3:4" s="66" customFormat="1" x14ac:dyDescent="0.25">
      <c r="C13252" s="67"/>
      <c r="D13252" s="67"/>
    </row>
    <row r="13253" spans="3:4" s="66" customFormat="1" x14ac:dyDescent="0.25">
      <c r="C13253" s="67"/>
      <c r="D13253" s="67"/>
    </row>
    <row r="13254" spans="3:4" s="66" customFormat="1" x14ac:dyDescent="0.25">
      <c r="C13254" s="67"/>
      <c r="D13254" s="67"/>
    </row>
    <row r="13255" spans="3:4" s="66" customFormat="1" x14ac:dyDescent="0.25">
      <c r="C13255" s="67"/>
      <c r="D13255" s="67"/>
    </row>
    <row r="13256" spans="3:4" s="66" customFormat="1" x14ac:dyDescent="0.25">
      <c r="C13256" s="67"/>
      <c r="D13256" s="67"/>
    </row>
    <row r="13257" spans="3:4" s="66" customFormat="1" x14ac:dyDescent="0.25">
      <c r="C13257" s="67"/>
      <c r="D13257" s="67"/>
    </row>
    <row r="13258" spans="3:4" s="66" customFormat="1" x14ac:dyDescent="0.25">
      <c r="C13258" s="67"/>
      <c r="D13258" s="67"/>
    </row>
    <row r="13259" spans="3:4" s="66" customFormat="1" x14ac:dyDescent="0.25">
      <c r="C13259" s="67"/>
      <c r="D13259" s="67"/>
    </row>
    <row r="13260" spans="3:4" s="66" customFormat="1" x14ac:dyDescent="0.25">
      <c r="C13260" s="67"/>
      <c r="D13260" s="67"/>
    </row>
    <row r="13261" spans="3:4" s="66" customFormat="1" x14ac:dyDescent="0.25">
      <c r="C13261" s="67"/>
      <c r="D13261" s="67"/>
    </row>
    <row r="13262" spans="3:4" s="66" customFormat="1" x14ac:dyDescent="0.25">
      <c r="C13262" s="67"/>
      <c r="D13262" s="67"/>
    </row>
    <row r="13263" spans="3:4" s="66" customFormat="1" x14ac:dyDescent="0.25">
      <c r="C13263" s="67"/>
      <c r="D13263" s="67"/>
    </row>
    <row r="13264" spans="3:4" s="66" customFormat="1" x14ac:dyDescent="0.25">
      <c r="C13264" s="67"/>
      <c r="D13264" s="67"/>
    </row>
    <row r="13265" spans="3:4" s="66" customFormat="1" x14ac:dyDescent="0.25">
      <c r="C13265" s="67"/>
      <c r="D13265" s="67"/>
    </row>
    <row r="13266" spans="3:4" s="66" customFormat="1" x14ac:dyDescent="0.25">
      <c r="C13266" s="67"/>
      <c r="D13266" s="67"/>
    </row>
    <row r="13267" spans="3:4" s="66" customFormat="1" x14ac:dyDescent="0.25">
      <c r="C13267" s="67"/>
      <c r="D13267" s="67"/>
    </row>
    <row r="13268" spans="3:4" s="66" customFormat="1" x14ac:dyDescent="0.25">
      <c r="C13268" s="67"/>
      <c r="D13268" s="67"/>
    </row>
    <row r="13269" spans="3:4" s="66" customFormat="1" x14ac:dyDescent="0.25">
      <c r="C13269" s="67"/>
      <c r="D13269" s="67"/>
    </row>
    <row r="13270" spans="3:4" s="66" customFormat="1" x14ac:dyDescent="0.25">
      <c r="C13270" s="67"/>
      <c r="D13270" s="67"/>
    </row>
    <row r="13271" spans="3:4" s="66" customFormat="1" x14ac:dyDescent="0.25">
      <c r="C13271" s="67"/>
      <c r="D13271" s="67"/>
    </row>
    <row r="13272" spans="3:4" s="66" customFormat="1" x14ac:dyDescent="0.25">
      <c r="C13272" s="67"/>
      <c r="D13272" s="67"/>
    </row>
    <row r="13273" spans="3:4" s="66" customFormat="1" x14ac:dyDescent="0.25">
      <c r="C13273" s="67"/>
      <c r="D13273" s="67"/>
    </row>
    <row r="13274" spans="3:4" s="66" customFormat="1" x14ac:dyDescent="0.25">
      <c r="C13274" s="67"/>
      <c r="D13274" s="67"/>
    </row>
    <row r="13275" spans="3:4" s="66" customFormat="1" x14ac:dyDescent="0.25">
      <c r="C13275" s="67"/>
      <c r="D13275" s="67"/>
    </row>
    <row r="13276" spans="3:4" s="66" customFormat="1" x14ac:dyDescent="0.25">
      <c r="C13276" s="67"/>
      <c r="D13276" s="67"/>
    </row>
    <row r="13277" spans="3:4" s="66" customFormat="1" x14ac:dyDescent="0.25">
      <c r="C13277" s="67"/>
      <c r="D13277" s="67"/>
    </row>
    <row r="13278" spans="3:4" s="66" customFormat="1" x14ac:dyDescent="0.25">
      <c r="C13278" s="67"/>
      <c r="D13278" s="67"/>
    </row>
    <row r="13279" spans="3:4" s="66" customFormat="1" x14ac:dyDescent="0.25">
      <c r="C13279" s="67"/>
      <c r="D13279" s="67"/>
    </row>
    <row r="13280" spans="3:4" s="66" customFormat="1" x14ac:dyDescent="0.25">
      <c r="C13280" s="67"/>
      <c r="D13280" s="67"/>
    </row>
    <row r="13281" spans="3:4" s="66" customFormat="1" x14ac:dyDescent="0.25">
      <c r="C13281" s="67"/>
      <c r="D13281" s="67"/>
    </row>
    <row r="13282" spans="3:4" s="66" customFormat="1" x14ac:dyDescent="0.25">
      <c r="C13282" s="67"/>
      <c r="D13282" s="67"/>
    </row>
    <row r="13283" spans="3:4" s="66" customFormat="1" x14ac:dyDescent="0.25">
      <c r="C13283" s="67"/>
      <c r="D13283" s="67"/>
    </row>
    <row r="13284" spans="3:4" s="66" customFormat="1" x14ac:dyDescent="0.25">
      <c r="C13284" s="67"/>
      <c r="D13284" s="67"/>
    </row>
    <row r="13285" spans="3:4" s="66" customFormat="1" x14ac:dyDescent="0.25">
      <c r="C13285" s="67"/>
      <c r="D13285" s="67"/>
    </row>
    <row r="13286" spans="3:4" s="66" customFormat="1" x14ac:dyDescent="0.25">
      <c r="C13286" s="67"/>
      <c r="D13286" s="67"/>
    </row>
    <row r="13287" spans="3:4" s="66" customFormat="1" x14ac:dyDescent="0.25">
      <c r="C13287" s="67"/>
      <c r="D13287" s="67"/>
    </row>
    <row r="13288" spans="3:4" s="66" customFormat="1" x14ac:dyDescent="0.25">
      <c r="C13288" s="67"/>
      <c r="D13288" s="67"/>
    </row>
    <row r="13289" spans="3:4" s="66" customFormat="1" x14ac:dyDescent="0.25">
      <c r="C13289" s="67"/>
      <c r="D13289" s="67"/>
    </row>
    <row r="13290" spans="3:4" s="66" customFormat="1" x14ac:dyDescent="0.25">
      <c r="C13290" s="67"/>
      <c r="D13290" s="67"/>
    </row>
    <row r="13291" spans="3:4" s="66" customFormat="1" x14ac:dyDescent="0.25">
      <c r="C13291" s="67"/>
      <c r="D13291" s="67"/>
    </row>
    <row r="13292" spans="3:4" s="66" customFormat="1" x14ac:dyDescent="0.25">
      <c r="C13292" s="67"/>
      <c r="D13292" s="67"/>
    </row>
    <row r="13293" spans="3:4" s="66" customFormat="1" x14ac:dyDescent="0.25">
      <c r="C13293" s="67"/>
      <c r="D13293" s="67"/>
    </row>
    <row r="13294" spans="3:4" s="66" customFormat="1" x14ac:dyDescent="0.25">
      <c r="C13294" s="67"/>
      <c r="D13294" s="67"/>
    </row>
    <row r="13295" spans="3:4" s="66" customFormat="1" x14ac:dyDescent="0.25">
      <c r="C13295" s="67"/>
      <c r="D13295" s="67"/>
    </row>
    <row r="13296" spans="3:4" s="66" customFormat="1" x14ac:dyDescent="0.25">
      <c r="C13296" s="67"/>
      <c r="D13296" s="67"/>
    </row>
    <row r="13297" spans="3:4" s="66" customFormat="1" x14ac:dyDescent="0.25">
      <c r="C13297" s="67"/>
      <c r="D13297" s="67"/>
    </row>
    <row r="13298" spans="3:4" s="66" customFormat="1" x14ac:dyDescent="0.25">
      <c r="C13298" s="67"/>
      <c r="D13298" s="67"/>
    </row>
    <row r="13299" spans="3:4" s="66" customFormat="1" x14ac:dyDescent="0.25">
      <c r="C13299" s="67"/>
      <c r="D13299" s="67"/>
    </row>
    <row r="13300" spans="3:4" s="66" customFormat="1" x14ac:dyDescent="0.25">
      <c r="C13300" s="67"/>
      <c r="D13300" s="67"/>
    </row>
    <row r="13301" spans="3:4" s="66" customFormat="1" x14ac:dyDescent="0.25">
      <c r="C13301" s="67"/>
      <c r="D13301" s="67"/>
    </row>
    <row r="13302" spans="3:4" s="66" customFormat="1" x14ac:dyDescent="0.25">
      <c r="C13302" s="67"/>
      <c r="D13302" s="67"/>
    </row>
    <row r="13303" spans="3:4" s="66" customFormat="1" x14ac:dyDescent="0.25">
      <c r="C13303" s="67"/>
      <c r="D13303" s="67"/>
    </row>
    <row r="13304" spans="3:4" s="66" customFormat="1" x14ac:dyDescent="0.25">
      <c r="C13304" s="67"/>
      <c r="D13304" s="67"/>
    </row>
    <row r="13305" spans="3:4" s="66" customFormat="1" x14ac:dyDescent="0.25">
      <c r="C13305" s="67"/>
      <c r="D13305" s="67"/>
    </row>
    <row r="13306" spans="3:4" s="66" customFormat="1" x14ac:dyDescent="0.25">
      <c r="C13306" s="67"/>
      <c r="D13306" s="67"/>
    </row>
    <row r="13307" spans="3:4" s="66" customFormat="1" x14ac:dyDescent="0.25">
      <c r="C13307" s="67"/>
      <c r="D13307" s="67"/>
    </row>
    <row r="13308" spans="3:4" s="66" customFormat="1" x14ac:dyDescent="0.25">
      <c r="C13308" s="67"/>
      <c r="D13308" s="67"/>
    </row>
    <row r="13309" spans="3:4" s="66" customFormat="1" x14ac:dyDescent="0.25">
      <c r="C13309" s="67"/>
      <c r="D13309" s="67"/>
    </row>
    <row r="13310" spans="3:4" s="66" customFormat="1" x14ac:dyDescent="0.25">
      <c r="C13310" s="67"/>
      <c r="D13310" s="67"/>
    </row>
    <row r="13311" spans="3:4" s="66" customFormat="1" x14ac:dyDescent="0.25">
      <c r="C13311" s="67"/>
      <c r="D13311" s="67"/>
    </row>
    <row r="13312" spans="3:4" s="66" customFormat="1" x14ac:dyDescent="0.25">
      <c r="C13312" s="67"/>
      <c r="D13312" s="67"/>
    </row>
    <row r="13313" spans="3:4" s="66" customFormat="1" x14ac:dyDescent="0.25">
      <c r="C13313" s="67"/>
      <c r="D13313" s="67"/>
    </row>
    <row r="13314" spans="3:4" s="66" customFormat="1" x14ac:dyDescent="0.25">
      <c r="C13314" s="67"/>
      <c r="D13314" s="67"/>
    </row>
    <row r="13315" spans="3:4" s="66" customFormat="1" x14ac:dyDescent="0.25">
      <c r="C13315" s="67"/>
      <c r="D13315" s="67"/>
    </row>
    <row r="13316" spans="3:4" s="66" customFormat="1" x14ac:dyDescent="0.25">
      <c r="C13316" s="67"/>
      <c r="D13316" s="67"/>
    </row>
    <row r="13317" spans="3:4" s="66" customFormat="1" x14ac:dyDescent="0.25">
      <c r="C13317" s="67"/>
      <c r="D13317" s="67"/>
    </row>
    <row r="13318" spans="3:4" s="66" customFormat="1" x14ac:dyDescent="0.25">
      <c r="C13318" s="67"/>
      <c r="D13318" s="67"/>
    </row>
    <row r="13319" spans="3:4" s="66" customFormat="1" x14ac:dyDescent="0.25">
      <c r="C13319" s="67"/>
      <c r="D13319" s="67"/>
    </row>
    <row r="13320" spans="3:4" s="66" customFormat="1" x14ac:dyDescent="0.25">
      <c r="C13320" s="67"/>
      <c r="D13320" s="67"/>
    </row>
    <row r="13321" spans="3:4" s="66" customFormat="1" x14ac:dyDescent="0.25">
      <c r="C13321" s="67"/>
      <c r="D13321" s="67"/>
    </row>
    <row r="13322" spans="3:4" s="66" customFormat="1" x14ac:dyDescent="0.25">
      <c r="C13322" s="67"/>
      <c r="D13322" s="67"/>
    </row>
    <row r="13323" spans="3:4" s="66" customFormat="1" x14ac:dyDescent="0.25">
      <c r="C13323" s="67"/>
      <c r="D13323" s="67"/>
    </row>
    <row r="13324" spans="3:4" s="66" customFormat="1" x14ac:dyDescent="0.25">
      <c r="C13324" s="67"/>
      <c r="D13324" s="67"/>
    </row>
    <row r="13325" spans="3:4" s="66" customFormat="1" x14ac:dyDescent="0.25">
      <c r="C13325" s="67"/>
      <c r="D13325" s="67"/>
    </row>
    <row r="13326" spans="3:4" s="66" customFormat="1" x14ac:dyDescent="0.25">
      <c r="C13326" s="67"/>
      <c r="D13326" s="67"/>
    </row>
    <row r="13327" spans="3:4" s="66" customFormat="1" x14ac:dyDescent="0.25">
      <c r="C13327" s="67"/>
      <c r="D13327" s="67"/>
    </row>
    <row r="13328" spans="3:4" s="66" customFormat="1" x14ac:dyDescent="0.25">
      <c r="C13328" s="67"/>
      <c r="D13328" s="67"/>
    </row>
    <row r="13329" spans="3:4" s="66" customFormat="1" x14ac:dyDescent="0.25">
      <c r="C13329" s="67"/>
      <c r="D13329" s="67"/>
    </row>
    <row r="13330" spans="3:4" s="66" customFormat="1" x14ac:dyDescent="0.25">
      <c r="C13330" s="67"/>
      <c r="D13330" s="67"/>
    </row>
    <row r="13331" spans="3:4" s="66" customFormat="1" x14ac:dyDescent="0.25">
      <c r="C13331" s="67"/>
      <c r="D13331" s="67"/>
    </row>
    <row r="13332" spans="3:4" s="66" customFormat="1" x14ac:dyDescent="0.25">
      <c r="C13332" s="67"/>
      <c r="D13332" s="67"/>
    </row>
    <row r="13333" spans="3:4" s="66" customFormat="1" x14ac:dyDescent="0.25">
      <c r="C13333" s="67"/>
      <c r="D13333" s="67"/>
    </row>
    <row r="13334" spans="3:4" s="66" customFormat="1" x14ac:dyDescent="0.25">
      <c r="C13334" s="67"/>
      <c r="D13334" s="67"/>
    </row>
    <row r="13335" spans="3:4" s="66" customFormat="1" x14ac:dyDescent="0.25">
      <c r="C13335" s="67"/>
      <c r="D13335" s="67"/>
    </row>
    <row r="13336" spans="3:4" s="66" customFormat="1" x14ac:dyDescent="0.25">
      <c r="C13336" s="67"/>
      <c r="D13336" s="67"/>
    </row>
    <row r="13337" spans="3:4" s="66" customFormat="1" x14ac:dyDescent="0.25">
      <c r="C13337" s="67"/>
      <c r="D13337" s="67"/>
    </row>
    <row r="13338" spans="3:4" s="66" customFormat="1" x14ac:dyDescent="0.25">
      <c r="C13338" s="67"/>
      <c r="D13338" s="67"/>
    </row>
    <row r="13339" spans="3:4" s="66" customFormat="1" x14ac:dyDescent="0.25">
      <c r="C13339" s="67"/>
      <c r="D13339" s="67"/>
    </row>
    <row r="13340" spans="3:4" s="66" customFormat="1" x14ac:dyDescent="0.25">
      <c r="C13340" s="67"/>
      <c r="D13340" s="67"/>
    </row>
    <row r="13341" spans="3:4" s="66" customFormat="1" x14ac:dyDescent="0.25">
      <c r="C13341" s="67"/>
      <c r="D13341" s="67"/>
    </row>
    <row r="13342" spans="3:4" s="66" customFormat="1" x14ac:dyDescent="0.25">
      <c r="C13342" s="67"/>
      <c r="D13342" s="67"/>
    </row>
    <row r="13343" spans="3:4" s="66" customFormat="1" x14ac:dyDescent="0.25">
      <c r="C13343" s="67"/>
      <c r="D13343" s="67"/>
    </row>
    <row r="13344" spans="3:4" s="66" customFormat="1" x14ac:dyDescent="0.25">
      <c r="C13344" s="67"/>
      <c r="D13344" s="67"/>
    </row>
    <row r="13345" spans="3:4" s="66" customFormat="1" x14ac:dyDescent="0.25">
      <c r="C13345" s="67"/>
      <c r="D13345" s="67"/>
    </row>
    <row r="13346" spans="3:4" s="66" customFormat="1" x14ac:dyDescent="0.25">
      <c r="C13346" s="67"/>
      <c r="D13346" s="67"/>
    </row>
    <row r="13347" spans="3:4" s="66" customFormat="1" x14ac:dyDescent="0.25">
      <c r="C13347" s="67"/>
      <c r="D13347" s="67"/>
    </row>
    <row r="13348" spans="3:4" s="66" customFormat="1" x14ac:dyDescent="0.25">
      <c r="C13348" s="67"/>
      <c r="D13348" s="67"/>
    </row>
    <row r="13349" spans="3:4" s="66" customFormat="1" x14ac:dyDescent="0.25">
      <c r="C13349" s="67"/>
      <c r="D13349" s="67"/>
    </row>
    <row r="13350" spans="3:4" s="66" customFormat="1" x14ac:dyDescent="0.25">
      <c r="C13350" s="67"/>
      <c r="D13350" s="67"/>
    </row>
    <row r="13351" spans="3:4" s="66" customFormat="1" x14ac:dyDescent="0.25">
      <c r="C13351" s="67"/>
      <c r="D13351" s="67"/>
    </row>
    <row r="13352" spans="3:4" s="66" customFormat="1" x14ac:dyDescent="0.25">
      <c r="C13352" s="67"/>
      <c r="D13352" s="67"/>
    </row>
    <row r="13353" spans="3:4" s="66" customFormat="1" x14ac:dyDescent="0.25">
      <c r="C13353" s="67"/>
      <c r="D13353" s="67"/>
    </row>
    <row r="13354" spans="3:4" s="66" customFormat="1" x14ac:dyDescent="0.25">
      <c r="C13354" s="67"/>
      <c r="D13354" s="67"/>
    </row>
    <row r="13355" spans="3:4" s="66" customFormat="1" x14ac:dyDescent="0.25">
      <c r="C13355" s="67"/>
      <c r="D13355" s="67"/>
    </row>
    <row r="13356" spans="3:4" s="66" customFormat="1" x14ac:dyDescent="0.25">
      <c r="C13356" s="67"/>
      <c r="D13356" s="67"/>
    </row>
    <row r="13357" spans="3:4" s="66" customFormat="1" x14ac:dyDescent="0.25">
      <c r="C13357" s="67"/>
      <c r="D13357" s="67"/>
    </row>
    <row r="13358" spans="3:4" s="66" customFormat="1" x14ac:dyDescent="0.25">
      <c r="C13358" s="67"/>
      <c r="D13358" s="67"/>
    </row>
    <row r="13359" spans="3:4" s="66" customFormat="1" x14ac:dyDescent="0.25">
      <c r="C13359" s="67"/>
      <c r="D13359" s="67"/>
    </row>
    <row r="13360" spans="3:4" s="66" customFormat="1" x14ac:dyDescent="0.25">
      <c r="C13360" s="67"/>
      <c r="D13360" s="67"/>
    </row>
    <row r="13361" spans="3:4" s="66" customFormat="1" x14ac:dyDescent="0.25">
      <c r="C13361" s="67"/>
      <c r="D13361" s="67"/>
    </row>
    <row r="13362" spans="3:4" s="66" customFormat="1" x14ac:dyDescent="0.25">
      <c r="C13362" s="67"/>
      <c r="D13362" s="67"/>
    </row>
    <row r="13363" spans="3:4" s="66" customFormat="1" x14ac:dyDescent="0.25">
      <c r="C13363" s="67"/>
      <c r="D13363" s="67"/>
    </row>
    <row r="13364" spans="3:4" s="66" customFormat="1" x14ac:dyDescent="0.25">
      <c r="C13364" s="67"/>
      <c r="D13364" s="67"/>
    </row>
    <row r="13365" spans="3:4" s="66" customFormat="1" x14ac:dyDescent="0.25">
      <c r="C13365" s="67"/>
      <c r="D13365" s="67"/>
    </row>
    <row r="13366" spans="3:4" s="66" customFormat="1" x14ac:dyDescent="0.25">
      <c r="C13366" s="67"/>
      <c r="D13366" s="67"/>
    </row>
    <row r="13367" spans="3:4" s="66" customFormat="1" x14ac:dyDescent="0.25">
      <c r="C13367" s="67"/>
      <c r="D13367" s="67"/>
    </row>
    <row r="13368" spans="3:4" s="66" customFormat="1" x14ac:dyDescent="0.25">
      <c r="C13368" s="67"/>
      <c r="D13368" s="67"/>
    </row>
    <row r="13369" spans="3:4" s="66" customFormat="1" x14ac:dyDescent="0.25">
      <c r="C13369" s="67"/>
      <c r="D13369" s="67"/>
    </row>
    <row r="13370" spans="3:4" s="66" customFormat="1" x14ac:dyDescent="0.25">
      <c r="C13370" s="67"/>
      <c r="D13370" s="67"/>
    </row>
    <row r="13371" spans="3:4" s="66" customFormat="1" x14ac:dyDescent="0.25">
      <c r="C13371" s="67"/>
      <c r="D13371" s="67"/>
    </row>
    <row r="13372" spans="3:4" s="66" customFormat="1" x14ac:dyDescent="0.25">
      <c r="C13372" s="67"/>
      <c r="D13372" s="67"/>
    </row>
    <row r="13373" spans="3:4" s="66" customFormat="1" x14ac:dyDescent="0.25">
      <c r="C13373" s="67"/>
      <c r="D13373" s="67"/>
    </row>
    <row r="13374" spans="3:4" s="66" customFormat="1" x14ac:dyDescent="0.25">
      <c r="C13374" s="67"/>
      <c r="D13374" s="67"/>
    </row>
    <row r="13375" spans="3:4" s="66" customFormat="1" x14ac:dyDescent="0.25">
      <c r="C13375" s="67"/>
      <c r="D13375" s="67"/>
    </row>
    <row r="13376" spans="3:4" s="66" customFormat="1" x14ac:dyDescent="0.25">
      <c r="C13376" s="67"/>
      <c r="D13376" s="67"/>
    </row>
    <row r="13377" spans="3:4" s="66" customFormat="1" x14ac:dyDescent="0.25">
      <c r="C13377" s="67"/>
      <c r="D13377" s="67"/>
    </row>
    <row r="13378" spans="3:4" s="66" customFormat="1" x14ac:dyDescent="0.25">
      <c r="C13378" s="67"/>
      <c r="D13378" s="67"/>
    </row>
    <row r="13379" spans="3:4" s="66" customFormat="1" x14ac:dyDescent="0.25">
      <c r="C13379" s="67"/>
      <c r="D13379" s="67"/>
    </row>
    <row r="13380" spans="3:4" s="66" customFormat="1" x14ac:dyDescent="0.25">
      <c r="C13380" s="67"/>
      <c r="D13380" s="67"/>
    </row>
    <row r="13381" spans="3:4" s="66" customFormat="1" x14ac:dyDescent="0.25">
      <c r="C13381" s="67"/>
      <c r="D13381" s="67"/>
    </row>
    <row r="13382" spans="3:4" s="66" customFormat="1" x14ac:dyDescent="0.25">
      <c r="C13382" s="67"/>
      <c r="D13382" s="67"/>
    </row>
    <row r="13383" spans="3:4" s="66" customFormat="1" x14ac:dyDescent="0.25">
      <c r="C13383" s="67"/>
      <c r="D13383" s="67"/>
    </row>
    <row r="13384" spans="3:4" s="66" customFormat="1" x14ac:dyDescent="0.25">
      <c r="C13384" s="67"/>
      <c r="D13384" s="67"/>
    </row>
    <row r="13385" spans="3:4" s="66" customFormat="1" x14ac:dyDescent="0.25">
      <c r="C13385" s="67"/>
      <c r="D13385" s="67"/>
    </row>
    <row r="13386" spans="3:4" s="66" customFormat="1" x14ac:dyDescent="0.25">
      <c r="C13386" s="67"/>
      <c r="D13386" s="67"/>
    </row>
    <row r="13387" spans="3:4" s="66" customFormat="1" x14ac:dyDescent="0.25">
      <c r="C13387" s="67"/>
      <c r="D13387" s="67"/>
    </row>
    <row r="13388" spans="3:4" s="66" customFormat="1" x14ac:dyDescent="0.25">
      <c r="C13388" s="67"/>
      <c r="D13388" s="67"/>
    </row>
    <row r="13389" spans="3:4" s="66" customFormat="1" x14ac:dyDescent="0.25">
      <c r="C13389" s="67"/>
      <c r="D13389" s="67"/>
    </row>
    <row r="13390" spans="3:4" s="66" customFormat="1" x14ac:dyDescent="0.25">
      <c r="C13390" s="67"/>
      <c r="D13390" s="67"/>
    </row>
    <row r="13391" spans="3:4" s="66" customFormat="1" x14ac:dyDescent="0.25">
      <c r="C13391" s="67"/>
      <c r="D13391" s="67"/>
    </row>
    <row r="13392" spans="3:4" s="66" customFormat="1" x14ac:dyDescent="0.25">
      <c r="C13392" s="67"/>
      <c r="D13392" s="67"/>
    </row>
    <row r="13393" spans="3:4" s="66" customFormat="1" x14ac:dyDescent="0.25">
      <c r="C13393" s="67"/>
      <c r="D13393" s="67"/>
    </row>
    <row r="13394" spans="3:4" s="66" customFormat="1" x14ac:dyDescent="0.25">
      <c r="C13394" s="67"/>
      <c r="D13394" s="67"/>
    </row>
    <row r="13395" spans="3:4" s="66" customFormat="1" x14ac:dyDescent="0.25">
      <c r="C13395" s="67"/>
      <c r="D13395" s="67"/>
    </row>
    <row r="13396" spans="3:4" s="66" customFormat="1" x14ac:dyDescent="0.25">
      <c r="C13396" s="67"/>
      <c r="D13396" s="67"/>
    </row>
    <row r="13397" spans="3:4" s="66" customFormat="1" x14ac:dyDescent="0.25">
      <c r="C13397" s="67"/>
      <c r="D13397" s="67"/>
    </row>
    <row r="13398" spans="3:4" s="66" customFormat="1" x14ac:dyDescent="0.25">
      <c r="C13398" s="67"/>
      <c r="D13398" s="67"/>
    </row>
    <row r="13399" spans="3:4" s="66" customFormat="1" x14ac:dyDescent="0.25">
      <c r="C13399" s="67"/>
      <c r="D13399" s="67"/>
    </row>
    <row r="13400" spans="3:4" s="66" customFormat="1" x14ac:dyDescent="0.25">
      <c r="C13400" s="67"/>
      <c r="D13400" s="67"/>
    </row>
    <row r="13401" spans="3:4" s="66" customFormat="1" x14ac:dyDescent="0.25">
      <c r="C13401" s="67"/>
      <c r="D13401" s="67"/>
    </row>
    <row r="13402" spans="3:4" s="66" customFormat="1" x14ac:dyDescent="0.25">
      <c r="C13402" s="67"/>
      <c r="D13402" s="67"/>
    </row>
    <row r="13403" spans="3:4" s="66" customFormat="1" x14ac:dyDescent="0.25">
      <c r="C13403" s="67"/>
      <c r="D13403" s="67"/>
    </row>
    <row r="13404" spans="3:4" s="66" customFormat="1" x14ac:dyDescent="0.25">
      <c r="C13404" s="67"/>
      <c r="D13404" s="67"/>
    </row>
    <row r="13405" spans="3:4" s="66" customFormat="1" x14ac:dyDescent="0.25">
      <c r="C13405" s="67"/>
      <c r="D13405" s="67"/>
    </row>
    <row r="13406" spans="3:4" s="66" customFormat="1" x14ac:dyDescent="0.25">
      <c r="C13406" s="67"/>
      <c r="D13406" s="67"/>
    </row>
    <row r="13407" spans="3:4" s="66" customFormat="1" x14ac:dyDescent="0.25">
      <c r="C13407" s="67"/>
      <c r="D13407" s="67"/>
    </row>
    <row r="13408" spans="3:4" s="66" customFormat="1" x14ac:dyDescent="0.25">
      <c r="C13408" s="67"/>
      <c r="D13408" s="67"/>
    </row>
    <row r="13409" spans="3:4" s="66" customFormat="1" x14ac:dyDescent="0.25">
      <c r="C13409" s="67"/>
      <c r="D13409" s="67"/>
    </row>
    <row r="13410" spans="3:4" s="66" customFormat="1" x14ac:dyDescent="0.25">
      <c r="C13410" s="67"/>
      <c r="D13410" s="67"/>
    </row>
    <row r="13411" spans="3:4" s="66" customFormat="1" x14ac:dyDescent="0.25">
      <c r="C13411" s="67"/>
      <c r="D13411" s="67"/>
    </row>
    <row r="13412" spans="3:4" s="66" customFormat="1" x14ac:dyDescent="0.25">
      <c r="C13412" s="67"/>
      <c r="D13412" s="67"/>
    </row>
    <row r="13413" spans="3:4" s="66" customFormat="1" x14ac:dyDescent="0.25">
      <c r="C13413" s="67"/>
      <c r="D13413" s="67"/>
    </row>
    <row r="13414" spans="3:4" s="66" customFormat="1" x14ac:dyDescent="0.25">
      <c r="C13414" s="67"/>
      <c r="D13414" s="67"/>
    </row>
    <row r="13415" spans="3:4" s="66" customFormat="1" x14ac:dyDescent="0.25">
      <c r="C13415" s="67"/>
      <c r="D13415" s="67"/>
    </row>
    <row r="13416" spans="3:4" s="66" customFormat="1" x14ac:dyDescent="0.25">
      <c r="C13416" s="67"/>
      <c r="D13416" s="67"/>
    </row>
    <row r="13417" spans="3:4" s="66" customFormat="1" x14ac:dyDescent="0.25">
      <c r="C13417" s="67"/>
      <c r="D13417" s="67"/>
    </row>
    <row r="13418" spans="3:4" s="66" customFormat="1" x14ac:dyDescent="0.25">
      <c r="C13418" s="67"/>
      <c r="D13418" s="67"/>
    </row>
    <row r="13419" spans="3:4" s="66" customFormat="1" x14ac:dyDescent="0.25">
      <c r="C13419" s="67"/>
      <c r="D13419" s="67"/>
    </row>
    <row r="13420" spans="3:4" s="66" customFormat="1" x14ac:dyDescent="0.25">
      <c r="C13420" s="67"/>
      <c r="D13420" s="67"/>
    </row>
    <row r="13421" spans="3:4" s="66" customFormat="1" x14ac:dyDescent="0.25">
      <c r="C13421" s="67"/>
      <c r="D13421" s="67"/>
    </row>
    <row r="13422" spans="3:4" s="66" customFormat="1" x14ac:dyDescent="0.25">
      <c r="C13422" s="67"/>
      <c r="D13422" s="67"/>
    </row>
    <row r="13423" spans="3:4" s="66" customFormat="1" x14ac:dyDescent="0.25">
      <c r="C13423" s="67"/>
      <c r="D13423" s="67"/>
    </row>
    <row r="13424" spans="3:4" s="66" customFormat="1" x14ac:dyDescent="0.25">
      <c r="C13424" s="67"/>
      <c r="D13424" s="67"/>
    </row>
    <row r="13425" spans="3:4" s="66" customFormat="1" x14ac:dyDescent="0.25">
      <c r="C13425" s="67"/>
      <c r="D13425" s="67"/>
    </row>
    <row r="13426" spans="3:4" s="66" customFormat="1" x14ac:dyDescent="0.25">
      <c r="C13426" s="67"/>
      <c r="D13426" s="67"/>
    </row>
    <row r="13427" spans="3:4" s="66" customFormat="1" x14ac:dyDescent="0.25">
      <c r="C13427" s="67"/>
      <c r="D13427" s="67"/>
    </row>
    <row r="13428" spans="3:4" s="66" customFormat="1" x14ac:dyDescent="0.25">
      <c r="C13428" s="67"/>
      <c r="D13428" s="67"/>
    </row>
    <row r="13429" spans="3:4" s="66" customFormat="1" x14ac:dyDescent="0.25">
      <c r="C13429" s="67"/>
      <c r="D13429" s="67"/>
    </row>
    <row r="13430" spans="3:4" s="66" customFormat="1" x14ac:dyDescent="0.25">
      <c r="C13430" s="67"/>
      <c r="D13430" s="67"/>
    </row>
    <row r="13431" spans="3:4" s="66" customFormat="1" x14ac:dyDescent="0.25">
      <c r="C13431" s="67"/>
      <c r="D13431" s="67"/>
    </row>
    <row r="13432" spans="3:4" s="66" customFormat="1" x14ac:dyDescent="0.25">
      <c r="C13432" s="67"/>
      <c r="D13432" s="67"/>
    </row>
    <row r="13433" spans="3:4" s="66" customFormat="1" x14ac:dyDescent="0.25">
      <c r="C13433" s="67"/>
      <c r="D13433" s="67"/>
    </row>
    <row r="13434" spans="3:4" s="66" customFormat="1" x14ac:dyDescent="0.25">
      <c r="C13434" s="67"/>
      <c r="D13434" s="67"/>
    </row>
    <row r="13435" spans="3:4" s="66" customFormat="1" x14ac:dyDescent="0.25">
      <c r="C13435" s="67"/>
      <c r="D13435" s="67"/>
    </row>
    <row r="13436" spans="3:4" s="66" customFormat="1" x14ac:dyDescent="0.25">
      <c r="C13436" s="67"/>
      <c r="D13436" s="67"/>
    </row>
    <row r="13437" spans="3:4" s="66" customFormat="1" x14ac:dyDescent="0.25">
      <c r="C13437" s="67"/>
      <c r="D13437" s="67"/>
    </row>
    <row r="13438" spans="3:4" s="66" customFormat="1" x14ac:dyDescent="0.25">
      <c r="C13438" s="67"/>
      <c r="D13438" s="67"/>
    </row>
    <row r="13439" spans="3:4" s="66" customFormat="1" x14ac:dyDescent="0.25">
      <c r="C13439" s="67"/>
      <c r="D13439" s="67"/>
    </row>
    <row r="13440" spans="3:4" s="66" customFormat="1" x14ac:dyDescent="0.25">
      <c r="C13440" s="67"/>
      <c r="D13440" s="67"/>
    </row>
    <row r="13441" spans="3:4" s="66" customFormat="1" x14ac:dyDescent="0.25">
      <c r="C13441" s="67"/>
      <c r="D13441" s="67"/>
    </row>
    <row r="13442" spans="3:4" s="66" customFormat="1" x14ac:dyDescent="0.25">
      <c r="C13442" s="67"/>
      <c r="D13442" s="67"/>
    </row>
    <row r="13443" spans="3:4" s="66" customFormat="1" x14ac:dyDescent="0.25">
      <c r="C13443" s="67"/>
      <c r="D13443" s="67"/>
    </row>
    <row r="13444" spans="3:4" s="66" customFormat="1" x14ac:dyDescent="0.25">
      <c r="C13444" s="67"/>
      <c r="D13444" s="67"/>
    </row>
    <row r="13445" spans="3:4" s="66" customFormat="1" x14ac:dyDescent="0.25">
      <c r="C13445" s="67"/>
      <c r="D13445" s="67"/>
    </row>
    <row r="13446" spans="3:4" s="66" customFormat="1" x14ac:dyDescent="0.25">
      <c r="C13446" s="67"/>
      <c r="D13446" s="67"/>
    </row>
    <row r="13447" spans="3:4" s="66" customFormat="1" x14ac:dyDescent="0.25">
      <c r="C13447" s="67"/>
      <c r="D13447" s="67"/>
    </row>
    <row r="13448" spans="3:4" s="66" customFormat="1" x14ac:dyDescent="0.25">
      <c r="C13448" s="67"/>
      <c r="D13448" s="67"/>
    </row>
    <row r="13449" spans="3:4" s="66" customFormat="1" x14ac:dyDescent="0.25">
      <c r="C13449" s="67"/>
      <c r="D13449" s="67"/>
    </row>
    <row r="13450" spans="3:4" s="66" customFormat="1" x14ac:dyDescent="0.25">
      <c r="C13450" s="67"/>
      <c r="D13450" s="67"/>
    </row>
    <row r="13451" spans="3:4" s="66" customFormat="1" x14ac:dyDescent="0.25">
      <c r="C13451" s="67"/>
      <c r="D13451" s="67"/>
    </row>
    <row r="13452" spans="3:4" s="66" customFormat="1" x14ac:dyDescent="0.25">
      <c r="C13452" s="67"/>
      <c r="D13452" s="67"/>
    </row>
    <row r="13453" spans="3:4" s="66" customFormat="1" x14ac:dyDescent="0.25">
      <c r="C13453" s="67"/>
      <c r="D13453" s="67"/>
    </row>
    <row r="13454" spans="3:4" s="66" customFormat="1" x14ac:dyDescent="0.25">
      <c r="C13454" s="67"/>
      <c r="D13454" s="67"/>
    </row>
    <row r="13455" spans="3:4" s="66" customFormat="1" x14ac:dyDescent="0.25">
      <c r="C13455" s="67"/>
      <c r="D13455" s="67"/>
    </row>
    <row r="13456" spans="3:4" s="66" customFormat="1" x14ac:dyDescent="0.25">
      <c r="C13456" s="67"/>
      <c r="D13456" s="67"/>
    </row>
    <row r="13457" spans="3:4" s="66" customFormat="1" x14ac:dyDescent="0.25">
      <c r="C13457" s="67"/>
      <c r="D13457" s="67"/>
    </row>
    <row r="13458" spans="3:4" s="66" customFormat="1" x14ac:dyDescent="0.25">
      <c r="C13458" s="67"/>
      <c r="D13458" s="67"/>
    </row>
    <row r="13459" spans="3:4" s="66" customFormat="1" x14ac:dyDescent="0.25">
      <c r="C13459" s="67"/>
      <c r="D13459" s="67"/>
    </row>
    <row r="13460" spans="3:4" s="66" customFormat="1" x14ac:dyDescent="0.25">
      <c r="C13460" s="67"/>
      <c r="D13460" s="67"/>
    </row>
    <row r="13461" spans="3:4" s="66" customFormat="1" x14ac:dyDescent="0.25">
      <c r="C13461" s="67"/>
      <c r="D13461" s="67"/>
    </row>
    <row r="13462" spans="3:4" s="66" customFormat="1" x14ac:dyDescent="0.25">
      <c r="C13462" s="67"/>
      <c r="D13462" s="67"/>
    </row>
    <row r="13463" spans="3:4" s="66" customFormat="1" x14ac:dyDescent="0.25">
      <c r="C13463" s="67"/>
      <c r="D13463" s="67"/>
    </row>
    <row r="13464" spans="3:4" s="66" customFormat="1" x14ac:dyDescent="0.25">
      <c r="C13464" s="67"/>
      <c r="D13464" s="67"/>
    </row>
    <row r="13465" spans="3:4" s="66" customFormat="1" x14ac:dyDescent="0.25">
      <c r="C13465" s="67"/>
      <c r="D13465" s="67"/>
    </row>
    <row r="13466" spans="3:4" s="66" customFormat="1" x14ac:dyDescent="0.25">
      <c r="C13466" s="67"/>
      <c r="D13466" s="67"/>
    </row>
    <row r="13467" spans="3:4" s="66" customFormat="1" x14ac:dyDescent="0.25">
      <c r="C13467" s="67"/>
      <c r="D13467" s="67"/>
    </row>
    <row r="13468" spans="3:4" s="66" customFormat="1" x14ac:dyDescent="0.25">
      <c r="C13468" s="67"/>
      <c r="D13468" s="67"/>
    </row>
    <row r="13469" spans="3:4" s="66" customFormat="1" x14ac:dyDescent="0.25">
      <c r="C13469" s="67"/>
      <c r="D13469" s="67"/>
    </row>
    <row r="13470" spans="3:4" s="66" customFormat="1" x14ac:dyDescent="0.25">
      <c r="C13470" s="67"/>
      <c r="D13470" s="67"/>
    </row>
    <row r="13471" spans="3:4" s="66" customFormat="1" x14ac:dyDescent="0.25">
      <c r="C13471" s="67"/>
      <c r="D13471" s="67"/>
    </row>
    <row r="13472" spans="3:4" s="66" customFormat="1" x14ac:dyDescent="0.25">
      <c r="C13472" s="67"/>
      <c r="D13472" s="67"/>
    </row>
    <row r="13473" spans="3:4" s="66" customFormat="1" x14ac:dyDescent="0.25">
      <c r="C13473" s="67"/>
      <c r="D13473" s="67"/>
    </row>
    <row r="13474" spans="3:4" s="66" customFormat="1" x14ac:dyDescent="0.25">
      <c r="C13474" s="67"/>
      <c r="D13474" s="67"/>
    </row>
    <row r="13475" spans="3:4" s="66" customFormat="1" x14ac:dyDescent="0.25">
      <c r="C13475" s="67"/>
      <c r="D13475" s="67"/>
    </row>
    <row r="13476" spans="3:4" s="66" customFormat="1" x14ac:dyDescent="0.25">
      <c r="C13476" s="67"/>
      <c r="D13476" s="67"/>
    </row>
    <row r="13477" spans="3:4" s="66" customFormat="1" x14ac:dyDescent="0.25">
      <c r="C13477" s="67"/>
      <c r="D13477" s="67"/>
    </row>
    <row r="13478" spans="3:4" s="66" customFormat="1" x14ac:dyDescent="0.25">
      <c r="C13478" s="67"/>
      <c r="D13478" s="67"/>
    </row>
    <row r="13479" spans="3:4" s="66" customFormat="1" x14ac:dyDescent="0.25">
      <c r="C13479" s="67"/>
      <c r="D13479" s="67"/>
    </row>
    <row r="13480" spans="3:4" s="66" customFormat="1" x14ac:dyDescent="0.25">
      <c r="C13480" s="67"/>
      <c r="D13480" s="67"/>
    </row>
    <row r="13481" spans="3:4" s="66" customFormat="1" x14ac:dyDescent="0.25">
      <c r="C13481" s="67"/>
      <c r="D13481" s="67"/>
    </row>
    <row r="13482" spans="3:4" s="66" customFormat="1" x14ac:dyDescent="0.25">
      <c r="C13482" s="67"/>
      <c r="D13482" s="67"/>
    </row>
    <row r="13483" spans="3:4" s="66" customFormat="1" x14ac:dyDescent="0.25">
      <c r="C13483" s="67"/>
      <c r="D13483" s="67"/>
    </row>
    <row r="13484" spans="3:4" s="66" customFormat="1" x14ac:dyDescent="0.25">
      <c r="C13484" s="67"/>
      <c r="D13484" s="67"/>
    </row>
    <row r="13485" spans="3:4" s="66" customFormat="1" x14ac:dyDescent="0.25">
      <c r="C13485" s="67"/>
      <c r="D13485" s="67"/>
    </row>
    <row r="13486" spans="3:4" s="66" customFormat="1" x14ac:dyDescent="0.25">
      <c r="C13486" s="67"/>
      <c r="D13486" s="67"/>
    </row>
    <row r="13487" spans="3:4" s="66" customFormat="1" x14ac:dyDescent="0.25">
      <c r="C13487" s="67"/>
      <c r="D13487" s="67"/>
    </row>
    <row r="13488" spans="3:4" s="66" customFormat="1" x14ac:dyDescent="0.25">
      <c r="C13488" s="67"/>
      <c r="D13488" s="67"/>
    </row>
    <row r="13489" spans="3:4" s="66" customFormat="1" x14ac:dyDescent="0.25">
      <c r="C13489" s="67"/>
      <c r="D13489" s="67"/>
    </row>
    <row r="13490" spans="3:4" s="66" customFormat="1" x14ac:dyDescent="0.25">
      <c r="C13490" s="67"/>
      <c r="D13490" s="67"/>
    </row>
    <row r="13491" spans="3:4" s="66" customFormat="1" x14ac:dyDescent="0.25">
      <c r="C13491" s="67"/>
      <c r="D13491" s="67"/>
    </row>
    <row r="13492" spans="3:4" s="66" customFormat="1" x14ac:dyDescent="0.25">
      <c r="C13492" s="67"/>
      <c r="D13492" s="67"/>
    </row>
    <row r="13493" spans="3:4" s="66" customFormat="1" x14ac:dyDescent="0.25">
      <c r="C13493" s="67"/>
      <c r="D13493" s="67"/>
    </row>
    <row r="13494" spans="3:4" s="66" customFormat="1" x14ac:dyDescent="0.25">
      <c r="C13494" s="67"/>
      <c r="D13494" s="67"/>
    </row>
    <row r="13495" spans="3:4" s="66" customFormat="1" x14ac:dyDescent="0.25">
      <c r="C13495" s="67"/>
      <c r="D13495" s="67"/>
    </row>
    <row r="13496" spans="3:4" s="66" customFormat="1" x14ac:dyDescent="0.25">
      <c r="C13496" s="67"/>
      <c r="D13496" s="67"/>
    </row>
    <row r="13497" spans="3:4" s="66" customFormat="1" x14ac:dyDescent="0.25">
      <c r="C13497" s="67"/>
      <c r="D13497" s="67"/>
    </row>
    <row r="13498" spans="3:4" s="66" customFormat="1" x14ac:dyDescent="0.25">
      <c r="C13498" s="67"/>
      <c r="D13498" s="67"/>
    </row>
    <row r="13499" spans="3:4" s="66" customFormat="1" x14ac:dyDescent="0.25">
      <c r="C13499" s="67"/>
      <c r="D13499" s="67"/>
    </row>
    <row r="13500" spans="3:4" s="66" customFormat="1" x14ac:dyDescent="0.25">
      <c r="C13500" s="67"/>
      <c r="D13500" s="67"/>
    </row>
    <row r="13501" spans="3:4" s="66" customFormat="1" x14ac:dyDescent="0.25">
      <c r="C13501" s="67"/>
      <c r="D13501" s="67"/>
    </row>
    <row r="13502" spans="3:4" s="66" customFormat="1" x14ac:dyDescent="0.25">
      <c r="C13502" s="67"/>
      <c r="D13502" s="67"/>
    </row>
    <row r="13503" spans="3:4" s="66" customFormat="1" x14ac:dyDescent="0.25">
      <c r="C13503" s="67"/>
      <c r="D13503" s="67"/>
    </row>
    <row r="13504" spans="3:4" s="66" customFormat="1" x14ac:dyDescent="0.25">
      <c r="C13504" s="67"/>
      <c r="D13504" s="67"/>
    </row>
    <row r="13505" spans="3:4" s="66" customFormat="1" x14ac:dyDescent="0.25">
      <c r="C13505" s="67"/>
      <c r="D13505" s="67"/>
    </row>
    <row r="13506" spans="3:4" s="66" customFormat="1" x14ac:dyDescent="0.25">
      <c r="C13506" s="67"/>
      <c r="D13506" s="67"/>
    </row>
    <row r="13507" spans="3:4" s="66" customFormat="1" x14ac:dyDescent="0.25">
      <c r="C13507" s="67"/>
      <c r="D13507" s="67"/>
    </row>
    <row r="13508" spans="3:4" s="66" customFormat="1" x14ac:dyDescent="0.25">
      <c r="C13508" s="67"/>
      <c r="D13508" s="67"/>
    </row>
    <row r="13509" spans="3:4" s="66" customFormat="1" x14ac:dyDescent="0.25">
      <c r="C13509" s="67"/>
      <c r="D13509" s="67"/>
    </row>
    <row r="13510" spans="3:4" s="66" customFormat="1" x14ac:dyDescent="0.25">
      <c r="C13510" s="67"/>
      <c r="D13510" s="67"/>
    </row>
    <row r="13511" spans="3:4" s="66" customFormat="1" x14ac:dyDescent="0.25">
      <c r="C13511" s="67"/>
      <c r="D13511" s="67"/>
    </row>
    <row r="13512" spans="3:4" s="66" customFormat="1" x14ac:dyDescent="0.25">
      <c r="C13512" s="67"/>
      <c r="D13512" s="67"/>
    </row>
    <row r="13513" spans="3:4" s="66" customFormat="1" x14ac:dyDescent="0.25">
      <c r="C13513" s="67"/>
      <c r="D13513" s="67"/>
    </row>
    <row r="13514" spans="3:4" s="66" customFormat="1" x14ac:dyDescent="0.25">
      <c r="C13514" s="67"/>
      <c r="D13514" s="67"/>
    </row>
    <row r="13515" spans="3:4" s="66" customFormat="1" x14ac:dyDescent="0.25">
      <c r="C13515" s="67"/>
      <c r="D13515" s="67"/>
    </row>
    <row r="13516" spans="3:4" s="66" customFormat="1" x14ac:dyDescent="0.25">
      <c r="C13516" s="67"/>
      <c r="D13516" s="67"/>
    </row>
    <row r="13517" spans="3:4" s="66" customFormat="1" x14ac:dyDescent="0.25">
      <c r="C13517" s="67"/>
      <c r="D13517" s="67"/>
    </row>
    <row r="13518" spans="3:4" s="66" customFormat="1" x14ac:dyDescent="0.25">
      <c r="C13518" s="67"/>
      <c r="D13518" s="67"/>
    </row>
    <row r="13519" spans="3:4" s="66" customFormat="1" x14ac:dyDescent="0.25">
      <c r="C13519" s="67"/>
      <c r="D13519" s="67"/>
    </row>
    <row r="13520" spans="3:4" s="66" customFormat="1" x14ac:dyDescent="0.25">
      <c r="C13520" s="67"/>
      <c r="D13520" s="67"/>
    </row>
    <row r="13521" spans="3:4" s="66" customFormat="1" x14ac:dyDescent="0.25">
      <c r="C13521" s="67"/>
      <c r="D13521" s="67"/>
    </row>
    <row r="13522" spans="3:4" s="66" customFormat="1" x14ac:dyDescent="0.25">
      <c r="C13522" s="67"/>
      <c r="D13522" s="67"/>
    </row>
    <row r="13523" spans="3:4" s="66" customFormat="1" x14ac:dyDescent="0.25">
      <c r="C13523" s="67"/>
      <c r="D13523" s="67"/>
    </row>
    <row r="13524" spans="3:4" s="66" customFormat="1" x14ac:dyDescent="0.25">
      <c r="C13524" s="67"/>
      <c r="D13524" s="67"/>
    </row>
    <row r="13525" spans="3:4" s="66" customFormat="1" x14ac:dyDescent="0.25">
      <c r="C13525" s="67"/>
      <c r="D13525" s="67"/>
    </row>
    <row r="13526" spans="3:4" s="66" customFormat="1" x14ac:dyDescent="0.25">
      <c r="C13526" s="67"/>
      <c r="D13526" s="67"/>
    </row>
    <row r="13527" spans="3:4" s="66" customFormat="1" x14ac:dyDescent="0.25">
      <c r="C13527" s="67"/>
      <c r="D13527" s="67"/>
    </row>
    <row r="13528" spans="3:4" s="66" customFormat="1" x14ac:dyDescent="0.25">
      <c r="C13528" s="67"/>
      <c r="D13528" s="67"/>
    </row>
    <row r="13529" spans="3:4" s="66" customFormat="1" x14ac:dyDescent="0.25">
      <c r="C13529" s="67"/>
      <c r="D13529" s="67"/>
    </row>
    <row r="13530" spans="3:4" s="66" customFormat="1" x14ac:dyDescent="0.25">
      <c r="C13530" s="67"/>
      <c r="D13530" s="67"/>
    </row>
    <row r="13531" spans="3:4" s="66" customFormat="1" x14ac:dyDescent="0.25">
      <c r="C13531" s="67"/>
      <c r="D13531" s="67"/>
    </row>
    <row r="13532" spans="3:4" s="66" customFormat="1" x14ac:dyDescent="0.25">
      <c r="C13532" s="67"/>
      <c r="D13532" s="67"/>
    </row>
    <row r="13533" spans="3:4" s="66" customFormat="1" x14ac:dyDescent="0.25">
      <c r="C13533" s="67"/>
      <c r="D13533" s="67"/>
    </row>
    <row r="13534" spans="3:4" s="66" customFormat="1" x14ac:dyDescent="0.25">
      <c r="C13534" s="67"/>
      <c r="D13534" s="67"/>
    </row>
    <row r="13535" spans="3:4" s="66" customFormat="1" x14ac:dyDescent="0.25">
      <c r="C13535" s="67"/>
      <c r="D13535" s="67"/>
    </row>
    <row r="13536" spans="3:4" s="66" customFormat="1" x14ac:dyDescent="0.25">
      <c r="C13536" s="67"/>
      <c r="D13536" s="67"/>
    </row>
    <row r="13537" spans="3:4" s="66" customFormat="1" x14ac:dyDescent="0.25">
      <c r="C13537" s="67"/>
      <c r="D13537" s="67"/>
    </row>
    <row r="13538" spans="3:4" s="66" customFormat="1" x14ac:dyDescent="0.25">
      <c r="C13538" s="67"/>
      <c r="D13538" s="67"/>
    </row>
    <row r="13539" spans="3:4" s="66" customFormat="1" x14ac:dyDescent="0.25">
      <c r="C13539" s="67"/>
      <c r="D13539" s="67"/>
    </row>
    <row r="13540" spans="3:4" s="66" customFormat="1" x14ac:dyDescent="0.25">
      <c r="C13540" s="67"/>
      <c r="D13540" s="67"/>
    </row>
    <row r="13541" spans="3:4" s="66" customFormat="1" x14ac:dyDescent="0.25">
      <c r="C13541" s="67"/>
      <c r="D13541" s="67"/>
    </row>
    <row r="13542" spans="3:4" s="66" customFormat="1" x14ac:dyDescent="0.25">
      <c r="C13542" s="67"/>
      <c r="D13542" s="67"/>
    </row>
    <row r="13543" spans="3:4" s="66" customFormat="1" x14ac:dyDescent="0.25">
      <c r="C13543" s="67"/>
      <c r="D13543" s="67"/>
    </row>
    <row r="13544" spans="3:4" s="66" customFormat="1" x14ac:dyDescent="0.25">
      <c r="C13544" s="67"/>
      <c r="D13544" s="67"/>
    </row>
    <row r="13545" spans="3:4" s="66" customFormat="1" x14ac:dyDescent="0.25">
      <c r="C13545" s="67"/>
      <c r="D13545" s="67"/>
    </row>
    <row r="13546" spans="3:4" s="66" customFormat="1" x14ac:dyDescent="0.25">
      <c r="C13546" s="67"/>
      <c r="D13546" s="67"/>
    </row>
    <row r="13547" spans="3:4" s="66" customFormat="1" x14ac:dyDescent="0.25">
      <c r="C13547" s="67"/>
      <c r="D13547" s="67"/>
    </row>
    <row r="13548" spans="3:4" s="66" customFormat="1" x14ac:dyDescent="0.25">
      <c r="C13548" s="67"/>
      <c r="D13548" s="67"/>
    </row>
    <row r="13549" spans="3:4" s="66" customFormat="1" x14ac:dyDescent="0.25">
      <c r="C13549" s="67"/>
      <c r="D13549" s="67"/>
    </row>
    <row r="13550" spans="3:4" s="66" customFormat="1" x14ac:dyDescent="0.25">
      <c r="C13550" s="67"/>
      <c r="D13550" s="67"/>
    </row>
    <row r="13551" spans="3:4" s="66" customFormat="1" x14ac:dyDescent="0.25">
      <c r="C13551" s="67"/>
      <c r="D13551" s="67"/>
    </row>
    <row r="13552" spans="3:4" s="66" customFormat="1" x14ac:dyDescent="0.25">
      <c r="C13552" s="67"/>
      <c r="D13552" s="67"/>
    </row>
    <row r="13553" spans="3:4" s="66" customFormat="1" x14ac:dyDescent="0.25">
      <c r="C13553" s="67"/>
      <c r="D13553" s="67"/>
    </row>
    <row r="13554" spans="3:4" s="66" customFormat="1" x14ac:dyDescent="0.25">
      <c r="C13554" s="67"/>
      <c r="D13554" s="67"/>
    </row>
    <row r="13555" spans="3:4" s="66" customFormat="1" x14ac:dyDescent="0.25">
      <c r="C13555" s="67"/>
      <c r="D13555" s="67"/>
    </row>
    <row r="13556" spans="3:4" s="66" customFormat="1" x14ac:dyDescent="0.25">
      <c r="C13556" s="67"/>
      <c r="D13556" s="67"/>
    </row>
    <row r="13557" spans="3:4" s="66" customFormat="1" x14ac:dyDescent="0.25">
      <c r="C13557" s="67"/>
      <c r="D13557" s="67"/>
    </row>
    <row r="13558" spans="3:4" s="66" customFormat="1" x14ac:dyDescent="0.25">
      <c r="C13558" s="67"/>
      <c r="D13558" s="67"/>
    </row>
    <row r="13559" spans="3:4" s="66" customFormat="1" x14ac:dyDescent="0.25">
      <c r="C13559" s="67"/>
      <c r="D13559" s="67"/>
    </row>
    <row r="13560" spans="3:4" s="66" customFormat="1" x14ac:dyDescent="0.25">
      <c r="C13560" s="67"/>
      <c r="D13560" s="67"/>
    </row>
    <row r="13561" spans="3:4" s="66" customFormat="1" x14ac:dyDescent="0.25">
      <c r="C13561" s="67"/>
      <c r="D13561" s="67"/>
    </row>
    <row r="13562" spans="3:4" s="66" customFormat="1" x14ac:dyDescent="0.25">
      <c r="C13562" s="67"/>
      <c r="D13562" s="67"/>
    </row>
    <row r="13563" spans="3:4" s="66" customFormat="1" x14ac:dyDescent="0.25">
      <c r="C13563" s="67"/>
      <c r="D13563" s="67"/>
    </row>
    <row r="13564" spans="3:4" s="66" customFormat="1" x14ac:dyDescent="0.25">
      <c r="C13564" s="67"/>
      <c r="D13564" s="67"/>
    </row>
    <row r="13565" spans="3:4" s="66" customFormat="1" x14ac:dyDescent="0.25">
      <c r="C13565" s="67"/>
      <c r="D13565" s="67"/>
    </row>
    <row r="13566" spans="3:4" s="66" customFormat="1" x14ac:dyDescent="0.25">
      <c r="C13566" s="67"/>
      <c r="D13566" s="67"/>
    </row>
    <row r="13567" spans="3:4" s="66" customFormat="1" x14ac:dyDescent="0.25">
      <c r="C13567" s="67"/>
      <c r="D13567" s="67"/>
    </row>
    <row r="13568" spans="3:4" s="66" customFormat="1" x14ac:dyDescent="0.25">
      <c r="C13568" s="67"/>
      <c r="D13568" s="67"/>
    </row>
    <row r="13569" spans="3:4" s="66" customFormat="1" x14ac:dyDescent="0.25">
      <c r="C13569" s="67"/>
      <c r="D13569" s="67"/>
    </row>
    <row r="13570" spans="3:4" s="66" customFormat="1" x14ac:dyDescent="0.25">
      <c r="C13570" s="67"/>
      <c r="D13570" s="67"/>
    </row>
    <row r="13571" spans="3:4" s="66" customFormat="1" x14ac:dyDescent="0.25">
      <c r="C13571" s="67"/>
      <c r="D13571" s="67"/>
    </row>
    <row r="13572" spans="3:4" s="66" customFormat="1" x14ac:dyDescent="0.25">
      <c r="C13572" s="67"/>
      <c r="D13572" s="67"/>
    </row>
    <row r="13573" spans="3:4" s="66" customFormat="1" x14ac:dyDescent="0.25">
      <c r="C13573" s="67"/>
      <c r="D13573" s="67"/>
    </row>
    <row r="13574" spans="3:4" s="66" customFormat="1" x14ac:dyDescent="0.25">
      <c r="C13574" s="67"/>
      <c r="D13574" s="67"/>
    </row>
    <row r="13575" spans="3:4" s="66" customFormat="1" x14ac:dyDescent="0.25">
      <c r="C13575" s="67"/>
      <c r="D13575" s="67"/>
    </row>
    <row r="13576" spans="3:4" s="66" customFormat="1" x14ac:dyDescent="0.25">
      <c r="C13576" s="67"/>
      <c r="D13576" s="67"/>
    </row>
    <row r="13577" spans="3:4" s="66" customFormat="1" x14ac:dyDescent="0.25">
      <c r="C13577" s="67"/>
      <c r="D13577" s="67"/>
    </row>
    <row r="13578" spans="3:4" s="66" customFormat="1" x14ac:dyDescent="0.25">
      <c r="C13578" s="67"/>
      <c r="D13578" s="67"/>
    </row>
    <row r="13579" spans="3:4" s="66" customFormat="1" x14ac:dyDescent="0.25">
      <c r="C13579" s="67"/>
      <c r="D13579" s="67"/>
    </row>
    <row r="13580" spans="3:4" s="66" customFormat="1" x14ac:dyDescent="0.25">
      <c r="C13580" s="67"/>
      <c r="D13580" s="67"/>
    </row>
    <row r="13581" spans="3:4" s="66" customFormat="1" x14ac:dyDescent="0.25">
      <c r="C13581" s="67"/>
      <c r="D13581" s="67"/>
    </row>
    <row r="13582" spans="3:4" s="66" customFormat="1" x14ac:dyDescent="0.25">
      <c r="C13582" s="67"/>
      <c r="D13582" s="67"/>
    </row>
    <row r="13583" spans="3:4" s="66" customFormat="1" x14ac:dyDescent="0.25">
      <c r="C13583" s="67"/>
      <c r="D13583" s="67"/>
    </row>
    <row r="13584" spans="3:4" s="66" customFormat="1" x14ac:dyDescent="0.25">
      <c r="C13584" s="67"/>
      <c r="D13584" s="67"/>
    </row>
    <row r="13585" spans="3:4" s="66" customFormat="1" x14ac:dyDescent="0.25">
      <c r="C13585" s="67"/>
      <c r="D13585" s="67"/>
    </row>
    <row r="13586" spans="3:4" s="66" customFormat="1" x14ac:dyDescent="0.25">
      <c r="C13586" s="67"/>
      <c r="D13586" s="67"/>
    </row>
    <row r="13587" spans="3:4" s="66" customFormat="1" x14ac:dyDescent="0.25">
      <c r="C13587" s="67"/>
      <c r="D13587" s="67"/>
    </row>
    <row r="13588" spans="3:4" s="66" customFormat="1" x14ac:dyDescent="0.25">
      <c r="C13588" s="67"/>
      <c r="D13588" s="67"/>
    </row>
    <row r="13589" spans="3:4" s="66" customFormat="1" x14ac:dyDescent="0.25">
      <c r="C13589" s="67"/>
      <c r="D13589" s="67"/>
    </row>
    <row r="13590" spans="3:4" s="66" customFormat="1" x14ac:dyDescent="0.25">
      <c r="C13590" s="67"/>
      <c r="D13590" s="67"/>
    </row>
    <row r="13591" spans="3:4" s="66" customFormat="1" x14ac:dyDescent="0.25">
      <c r="C13591" s="67"/>
      <c r="D13591" s="67"/>
    </row>
    <row r="13592" spans="3:4" s="66" customFormat="1" x14ac:dyDescent="0.25">
      <c r="C13592" s="67"/>
      <c r="D13592" s="67"/>
    </row>
    <row r="13593" spans="3:4" s="66" customFormat="1" x14ac:dyDescent="0.25">
      <c r="C13593" s="67"/>
      <c r="D13593" s="67"/>
    </row>
    <row r="13594" spans="3:4" s="66" customFormat="1" x14ac:dyDescent="0.25">
      <c r="C13594" s="67"/>
      <c r="D13594" s="67"/>
    </row>
    <row r="13595" spans="3:4" s="66" customFormat="1" x14ac:dyDescent="0.25">
      <c r="C13595" s="67"/>
      <c r="D13595" s="67"/>
    </row>
    <row r="13596" spans="3:4" s="66" customFormat="1" x14ac:dyDescent="0.25">
      <c r="C13596" s="67"/>
      <c r="D13596" s="67"/>
    </row>
    <row r="13597" spans="3:4" s="66" customFormat="1" x14ac:dyDescent="0.25">
      <c r="C13597" s="67"/>
      <c r="D13597" s="67"/>
    </row>
    <row r="13598" spans="3:4" s="66" customFormat="1" x14ac:dyDescent="0.25">
      <c r="C13598" s="67"/>
      <c r="D13598" s="67"/>
    </row>
    <row r="13599" spans="3:4" s="66" customFormat="1" x14ac:dyDescent="0.25">
      <c r="C13599" s="67"/>
      <c r="D13599" s="67"/>
    </row>
    <row r="13600" spans="3:4" s="66" customFormat="1" x14ac:dyDescent="0.25">
      <c r="C13600" s="67"/>
      <c r="D13600" s="67"/>
    </row>
    <row r="13601" spans="3:4" s="66" customFormat="1" x14ac:dyDescent="0.25">
      <c r="C13601" s="67"/>
      <c r="D13601" s="67"/>
    </row>
    <row r="13602" spans="3:4" s="66" customFormat="1" x14ac:dyDescent="0.25">
      <c r="C13602" s="67"/>
      <c r="D13602" s="67"/>
    </row>
    <row r="13603" spans="3:4" s="66" customFormat="1" x14ac:dyDescent="0.25">
      <c r="C13603" s="67"/>
      <c r="D13603" s="67"/>
    </row>
    <row r="13604" spans="3:4" s="66" customFormat="1" x14ac:dyDescent="0.25">
      <c r="C13604" s="67"/>
      <c r="D13604" s="67"/>
    </row>
    <row r="13605" spans="3:4" s="66" customFormat="1" x14ac:dyDescent="0.25">
      <c r="C13605" s="67"/>
      <c r="D13605" s="67"/>
    </row>
    <row r="13606" spans="3:4" s="66" customFormat="1" x14ac:dyDescent="0.25">
      <c r="C13606" s="67"/>
      <c r="D13606" s="67"/>
    </row>
    <row r="13607" spans="3:4" s="66" customFormat="1" x14ac:dyDescent="0.25">
      <c r="C13607" s="67"/>
      <c r="D13607" s="67"/>
    </row>
    <row r="13608" spans="3:4" s="66" customFormat="1" x14ac:dyDescent="0.25">
      <c r="C13608" s="67"/>
      <c r="D13608" s="67"/>
    </row>
    <row r="13609" spans="3:4" s="66" customFormat="1" x14ac:dyDescent="0.25">
      <c r="C13609" s="67"/>
      <c r="D13609" s="67"/>
    </row>
    <row r="13610" spans="3:4" s="66" customFormat="1" x14ac:dyDescent="0.25">
      <c r="C13610" s="67"/>
      <c r="D13610" s="67"/>
    </row>
    <row r="13611" spans="3:4" s="66" customFormat="1" x14ac:dyDescent="0.25">
      <c r="C13611" s="67"/>
      <c r="D13611" s="67"/>
    </row>
    <row r="13612" spans="3:4" s="66" customFormat="1" x14ac:dyDescent="0.25">
      <c r="C13612" s="67"/>
      <c r="D13612" s="67"/>
    </row>
    <row r="13613" spans="3:4" s="66" customFormat="1" x14ac:dyDescent="0.25">
      <c r="C13613" s="67"/>
      <c r="D13613" s="67"/>
    </row>
    <row r="13614" spans="3:4" s="66" customFormat="1" x14ac:dyDescent="0.25">
      <c r="C13614" s="67"/>
      <c r="D13614" s="67"/>
    </row>
    <row r="13615" spans="3:4" s="66" customFormat="1" x14ac:dyDescent="0.25">
      <c r="C13615" s="67"/>
      <c r="D13615" s="67"/>
    </row>
    <row r="13616" spans="3:4" s="66" customFormat="1" x14ac:dyDescent="0.25">
      <c r="C13616" s="67"/>
      <c r="D13616" s="67"/>
    </row>
    <row r="13617" spans="3:4" s="66" customFormat="1" x14ac:dyDescent="0.25">
      <c r="C13617" s="67"/>
      <c r="D13617" s="67"/>
    </row>
    <row r="13618" spans="3:4" s="66" customFormat="1" x14ac:dyDescent="0.25">
      <c r="C13618" s="67"/>
      <c r="D13618" s="67"/>
    </row>
    <row r="13619" spans="3:4" s="66" customFormat="1" x14ac:dyDescent="0.25">
      <c r="C13619" s="67"/>
      <c r="D13619" s="67"/>
    </row>
    <row r="13620" spans="3:4" s="66" customFormat="1" x14ac:dyDescent="0.25">
      <c r="C13620" s="67"/>
      <c r="D13620" s="67"/>
    </row>
    <row r="13621" spans="3:4" s="66" customFormat="1" x14ac:dyDescent="0.25">
      <c r="C13621" s="67"/>
      <c r="D13621" s="67"/>
    </row>
    <row r="13622" spans="3:4" s="66" customFormat="1" x14ac:dyDescent="0.25">
      <c r="C13622" s="67"/>
      <c r="D13622" s="67"/>
    </row>
    <row r="13623" spans="3:4" s="66" customFormat="1" x14ac:dyDescent="0.25">
      <c r="C13623" s="67"/>
      <c r="D13623" s="67"/>
    </row>
    <row r="13624" spans="3:4" s="66" customFormat="1" x14ac:dyDescent="0.25">
      <c r="C13624" s="67"/>
      <c r="D13624" s="67"/>
    </row>
    <row r="13625" spans="3:4" s="66" customFormat="1" x14ac:dyDescent="0.25">
      <c r="C13625" s="67"/>
      <c r="D13625" s="67"/>
    </row>
    <row r="13626" spans="3:4" s="66" customFormat="1" x14ac:dyDescent="0.25">
      <c r="C13626" s="67"/>
      <c r="D13626" s="67"/>
    </row>
    <row r="13627" spans="3:4" s="66" customFormat="1" x14ac:dyDescent="0.25">
      <c r="C13627" s="67"/>
      <c r="D13627" s="67"/>
    </row>
    <row r="13628" spans="3:4" s="66" customFormat="1" x14ac:dyDescent="0.25">
      <c r="C13628" s="67"/>
      <c r="D13628" s="67"/>
    </row>
    <row r="13629" spans="3:4" s="66" customFormat="1" x14ac:dyDescent="0.25">
      <c r="C13629" s="67"/>
      <c r="D13629" s="67"/>
    </row>
    <row r="13630" spans="3:4" s="66" customFormat="1" x14ac:dyDescent="0.25">
      <c r="C13630" s="67"/>
      <c r="D13630" s="67"/>
    </row>
    <row r="13631" spans="3:4" s="66" customFormat="1" x14ac:dyDescent="0.25">
      <c r="C13631" s="67"/>
      <c r="D13631" s="67"/>
    </row>
    <row r="13632" spans="3:4" s="66" customFormat="1" x14ac:dyDescent="0.25">
      <c r="C13632" s="67"/>
      <c r="D13632" s="67"/>
    </row>
    <row r="13633" spans="3:4" s="66" customFormat="1" x14ac:dyDescent="0.25">
      <c r="C13633" s="67"/>
      <c r="D13633" s="67"/>
    </row>
    <row r="13634" spans="3:4" s="66" customFormat="1" x14ac:dyDescent="0.25">
      <c r="C13634" s="67"/>
      <c r="D13634" s="67"/>
    </row>
    <row r="13635" spans="3:4" s="66" customFormat="1" x14ac:dyDescent="0.25">
      <c r="C13635" s="67"/>
      <c r="D13635" s="67"/>
    </row>
    <row r="13636" spans="3:4" s="66" customFormat="1" x14ac:dyDescent="0.25">
      <c r="C13636" s="67"/>
      <c r="D13636" s="67"/>
    </row>
    <row r="13637" spans="3:4" s="66" customFormat="1" x14ac:dyDescent="0.25">
      <c r="C13637" s="67"/>
      <c r="D13637" s="67"/>
    </row>
    <row r="13638" spans="3:4" s="66" customFormat="1" x14ac:dyDescent="0.25">
      <c r="C13638" s="67"/>
      <c r="D13638" s="67"/>
    </row>
    <row r="13639" spans="3:4" s="66" customFormat="1" x14ac:dyDescent="0.25">
      <c r="C13639" s="67"/>
      <c r="D13639" s="67"/>
    </row>
    <row r="13640" spans="3:4" s="66" customFormat="1" x14ac:dyDescent="0.25">
      <c r="C13640" s="67"/>
      <c r="D13640" s="67"/>
    </row>
    <row r="13641" spans="3:4" s="66" customFormat="1" x14ac:dyDescent="0.25">
      <c r="C13641" s="67"/>
      <c r="D13641" s="67"/>
    </row>
    <row r="13642" spans="3:4" s="66" customFormat="1" x14ac:dyDescent="0.25">
      <c r="C13642" s="67"/>
      <c r="D13642" s="67"/>
    </row>
    <row r="13643" spans="3:4" s="66" customFormat="1" x14ac:dyDescent="0.25">
      <c r="C13643" s="67"/>
      <c r="D13643" s="67"/>
    </row>
    <row r="13644" spans="3:4" s="66" customFormat="1" x14ac:dyDescent="0.25">
      <c r="C13644" s="67"/>
      <c r="D13644" s="67"/>
    </row>
    <row r="13645" spans="3:4" s="66" customFormat="1" x14ac:dyDescent="0.25">
      <c r="C13645" s="67"/>
      <c r="D13645" s="67"/>
    </row>
    <row r="13646" spans="3:4" s="66" customFormat="1" x14ac:dyDescent="0.25">
      <c r="C13646" s="67"/>
      <c r="D13646" s="67"/>
    </row>
    <row r="13647" spans="3:4" s="66" customFormat="1" x14ac:dyDescent="0.25">
      <c r="C13647" s="67"/>
      <c r="D13647" s="67"/>
    </row>
    <row r="13648" spans="3:4" s="66" customFormat="1" x14ac:dyDescent="0.25">
      <c r="C13648" s="67"/>
      <c r="D13648" s="67"/>
    </row>
    <row r="13649" spans="3:4" s="66" customFormat="1" x14ac:dyDescent="0.25">
      <c r="C13649" s="67"/>
      <c r="D13649" s="67"/>
    </row>
    <row r="13650" spans="3:4" s="66" customFormat="1" x14ac:dyDescent="0.25">
      <c r="C13650" s="67"/>
      <c r="D13650" s="67"/>
    </row>
    <row r="13651" spans="3:4" s="66" customFormat="1" x14ac:dyDescent="0.25">
      <c r="C13651" s="67"/>
      <c r="D13651" s="67"/>
    </row>
    <row r="13652" spans="3:4" s="66" customFormat="1" x14ac:dyDescent="0.25">
      <c r="C13652" s="67"/>
      <c r="D13652" s="67"/>
    </row>
    <row r="13653" spans="3:4" s="66" customFormat="1" x14ac:dyDescent="0.25">
      <c r="C13653" s="67"/>
      <c r="D13653" s="67"/>
    </row>
    <row r="13654" spans="3:4" s="66" customFormat="1" x14ac:dyDescent="0.25">
      <c r="C13654" s="67"/>
      <c r="D13654" s="67"/>
    </row>
    <row r="13655" spans="3:4" s="66" customFormat="1" x14ac:dyDescent="0.25">
      <c r="C13655" s="67"/>
      <c r="D13655" s="67"/>
    </row>
    <row r="13656" spans="3:4" s="66" customFormat="1" x14ac:dyDescent="0.25">
      <c r="C13656" s="67"/>
      <c r="D13656" s="67"/>
    </row>
    <row r="13657" spans="3:4" s="66" customFormat="1" x14ac:dyDescent="0.25">
      <c r="C13657" s="67"/>
      <c r="D13657" s="67"/>
    </row>
    <row r="13658" spans="3:4" s="66" customFormat="1" x14ac:dyDescent="0.25">
      <c r="C13658" s="67"/>
      <c r="D13658" s="67"/>
    </row>
    <row r="13659" spans="3:4" s="66" customFormat="1" x14ac:dyDescent="0.25">
      <c r="C13659" s="67"/>
      <c r="D13659" s="67"/>
    </row>
    <row r="13660" spans="3:4" s="66" customFormat="1" x14ac:dyDescent="0.25">
      <c r="C13660" s="67"/>
      <c r="D13660" s="67"/>
    </row>
    <row r="13661" spans="3:4" s="66" customFormat="1" x14ac:dyDescent="0.25">
      <c r="C13661" s="67"/>
      <c r="D13661" s="67"/>
    </row>
    <row r="13662" spans="3:4" s="66" customFormat="1" x14ac:dyDescent="0.25">
      <c r="C13662" s="67"/>
      <c r="D13662" s="67"/>
    </row>
    <row r="13663" spans="3:4" s="66" customFormat="1" x14ac:dyDescent="0.25">
      <c r="C13663" s="67"/>
      <c r="D13663" s="67"/>
    </row>
    <row r="13664" spans="3:4" s="66" customFormat="1" x14ac:dyDescent="0.25">
      <c r="C13664" s="67"/>
      <c r="D13664" s="67"/>
    </row>
    <row r="13665" spans="3:4" s="66" customFormat="1" x14ac:dyDescent="0.25">
      <c r="C13665" s="67"/>
      <c r="D13665" s="67"/>
    </row>
    <row r="13666" spans="3:4" s="66" customFormat="1" x14ac:dyDescent="0.25">
      <c r="C13666" s="67"/>
      <c r="D13666" s="67"/>
    </row>
    <row r="13667" spans="3:4" s="66" customFormat="1" x14ac:dyDescent="0.25">
      <c r="C13667" s="67"/>
      <c r="D13667" s="67"/>
    </row>
    <row r="13668" spans="3:4" s="66" customFormat="1" x14ac:dyDescent="0.25">
      <c r="C13668" s="67"/>
      <c r="D13668" s="67"/>
    </row>
    <row r="13669" spans="3:4" s="66" customFormat="1" x14ac:dyDescent="0.25">
      <c r="C13669" s="67"/>
      <c r="D13669" s="67"/>
    </row>
    <row r="13670" spans="3:4" s="66" customFormat="1" x14ac:dyDescent="0.25">
      <c r="C13670" s="67"/>
      <c r="D13670" s="67"/>
    </row>
    <row r="13671" spans="3:4" s="66" customFormat="1" x14ac:dyDescent="0.25">
      <c r="C13671" s="67"/>
      <c r="D13671" s="67"/>
    </row>
    <row r="13672" spans="3:4" s="66" customFormat="1" x14ac:dyDescent="0.25">
      <c r="C13672" s="67"/>
      <c r="D13672" s="67"/>
    </row>
    <row r="13673" spans="3:4" s="66" customFormat="1" x14ac:dyDescent="0.25">
      <c r="C13673" s="67"/>
      <c r="D13673" s="67"/>
    </row>
    <row r="13674" spans="3:4" s="66" customFormat="1" x14ac:dyDescent="0.25">
      <c r="C13674" s="67"/>
      <c r="D13674" s="67"/>
    </row>
    <row r="13675" spans="3:4" s="66" customFormat="1" x14ac:dyDescent="0.25">
      <c r="C13675" s="67"/>
      <c r="D13675" s="67"/>
    </row>
    <row r="13676" spans="3:4" s="66" customFormat="1" x14ac:dyDescent="0.25">
      <c r="C13676" s="67"/>
      <c r="D13676" s="67"/>
    </row>
    <row r="13677" spans="3:4" s="66" customFormat="1" x14ac:dyDescent="0.25">
      <c r="C13677" s="67"/>
      <c r="D13677" s="67"/>
    </row>
    <row r="13678" spans="3:4" s="66" customFormat="1" x14ac:dyDescent="0.25">
      <c r="C13678" s="67"/>
      <c r="D13678" s="67"/>
    </row>
    <row r="13679" spans="3:4" s="66" customFormat="1" x14ac:dyDescent="0.25">
      <c r="C13679" s="67"/>
      <c r="D13679" s="67"/>
    </row>
    <row r="13680" spans="3:4" s="66" customFormat="1" x14ac:dyDescent="0.25">
      <c r="C13680" s="67"/>
      <c r="D13680" s="67"/>
    </row>
    <row r="13681" spans="3:4" s="66" customFormat="1" x14ac:dyDescent="0.25">
      <c r="C13681" s="67"/>
      <c r="D13681" s="67"/>
    </row>
    <row r="13682" spans="3:4" s="66" customFormat="1" x14ac:dyDescent="0.25">
      <c r="C13682" s="67"/>
      <c r="D13682" s="67"/>
    </row>
    <row r="13683" spans="3:4" s="66" customFormat="1" x14ac:dyDescent="0.25">
      <c r="C13683" s="67"/>
      <c r="D13683" s="67"/>
    </row>
    <row r="13684" spans="3:4" s="66" customFormat="1" x14ac:dyDescent="0.25">
      <c r="C13684" s="67"/>
      <c r="D13684" s="67"/>
    </row>
    <row r="13685" spans="3:4" s="66" customFormat="1" x14ac:dyDescent="0.25">
      <c r="C13685" s="67"/>
      <c r="D13685" s="67"/>
    </row>
    <row r="13686" spans="3:4" s="66" customFormat="1" x14ac:dyDescent="0.25">
      <c r="C13686" s="67"/>
      <c r="D13686" s="67"/>
    </row>
    <row r="13687" spans="3:4" s="66" customFormat="1" x14ac:dyDescent="0.25">
      <c r="C13687" s="67"/>
      <c r="D13687" s="67"/>
    </row>
    <row r="13688" spans="3:4" s="66" customFormat="1" x14ac:dyDescent="0.25">
      <c r="C13688" s="67"/>
      <c r="D13688" s="67"/>
    </row>
    <row r="13689" spans="3:4" s="66" customFormat="1" x14ac:dyDescent="0.25">
      <c r="C13689" s="67"/>
      <c r="D13689" s="67"/>
    </row>
    <row r="13690" spans="3:4" s="66" customFormat="1" x14ac:dyDescent="0.25">
      <c r="C13690" s="67"/>
      <c r="D13690" s="67"/>
    </row>
    <row r="13691" spans="3:4" s="66" customFormat="1" x14ac:dyDescent="0.25">
      <c r="C13691" s="67"/>
      <c r="D13691" s="67"/>
    </row>
    <row r="13692" spans="3:4" s="66" customFormat="1" x14ac:dyDescent="0.25">
      <c r="C13692" s="67"/>
      <c r="D13692" s="67"/>
    </row>
    <row r="13693" spans="3:4" s="66" customFormat="1" x14ac:dyDescent="0.25">
      <c r="C13693" s="67"/>
      <c r="D13693" s="67"/>
    </row>
    <row r="13694" spans="3:4" s="66" customFormat="1" x14ac:dyDescent="0.25">
      <c r="C13694" s="67"/>
      <c r="D13694" s="67"/>
    </row>
    <row r="13695" spans="3:4" s="66" customFormat="1" x14ac:dyDescent="0.25">
      <c r="C13695" s="67"/>
      <c r="D13695" s="67"/>
    </row>
    <row r="13696" spans="3:4" s="66" customFormat="1" x14ac:dyDescent="0.25">
      <c r="C13696" s="67"/>
      <c r="D13696" s="67"/>
    </row>
    <row r="13697" spans="3:4" s="66" customFormat="1" x14ac:dyDescent="0.25">
      <c r="C13697" s="67"/>
      <c r="D13697" s="67"/>
    </row>
    <row r="13698" spans="3:4" s="66" customFormat="1" x14ac:dyDescent="0.25">
      <c r="C13698" s="67"/>
      <c r="D13698" s="67"/>
    </row>
    <row r="13699" spans="3:4" s="66" customFormat="1" x14ac:dyDescent="0.25">
      <c r="C13699" s="67"/>
      <c r="D13699" s="67"/>
    </row>
    <row r="13700" spans="3:4" s="66" customFormat="1" x14ac:dyDescent="0.25">
      <c r="C13700" s="67"/>
      <c r="D13700" s="67"/>
    </row>
    <row r="13701" spans="3:4" s="66" customFormat="1" x14ac:dyDescent="0.25">
      <c r="C13701" s="67"/>
      <c r="D13701" s="67"/>
    </row>
    <row r="13702" spans="3:4" s="66" customFormat="1" x14ac:dyDescent="0.25">
      <c r="C13702" s="67"/>
      <c r="D13702" s="67"/>
    </row>
    <row r="13703" spans="3:4" s="66" customFormat="1" x14ac:dyDescent="0.25">
      <c r="C13703" s="67"/>
      <c r="D13703" s="67"/>
    </row>
    <row r="13704" spans="3:4" s="66" customFormat="1" x14ac:dyDescent="0.25">
      <c r="C13704" s="67"/>
      <c r="D13704" s="67"/>
    </row>
    <row r="13705" spans="3:4" s="66" customFormat="1" x14ac:dyDescent="0.25">
      <c r="C13705" s="67"/>
      <c r="D13705" s="67"/>
    </row>
    <row r="13706" spans="3:4" s="66" customFormat="1" x14ac:dyDescent="0.25">
      <c r="C13706" s="67"/>
      <c r="D13706" s="67"/>
    </row>
    <row r="13707" spans="3:4" s="66" customFormat="1" x14ac:dyDescent="0.25">
      <c r="C13707" s="67"/>
      <c r="D13707" s="67"/>
    </row>
    <row r="13708" spans="3:4" s="66" customFormat="1" x14ac:dyDescent="0.25">
      <c r="C13708" s="67"/>
      <c r="D13708" s="67"/>
    </row>
    <row r="13709" spans="3:4" s="66" customFormat="1" x14ac:dyDescent="0.25">
      <c r="C13709" s="67"/>
      <c r="D13709" s="67"/>
    </row>
    <row r="13710" spans="3:4" s="66" customFormat="1" x14ac:dyDescent="0.25">
      <c r="C13710" s="67"/>
      <c r="D13710" s="67"/>
    </row>
    <row r="13711" spans="3:4" s="66" customFormat="1" x14ac:dyDescent="0.25">
      <c r="C13711" s="67"/>
      <c r="D13711" s="67"/>
    </row>
    <row r="13712" spans="3:4" s="66" customFormat="1" x14ac:dyDescent="0.25">
      <c r="C13712" s="67"/>
      <c r="D13712" s="67"/>
    </row>
    <row r="13713" spans="3:4" s="66" customFormat="1" x14ac:dyDescent="0.25">
      <c r="C13713" s="67"/>
      <c r="D13713" s="67"/>
    </row>
    <row r="13714" spans="3:4" s="66" customFormat="1" x14ac:dyDescent="0.25">
      <c r="C13714" s="67"/>
      <c r="D13714" s="67"/>
    </row>
    <row r="13715" spans="3:4" s="66" customFormat="1" x14ac:dyDescent="0.25">
      <c r="C13715" s="67"/>
      <c r="D13715" s="67"/>
    </row>
    <row r="13716" spans="3:4" s="66" customFormat="1" x14ac:dyDescent="0.25">
      <c r="C13716" s="67"/>
      <c r="D13716" s="67"/>
    </row>
    <row r="13717" spans="3:4" s="66" customFormat="1" x14ac:dyDescent="0.25">
      <c r="C13717" s="67"/>
      <c r="D13717" s="67"/>
    </row>
    <row r="13718" spans="3:4" s="66" customFormat="1" x14ac:dyDescent="0.25">
      <c r="C13718" s="67"/>
      <c r="D13718" s="67"/>
    </row>
    <row r="13719" spans="3:4" s="66" customFormat="1" x14ac:dyDescent="0.25">
      <c r="C13719" s="67"/>
      <c r="D13719" s="67"/>
    </row>
    <row r="13720" spans="3:4" s="66" customFormat="1" x14ac:dyDescent="0.25">
      <c r="C13720" s="67"/>
      <c r="D13720" s="67"/>
    </row>
    <row r="13721" spans="3:4" s="66" customFormat="1" x14ac:dyDescent="0.25">
      <c r="C13721" s="67"/>
      <c r="D13721" s="67"/>
    </row>
    <row r="13722" spans="3:4" s="66" customFormat="1" x14ac:dyDescent="0.25">
      <c r="C13722" s="67"/>
      <c r="D13722" s="67"/>
    </row>
    <row r="13723" spans="3:4" s="66" customFormat="1" x14ac:dyDescent="0.25">
      <c r="C13723" s="67"/>
      <c r="D13723" s="67"/>
    </row>
    <row r="13724" spans="3:4" s="66" customFormat="1" x14ac:dyDescent="0.25">
      <c r="C13724" s="67"/>
      <c r="D13724" s="67"/>
    </row>
    <row r="13725" spans="3:4" s="66" customFormat="1" x14ac:dyDescent="0.25">
      <c r="C13725" s="67"/>
      <c r="D13725" s="67"/>
    </row>
    <row r="13726" spans="3:4" s="66" customFormat="1" x14ac:dyDescent="0.25">
      <c r="C13726" s="67"/>
      <c r="D13726" s="67"/>
    </row>
    <row r="13727" spans="3:4" s="66" customFormat="1" x14ac:dyDescent="0.25">
      <c r="C13727" s="67"/>
      <c r="D13727" s="67"/>
    </row>
    <row r="13728" spans="3:4" s="66" customFormat="1" x14ac:dyDescent="0.25">
      <c r="C13728" s="67"/>
      <c r="D13728" s="67"/>
    </row>
    <row r="13729" spans="3:4" s="66" customFormat="1" x14ac:dyDescent="0.25">
      <c r="C13729" s="67"/>
      <c r="D13729" s="67"/>
    </row>
    <row r="13730" spans="3:4" s="66" customFormat="1" x14ac:dyDescent="0.25">
      <c r="C13730" s="67"/>
      <c r="D13730" s="67"/>
    </row>
    <row r="13731" spans="3:4" s="66" customFormat="1" x14ac:dyDescent="0.25">
      <c r="C13731" s="67"/>
      <c r="D13731" s="67"/>
    </row>
    <row r="13732" spans="3:4" s="66" customFormat="1" x14ac:dyDescent="0.25">
      <c r="C13732" s="67"/>
      <c r="D13732" s="67"/>
    </row>
    <row r="13733" spans="3:4" s="66" customFormat="1" x14ac:dyDescent="0.25">
      <c r="C13733" s="67"/>
      <c r="D13733" s="67"/>
    </row>
    <row r="13734" spans="3:4" s="66" customFormat="1" x14ac:dyDescent="0.25">
      <c r="C13734" s="67"/>
      <c r="D13734" s="67"/>
    </row>
    <row r="13735" spans="3:4" s="66" customFormat="1" x14ac:dyDescent="0.25">
      <c r="C13735" s="67"/>
      <c r="D13735" s="67"/>
    </row>
    <row r="13736" spans="3:4" s="66" customFormat="1" x14ac:dyDescent="0.25">
      <c r="C13736" s="67"/>
      <c r="D13736" s="67"/>
    </row>
    <row r="13737" spans="3:4" s="66" customFormat="1" x14ac:dyDescent="0.25">
      <c r="C13737" s="67"/>
      <c r="D13737" s="67"/>
    </row>
    <row r="13738" spans="3:4" s="66" customFormat="1" x14ac:dyDescent="0.25">
      <c r="C13738" s="67"/>
      <c r="D13738" s="67"/>
    </row>
    <row r="13739" spans="3:4" s="66" customFormat="1" x14ac:dyDescent="0.25">
      <c r="C13739" s="67"/>
      <c r="D13739" s="67"/>
    </row>
    <row r="13740" spans="3:4" s="66" customFormat="1" x14ac:dyDescent="0.25">
      <c r="C13740" s="67"/>
      <c r="D13740" s="67"/>
    </row>
    <row r="13741" spans="3:4" s="66" customFormat="1" x14ac:dyDescent="0.25">
      <c r="C13741" s="67"/>
      <c r="D13741" s="67"/>
    </row>
    <row r="13742" spans="3:4" s="66" customFormat="1" x14ac:dyDescent="0.25">
      <c r="C13742" s="67"/>
      <c r="D13742" s="67"/>
    </row>
    <row r="13743" spans="3:4" s="66" customFormat="1" x14ac:dyDescent="0.25">
      <c r="C13743" s="67"/>
      <c r="D13743" s="67"/>
    </row>
    <row r="13744" spans="3:4" s="66" customFormat="1" x14ac:dyDescent="0.25">
      <c r="C13744" s="67"/>
      <c r="D13744" s="67"/>
    </row>
    <row r="13745" spans="3:4" s="66" customFormat="1" x14ac:dyDescent="0.25">
      <c r="C13745" s="67"/>
      <c r="D13745" s="67"/>
    </row>
    <row r="13746" spans="3:4" s="66" customFormat="1" x14ac:dyDescent="0.25">
      <c r="C13746" s="67"/>
      <c r="D13746" s="67"/>
    </row>
    <row r="13747" spans="3:4" s="66" customFormat="1" x14ac:dyDescent="0.25">
      <c r="C13747" s="67"/>
      <c r="D13747" s="67"/>
    </row>
    <row r="13748" spans="3:4" s="66" customFormat="1" x14ac:dyDescent="0.25">
      <c r="C13748" s="67"/>
      <c r="D13748" s="67"/>
    </row>
    <row r="13749" spans="3:4" s="66" customFormat="1" x14ac:dyDescent="0.25">
      <c r="C13749" s="67"/>
      <c r="D13749" s="67"/>
    </row>
    <row r="13750" spans="3:4" s="66" customFormat="1" x14ac:dyDescent="0.25">
      <c r="C13750" s="67"/>
      <c r="D13750" s="67"/>
    </row>
    <row r="13751" spans="3:4" s="66" customFormat="1" x14ac:dyDescent="0.25">
      <c r="C13751" s="67"/>
      <c r="D13751" s="67"/>
    </row>
    <row r="13752" spans="3:4" s="66" customFormat="1" x14ac:dyDescent="0.25">
      <c r="C13752" s="67"/>
      <c r="D13752" s="67"/>
    </row>
    <row r="13753" spans="3:4" s="66" customFormat="1" x14ac:dyDescent="0.25">
      <c r="C13753" s="67"/>
      <c r="D13753" s="67"/>
    </row>
    <row r="13754" spans="3:4" s="66" customFormat="1" x14ac:dyDescent="0.25">
      <c r="C13754" s="67"/>
      <c r="D13754" s="67"/>
    </row>
    <row r="13755" spans="3:4" s="66" customFormat="1" x14ac:dyDescent="0.25">
      <c r="C13755" s="67"/>
      <c r="D13755" s="67"/>
    </row>
    <row r="13756" spans="3:4" s="66" customFormat="1" x14ac:dyDescent="0.25">
      <c r="C13756" s="67"/>
      <c r="D13756" s="67"/>
    </row>
    <row r="13757" spans="3:4" s="66" customFormat="1" x14ac:dyDescent="0.25">
      <c r="C13757" s="67"/>
      <c r="D13757" s="67"/>
    </row>
    <row r="13758" spans="3:4" s="66" customFormat="1" x14ac:dyDescent="0.25">
      <c r="C13758" s="67"/>
      <c r="D13758" s="67"/>
    </row>
    <row r="13759" spans="3:4" s="66" customFormat="1" x14ac:dyDescent="0.25">
      <c r="C13759" s="67"/>
      <c r="D13759" s="67"/>
    </row>
    <row r="13760" spans="3:4" s="66" customFormat="1" x14ac:dyDescent="0.25">
      <c r="C13760" s="67"/>
      <c r="D13760" s="67"/>
    </row>
    <row r="13761" spans="3:4" s="66" customFormat="1" x14ac:dyDescent="0.25">
      <c r="C13761" s="67"/>
      <c r="D13761" s="67"/>
    </row>
    <row r="13762" spans="3:4" s="66" customFormat="1" x14ac:dyDescent="0.25">
      <c r="C13762" s="67"/>
      <c r="D13762" s="67"/>
    </row>
    <row r="13763" spans="3:4" s="66" customFormat="1" x14ac:dyDescent="0.25">
      <c r="C13763" s="67"/>
      <c r="D13763" s="67"/>
    </row>
    <row r="13764" spans="3:4" s="66" customFormat="1" x14ac:dyDescent="0.25">
      <c r="C13764" s="67"/>
      <c r="D13764" s="67"/>
    </row>
    <row r="13765" spans="3:4" s="66" customFormat="1" x14ac:dyDescent="0.25">
      <c r="C13765" s="67"/>
      <c r="D13765" s="67"/>
    </row>
    <row r="13766" spans="3:4" s="66" customFormat="1" x14ac:dyDescent="0.25">
      <c r="C13766" s="67"/>
      <c r="D13766" s="67"/>
    </row>
    <row r="13767" spans="3:4" s="66" customFormat="1" x14ac:dyDescent="0.25">
      <c r="C13767" s="67"/>
      <c r="D13767" s="67"/>
    </row>
    <row r="13768" spans="3:4" s="66" customFormat="1" x14ac:dyDescent="0.25">
      <c r="C13768" s="67"/>
      <c r="D13768" s="67"/>
    </row>
    <row r="13769" spans="3:4" s="66" customFormat="1" x14ac:dyDescent="0.25">
      <c r="C13769" s="67"/>
      <c r="D13769" s="67"/>
    </row>
    <row r="13770" spans="3:4" s="66" customFormat="1" x14ac:dyDescent="0.25">
      <c r="C13770" s="67"/>
      <c r="D13770" s="67"/>
    </row>
    <row r="13771" spans="3:4" s="66" customFormat="1" x14ac:dyDescent="0.25">
      <c r="C13771" s="67"/>
      <c r="D13771" s="67"/>
    </row>
    <row r="13772" spans="3:4" s="66" customFormat="1" x14ac:dyDescent="0.25">
      <c r="C13772" s="67"/>
      <c r="D13772" s="67"/>
    </row>
    <row r="13773" spans="3:4" s="66" customFormat="1" x14ac:dyDescent="0.25">
      <c r="C13773" s="67"/>
      <c r="D13773" s="67"/>
    </row>
    <row r="13774" spans="3:4" s="66" customFormat="1" x14ac:dyDescent="0.25">
      <c r="C13774" s="67"/>
      <c r="D13774" s="67"/>
    </row>
    <row r="13775" spans="3:4" s="66" customFormat="1" x14ac:dyDescent="0.25">
      <c r="C13775" s="67"/>
      <c r="D13775" s="67"/>
    </row>
    <row r="13776" spans="3:4" s="66" customFormat="1" x14ac:dyDescent="0.25">
      <c r="C13776" s="67"/>
      <c r="D13776" s="67"/>
    </row>
    <row r="13777" spans="3:4" s="66" customFormat="1" x14ac:dyDescent="0.25">
      <c r="C13777" s="67"/>
      <c r="D13777" s="67"/>
    </row>
    <row r="13778" spans="3:4" s="66" customFormat="1" x14ac:dyDescent="0.25">
      <c r="C13778" s="67"/>
      <c r="D13778" s="67"/>
    </row>
    <row r="13779" spans="3:4" s="66" customFormat="1" x14ac:dyDescent="0.25">
      <c r="C13779" s="67"/>
      <c r="D13779" s="67"/>
    </row>
    <row r="13780" spans="3:4" s="66" customFormat="1" x14ac:dyDescent="0.25">
      <c r="C13780" s="67"/>
      <c r="D13780" s="67"/>
    </row>
    <row r="13781" spans="3:4" s="66" customFormat="1" x14ac:dyDescent="0.25">
      <c r="C13781" s="67"/>
      <c r="D13781" s="67"/>
    </row>
    <row r="13782" spans="3:4" s="66" customFormat="1" x14ac:dyDescent="0.25">
      <c r="C13782" s="67"/>
      <c r="D13782" s="67"/>
    </row>
    <row r="13783" spans="3:4" s="66" customFormat="1" x14ac:dyDescent="0.25">
      <c r="C13783" s="67"/>
      <c r="D13783" s="67"/>
    </row>
    <row r="13784" spans="3:4" s="66" customFormat="1" x14ac:dyDescent="0.25">
      <c r="C13784" s="67"/>
      <c r="D13784" s="67"/>
    </row>
    <row r="13785" spans="3:4" s="66" customFormat="1" x14ac:dyDescent="0.25">
      <c r="C13785" s="67"/>
      <c r="D13785" s="67"/>
    </row>
    <row r="13786" spans="3:4" s="66" customFormat="1" x14ac:dyDescent="0.25">
      <c r="C13786" s="67"/>
      <c r="D13786" s="67"/>
    </row>
    <row r="13787" spans="3:4" s="66" customFormat="1" x14ac:dyDescent="0.25">
      <c r="C13787" s="67"/>
      <c r="D13787" s="67"/>
    </row>
    <row r="13788" spans="3:4" s="66" customFormat="1" x14ac:dyDescent="0.25">
      <c r="C13788" s="67"/>
      <c r="D13788" s="67"/>
    </row>
    <row r="13789" spans="3:4" s="66" customFormat="1" x14ac:dyDescent="0.25">
      <c r="C13789" s="67"/>
      <c r="D13789" s="67"/>
    </row>
    <row r="13790" spans="3:4" s="66" customFormat="1" x14ac:dyDescent="0.25">
      <c r="C13790" s="67"/>
      <c r="D13790" s="67"/>
    </row>
    <row r="13791" spans="3:4" s="66" customFormat="1" x14ac:dyDescent="0.25">
      <c r="C13791" s="67"/>
      <c r="D13791" s="67"/>
    </row>
    <row r="13792" spans="3:4" s="66" customFormat="1" x14ac:dyDescent="0.25">
      <c r="C13792" s="67"/>
      <c r="D13792" s="67"/>
    </row>
    <row r="13793" spans="3:4" s="66" customFormat="1" x14ac:dyDescent="0.25">
      <c r="C13793" s="67"/>
      <c r="D13793" s="67"/>
    </row>
    <row r="13794" spans="3:4" s="66" customFormat="1" x14ac:dyDescent="0.25">
      <c r="C13794" s="67"/>
      <c r="D13794" s="67"/>
    </row>
    <row r="13795" spans="3:4" s="66" customFormat="1" x14ac:dyDescent="0.25">
      <c r="C13795" s="67"/>
      <c r="D13795" s="67"/>
    </row>
    <row r="13796" spans="3:4" s="66" customFormat="1" x14ac:dyDescent="0.25">
      <c r="C13796" s="67"/>
      <c r="D13796" s="67"/>
    </row>
    <row r="13797" spans="3:4" s="66" customFormat="1" x14ac:dyDescent="0.25">
      <c r="C13797" s="67"/>
      <c r="D13797" s="67"/>
    </row>
    <row r="13798" spans="3:4" s="66" customFormat="1" x14ac:dyDescent="0.25">
      <c r="C13798" s="67"/>
      <c r="D13798" s="67"/>
    </row>
    <row r="13799" spans="3:4" s="66" customFormat="1" x14ac:dyDescent="0.25">
      <c r="C13799" s="67"/>
      <c r="D13799" s="67"/>
    </row>
    <row r="13800" spans="3:4" s="66" customFormat="1" x14ac:dyDescent="0.25">
      <c r="C13800" s="67"/>
      <c r="D13800" s="67"/>
    </row>
    <row r="13801" spans="3:4" s="66" customFormat="1" x14ac:dyDescent="0.25">
      <c r="C13801" s="67"/>
      <c r="D13801" s="67"/>
    </row>
    <row r="13802" spans="3:4" s="66" customFormat="1" x14ac:dyDescent="0.25">
      <c r="C13802" s="67"/>
      <c r="D13802" s="67"/>
    </row>
    <row r="13803" spans="3:4" s="66" customFormat="1" x14ac:dyDescent="0.25">
      <c r="C13803" s="67"/>
      <c r="D13803" s="67"/>
    </row>
    <row r="13804" spans="3:4" s="66" customFormat="1" x14ac:dyDescent="0.25">
      <c r="C13804" s="67"/>
      <c r="D13804" s="67"/>
    </row>
    <row r="13805" spans="3:4" s="66" customFormat="1" x14ac:dyDescent="0.25">
      <c r="C13805" s="67"/>
      <c r="D13805" s="67"/>
    </row>
    <row r="13806" spans="3:4" s="66" customFormat="1" x14ac:dyDescent="0.25">
      <c r="C13806" s="67"/>
      <c r="D13806" s="67"/>
    </row>
    <row r="13807" spans="3:4" s="66" customFormat="1" x14ac:dyDescent="0.25">
      <c r="C13807" s="67"/>
      <c r="D13807" s="67"/>
    </row>
    <row r="13808" spans="3:4" s="66" customFormat="1" x14ac:dyDescent="0.25">
      <c r="C13808" s="67"/>
      <c r="D13808" s="67"/>
    </row>
    <row r="13809" spans="3:4" s="66" customFormat="1" x14ac:dyDescent="0.25">
      <c r="C13809" s="67"/>
      <c r="D13809" s="67"/>
    </row>
    <row r="13810" spans="3:4" s="66" customFormat="1" x14ac:dyDescent="0.25">
      <c r="C13810" s="67"/>
      <c r="D13810" s="67"/>
    </row>
    <row r="13811" spans="3:4" s="66" customFormat="1" x14ac:dyDescent="0.25">
      <c r="C13811" s="67"/>
      <c r="D13811" s="67"/>
    </row>
    <row r="13812" spans="3:4" s="66" customFormat="1" x14ac:dyDescent="0.25">
      <c r="C13812" s="67"/>
      <c r="D13812" s="67"/>
    </row>
    <row r="13813" spans="3:4" s="66" customFormat="1" x14ac:dyDescent="0.25">
      <c r="C13813" s="67"/>
      <c r="D13813" s="67"/>
    </row>
    <row r="13814" spans="3:4" s="66" customFormat="1" x14ac:dyDescent="0.25">
      <c r="C13814" s="67"/>
      <c r="D13814" s="67"/>
    </row>
    <row r="13815" spans="3:4" s="66" customFormat="1" x14ac:dyDescent="0.25">
      <c r="C13815" s="67"/>
      <c r="D13815" s="67"/>
    </row>
    <row r="13816" spans="3:4" s="66" customFormat="1" x14ac:dyDescent="0.25">
      <c r="C13816" s="67"/>
      <c r="D13816" s="67"/>
    </row>
    <row r="13817" spans="3:4" s="66" customFormat="1" x14ac:dyDescent="0.25">
      <c r="C13817" s="67"/>
      <c r="D13817" s="67"/>
    </row>
    <row r="13818" spans="3:4" s="66" customFormat="1" x14ac:dyDescent="0.25">
      <c r="C13818" s="67"/>
      <c r="D13818" s="67"/>
    </row>
    <row r="13819" spans="3:4" s="66" customFormat="1" x14ac:dyDescent="0.25">
      <c r="C13819" s="67"/>
      <c r="D13819" s="67"/>
    </row>
    <row r="13820" spans="3:4" s="66" customFormat="1" x14ac:dyDescent="0.25">
      <c r="C13820" s="67"/>
      <c r="D13820" s="67"/>
    </row>
    <row r="13821" spans="3:4" s="66" customFormat="1" x14ac:dyDescent="0.25">
      <c r="C13821" s="67"/>
      <c r="D13821" s="67"/>
    </row>
    <row r="13822" spans="3:4" s="66" customFormat="1" x14ac:dyDescent="0.25">
      <c r="C13822" s="67"/>
      <c r="D13822" s="67"/>
    </row>
    <row r="13823" spans="3:4" s="66" customFormat="1" x14ac:dyDescent="0.25">
      <c r="C13823" s="67"/>
      <c r="D13823" s="67"/>
    </row>
    <row r="13824" spans="3:4" s="66" customFormat="1" x14ac:dyDescent="0.25">
      <c r="C13824" s="67"/>
      <c r="D13824" s="67"/>
    </row>
    <row r="13825" spans="3:4" s="66" customFormat="1" x14ac:dyDescent="0.25">
      <c r="C13825" s="67"/>
      <c r="D13825" s="67"/>
    </row>
    <row r="13826" spans="3:4" s="66" customFormat="1" x14ac:dyDescent="0.25">
      <c r="C13826" s="67"/>
      <c r="D13826" s="67"/>
    </row>
    <row r="13827" spans="3:4" s="66" customFormat="1" x14ac:dyDescent="0.25">
      <c r="C13827" s="67"/>
      <c r="D13827" s="67"/>
    </row>
    <row r="13828" spans="3:4" s="66" customFormat="1" x14ac:dyDescent="0.25">
      <c r="C13828" s="67"/>
      <c r="D13828" s="67"/>
    </row>
    <row r="13829" spans="3:4" s="66" customFormat="1" x14ac:dyDescent="0.25">
      <c r="C13829" s="67"/>
      <c r="D13829" s="67"/>
    </row>
    <row r="13830" spans="3:4" s="66" customFormat="1" x14ac:dyDescent="0.25">
      <c r="C13830" s="67"/>
      <c r="D13830" s="67"/>
    </row>
    <row r="13831" spans="3:4" s="66" customFormat="1" x14ac:dyDescent="0.25">
      <c r="C13831" s="67"/>
      <c r="D13831" s="67"/>
    </row>
    <row r="13832" spans="3:4" s="66" customFormat="1" x14ac:dyDescent="0.25">
      <c r="C13832" s="67"/>
      <c r="D13832" s="67"/>
    </row>
    <row r="13833" spans="3:4" s="66" customFormat="1" x14ac:dyDescent="0.25">
      <c r="C13833" s="67"/>
      <c r="D13833" s="67"/>
    </row>
    <row r="13834" spans="3:4" s="66" customFormat="1" x14ac:dyDescent="0.25">
      <c r="C13834" s="67"/>
      <c r="D13834" s="67"/>
    </row>
    <row r="13835" spans="3:4" s="66" customFormat="1" x14ac:dyDescent="0.25">
      <c r="C13835" s="67"/>
      <c r="D13835" s="67"/>
    </row>
    <row r="13836" spans="3:4" s="66" customFormat="1" x14ac:dyDescent="0.25">
      <c r="C13836" s="67"/>
      <c r="D13836" s="67"/>
    </row>
    <row r="13837" spans="3:4" s="66" customFormat="1" x14ac:dyDescent="0.25">
      <c r="C13837" s="67"/>
      <c r="D13837" s="67"/>
    </row>
    <row r="13838" spans="3:4" s="66" customFormat="1" x14ac:dyDescent="0.25">
      <c r="C13838" s="67"/>
      <c r="D13838" s="67"/>
    </row>
    <row r="13839" spans="3:4" s="66" customFormat="1" x14ac:dyDescent="0.25">
      <c r="C13839" s="67"/>
      <c r="D13839" s="67"/>
    </row>
    <row r="13840" spans="3:4" s="66" customFormat="1" x14ac:dyDescent="0.25">
      <c r="C13840" s="67"/>
      <c r="D13840" s="67"/>
    </row>
    <row r="13841" spans="3:4" s="66" customFormat="1" x14ac:dyDescent="0.25">
      <c r="C13841" s="67"/>
      <c r="D13841" s="67"/>
    </row>
    <row r="13842" spans="3:4" s="66" customFormat="1" x14ac:dyDescent="0.25">
      <c r="C13842" s="67"/>
      <c r="D13842" s="67"/>
    </row>
    <row r="13843" spans="3:4" s="66" customFormat="1" x14ac:dyDescent="0.25">
      <c r="C13843" s="67"/>
      <c r="D13843" s="67"/>
    </row>
    <row r="13844" spans="3:4" s="66" customFormat="1" x14ac:dyDescent="0.25">
      <c r="C13844" s="67"/>
      <c r="D13844" s="67"/>
    </row>
    <row r="13845" spans="3:4" s="66" customFormat="1" x14ac:dyDescent="0.25">
      <c r="C13845" s="67"/>
      <c r="D13845" s="67"/>
    </row>
    <row r="13846" spans="3:4" s="66" customFormat="1" x14ac:dyDescent="0.25">
      <c r="C13846" s="67"/>
      <c r="D13846" s="67"/>
    </row>
    <row r="13847" spans="3:4" s="66" customFormat="1" x14ac:dyDescent="0.25">
      <c r="C13847" s="67"/>
      <c r="D13847" s="67"/>
    </row>
    <row r="13848" spans="3:4" s="66" customFormat="1" x14ac:dyDescent="0.25">
      <c r="C13848" s="67"/>
      <c r="D13848" s="67"/>
    </row>
    <row r="13849" spans="3:4" s="66" customFormat="1" x14ac:dyDescent="0.25">
      <c r="C13849" s="67"/>
      <c r="D13849" s="67"/>
    </row>
    <row r="13850" spans="3:4" s="66" customFormat="1" x14ac:dyDescent="0.25">
      <c r="C13850" s="67"/>
      <c r="D13850" s="67"/>
    </row>
    <row r="13851" spans="3:4" s="66" customFormat="1" x14ac:dyDescent="0.25">
      <c r="C13851" s="67"/>
      <c r="D13851" s="67"/>
    </row>
    <row r="13852" spans="3:4" s="66" customFormat="1" x14ac:dyDescent="0.25">
      <c r="C13852" s="67"/>
      <c r="D13852" s="67"/>
    </row>
    <row r="13853" spans="3:4" s="66" customFormat="1" x14ac:dyDescent="0.25">
      <c r="C13853" s="67"/>
      <c r="D13853" s="67"/>
    </row>
    <row r="13854" spans="3:4" s="66" customFormat="1" x14ac:dyDescent="0.25">
      <c r="C13854" s="67"/>
      <c r="D13854" s="67"/>
    </row>
    <row r="13855" spans="3:4" s="66" customFormat="1" x14ac:dyDescent="0.25">
      <c r="C13855" s="67"/>
      <c r="D13855" s="67"/>
    </row>
    <row r="13856" spans="3:4" s="66" customFormat="1" x14ac:dyDescent="0.25">
      <c r="C13856" s="67"/>
      <c r="D13856" s="67"/>
    </row>
    <row r="13857" spans="3:4" s="66" customFormat="1" x14ac:dyDescent="0.25">
      <c r="C13857" s="67"/>
      <c r="D13857" s="67"/>
    </row>
    <row r="13858" spans="3:4" s="66" customFormat="1" x14ac:dyDescent="0.25">
      <c r="C13858" s="67"/>
      <c r="D13858" s="67"/>
    </row>
    <row r="13859" spans="3:4" s="66" customFormat="1" x14ac:dyDescent="0.25">
      <c r="C13859" s="67"/>
      <c r="D13859" s="67"/>
    </row>
    <row r="13860" spans="3:4" s="66" customFormat="1" x14ac:dyDescent="0.25">
      <c r="C13860" s="67"/>
      <c r="D13860" s="67"/>
    </row>
    <row r="13861" spans="3:4" s="66" customFormat="1" x14ac:dyDescent="0.25">
      <c r="C13861" s="67"/>
      <c r="D13861" s="67"/>
    </row>
    <row r="13862" spans="3:4" s="66" customFormat="1" x14ac:dyDescent="0.25">
      <c r="C13862" s="67"/>
      <c r="D13862" s="67"/>
    </row>
    <row r="13863" spans="3:4" s="66" customFormat="1" x14ac:dyDescent="0.25">
      <c r="C13863" s="67"/>
      <c r="D13863" s="67"/>
    </row>
    <row r="13864" spans="3:4" s="66" customFormat="1" x14ac:dyDescent="0.25">
      <c r="C13864" s="67"/>
      <c r="D13864" s="67"/>
    </row>
    <row r="13865" spans="3:4" s="66" customFormat="1" x14ac:dyDescent="0.25">
      <c r="C13865" s="67"/>
      <c r="D13865" s="67"/>
    </row>
    <row r="13866" spans="3:4" s="66" customFormat="1" x14ac:dyDescent="0.25">
      <c r="C13866" s="67"/>
      <c r="D13866" s="67"/>
    </row>
    <row r="13867" spans="3:4" s="66" customFormat="1" x14ac:dyDescent="0.25">
      <c r="C13867" s="67"/>
      <c r="D13867" s="67"/>
    </row>
    <row r="13868" spans="3:4" s="66" customFormat="1" x14ac:dyDescent="0.25">
      <c r="C13868" s="67"/>
      <c r="D13868" s="67"/>
    </row>
    <row r="13869" spans="3:4" s="66" customFormat="1" x14ac:dyDescent="0.25">
      <c r="C13869" s="67"/>
      <c r="D13869" s="67"/>
    </row>
    <row r="13870" spans="3:4" s="66" customFormat="1" x14ac:dyDescent="0.25">
      <c r="C13870" s="67"/>
      <c r="D13870" s="67"/>
    </row>
    <row r="13871" spans="3:4" s="66" customFormat="1" x14ac:dyDescent="0.25">
      <c r="C13871" s="67"/>
      <c r="D13871" s="67"/>
    </row>
    <row r="13872" spans="3:4" s="66" customFormat="1" x14ac:dyDescent="0.25">
      <c r="C13872" s="67"/>
      <c r="D13872" s="67"/>
    </row>
    <row r="13873" spans="3:4" s="66" customFormat="1" x14ac:dyDescent="0.25">
      <c r="C13873" s="67"/>
      <c r="D13873" s="67"/>
    </row>
    <row r="13874" spans="3:4" s="66" customFormat="1" x14ac:dyDescent="0.25">
      <c r="C13874" s="67"/>
      <c r="D13874" s="67"/>
    </row>
    <row r="13875" spans="3:4" s="66" customFormat="1" x14ac:dyDescent="0.25">
      <c r="C13875" s="67"/>
      <c r="D13875" s="67"/>
    </row>
    <row r="13876" spans="3:4" s="66" customFormat="1" x14ac:dyDescent="0.25">
      <c r="C13876" s="67"/>
      <c r="D13876" s="67"/>
    </row>
    <row r="13877" spans="3:4" s="66" customFormat="1" x14ac:dyDescent="0.25">
      <c r="C13877" s="67"/>
      <c r="D13877" s="67"/>
    </row>
    <row r="13878" spans="3:4" s="66" customFormat="1" x14ac:dyDescent="0.25">
      <c r="C13878" s="67"/>
      <c r="D13878" s="67"/>
    </row>
    <row r="13879" spans="3:4" s="66" customFormat="1" x14ac:dyDescent="0.25">
      <c r="C13879" s="67"/>
      <c r="D13879" s="67"/>
    </row>
    <row r="13880" spans="3:4" s="66" customFormat="1" x14ac:dyDescent="0.25">
      <c r="C13880" s="67"/>
      <c r="D13880" s="67"/>
    </row>
    <row r="13881" spans="3:4" s="66" customFormat="1" x14ac:dyDescent="0.25">
      <c r="C13881" s="67"/>
      <c r="D13881" s="67"/>
    </row>
    <row r="13882" spans="3:4" s="66" customFormat="1" x14ac:dyDescent="0.25">
      <c r="C13882" s="67"/>
      <c r="D13882" s="67"/>
    </row>
    <row r="13883" spans="3:4" s="66" customFormat="1" x14ac:dyDescent="0.25">
      <c r="C13883" s="67"/>
      <c r="D13883" s="67"/>
    </row>
    <row r="13884" spans="3:4" s="66" customFormat="1" x14ac:dyDescent="0.25">
      <c r="C13884" s="67"/>
      <c r="D13884" s="67"/>
    </row>
    <row r="13885" spans="3:4" s="66" customFormat="1" x14ac:dyDescent="0.25">
      <c r="C13885" s="67"/>
      <c r="D13885" s="67"/>
    </row>
    <row r="13886" spans="3:4" s="66" customFormat="1" x14ac:dyDescent="0.25">
      <c r="C13886" s="67"/>
      <c r="D13886" s="67"/>
    </row>
    <row r="13887" spans="3:4" s="66" customFormat="1" x14ac:dyDescent="0.25">
      <c r="C13887" s="67"/>
      <c r="D13887" s="67"/>
    </row>
    <row r="13888" spans="3:4" s="66" customFormat="1" x14ac:dyDescent="0.25">
      <c r="C13888" s="67"/>
      <c r="D13888" s="67"/>
    </row>
    <row r="13889" spans="3:4" s="66" customFormat="1" x14ac:dyDescent="0.25">
      <c r="C13889" s="67"/>
      <c r="D13889" s="67"/>
    </row>
    <row r="13890" spans="3:4" s="66" customFormat="1" x14ac:dyDescent="0.25">
      <c r="C13890" s="67"/>
      <c r="D13890" s="67"/>
    </row>
    <row r="13891" spans="3:4" s="66" customFormat="1" x14ac:dyDescent="0.25">
      <c r="C13891" s="67"/>
      <c r="D13891" s="67"/>
    </row>
    <row r="13892" spans="3:4" s="66" customFormat="1" x14ac:dyDescent="0.25">
      <c r="C13892" s="67"/>
      <c r="D13892" s="67"/>
    </row>
    <row r="13893" spans="3:4" s="66" customFormat="1" x14ac:dyDescent="0.25">
      <c r="C13893" s="67"/>
      <c r="D13893" s="67"/>
    </row>
    <row r="13894" spans="3:4" s="66" customFormat="1" x14ac:dyDescent="0.25">
      <c r="C13894" s="67"/>
      <c r="D13894" s="67"/>
    </row>
    <row r="13895" spans="3:4" s="66" customFormat="1" x14ac:dyDescent="0.25">
      <c r="C13895" s="67"/>
      <c r="D13895" s="67"/>
    </row>
    <row r="13896" spans="3:4" s="66" customFormat="1" x14ac:dyDescent="0.25">
      <c r="C13896" s="67"/>
      <c r="D13896" s="67"/>
    </row>
    <row r="13897" spans="3:4" s="66" customFormat="1" x14ac:dyDescent="0.25">
      <c r="C13897" s="67"/>
      <c r="D13897" s="67"/>
    </row>
    <row r="13898" spans="3:4" s="66" customFormat="1" x14ac:dyDescent="0.25">
      <c r="C13898" s="67"/>
      <c r="D13898" s="67"/>
    </row>
    <row r="13899" spans="3:4" s="66" customFormat="1" x14ac:dyDescent="0.25">
      <c r="C13899" s="67"/>
      <c r="D13899" s="67"/>
    </row>
    <row r="13900" spans="3:4" s="66" customFormat="1" x14ac:dyDescent="0.25">
      <c r="C13900" s="67"/>
      <c r="D13900" s="67"/>
    </row>
    <row r="13901" spans="3:4" s="66" customFormat="1" x14ac:dyDescent="0.25">
      <c r="C13901" s="67"/>
      <c r="D13901" s="67"/>
    </row>
    <row r="13902" spans="3:4" s="66" customFormat="1" x14ac:dyDescent="0.25">
      <c r="C13902" s="67"/>
      <c r="D13902" s="67"/>
    </row>
    <row r="13903" spans="3:4" s="66" customFormat="1" x14ac:dyDescent="0.25">
      <c r="C13903" s="67"/>
      <c r="D13903" s="67"/>
    </row>
    <row r="13904" spans="3:4" s="66" customFormat="1" x14ac:dyDescent="0.25">
      <c r="C13904" s="67"/>
      <c r="D13904" s="67"/>
    </row>
    <row r="13905" spans="3:4" s="66" customFormat="1" x14ac:dyDescent="0.25">
      <c r="C13905" s="67"/>
      <c r="D13905" s="67"/>
    </row>
    <row r="13906" spans="3:4" s="66" customFormat="1" x14ac:dyDescent="0.25">
      <c r="C13906" s="67"/>
      <c r="D13906" s="67"/>
    </row>
    <row r="13907" spans="3:4" s="66" customFormat="1" x14ac:dyDescent="0.25">
      <c r="C13907" s="67"/>
      <c r="D13907" s="67"/>
    </row>
    <row r="13908" spans="3:4" s="66" customFormat="1" x14ac:dyDescent="0.25">
      <c r="C13908" s="67"/>
      <c r="D13908" s="67"/>
    </row>
    <row r="13909" spans="3:4" s="66" customFormat="1" x14ac:dyDescent="0.25">
      <c r="C13909" s="67"/>
      <c r="D13909" s="67"/>
    </row>
    <row r="13910" spans="3:4" s="66" customFormat="1" x14ac:dyDescent="0.25">
      <c r="C13910" s="67"/>
      <c r="D13910" s="67"/>
    </row>
    <row r="13911" spans="3:4" s="66" customFormat="1" x14ac:dyDescent="0.25">
      <c r="C13911" s="67"/>
      <c r="D13911" s="67"/>
    </row>
    <row r="13912" spans="3:4" s="66" customFormat="1" x14ac:dyDescent="0.25">
      <c r="C13912" s="67"/>
      <c r="D13912" s="67"/>
    </row>
    <row r="13913" spans="3:4" s="66" customFormat="1" x14ac:dyDescent="0.25">
      <c r="C13913" s="67"/>
      <c r="D13913" s="67"/>
    </row>
    <row r="13914" spans="3:4" s="66" customFormat="1" x14ac:dyDescent="0.25">
      <c r="C13914" s="67"/>
      <c r="D13914" s="67"/>
    </row>
    <row r="13915" spans="3:4" s="66" customFormat="1" x14ac:dyDescent="0.25">
      <c r="C13915" s="67"/>
      <c r="D13915" s="67"/>
    </row>
    <row r="13916" spans="3:4" s="66" customFormat="1" x14ac:dyDescent="0.25">
      <c r="C13916" s="67"/>
      <c r="D13916" s="67"/>
    </row>
    <row r="13917" spans="3:4" s="66" customFormat="1" x14ac:dyDescent="0.25">
      <c r="C13917" s="67"/>
      <c r="D13917" s="67"/>
    </row>
    <row r="13918" spans="3:4" s="66" customFormat="1" x14ac:dyDescent="0.25">
      <c r="C13918" s="67"/>
      <c r="D13918" s="67"/>
    </row>
    <row r="13919" spans="3:4" s="66" customFormat="1" x14ac:dyDescent="0.25">
      <c r="C13919" s="67"/>
      <c r="D13919" s="67"/>
    </row>
    <row r="13920" spans="3:4" s="66" customFormat="1" x14ac:dyDescent="0.25">
      <c r="C13920" s="67"/>
      <c r="D13920" s="67"/>
    </row>
    <row r="13921" spans="3:4" s="66" customFormat="1" x14ac:dyDescent="0.25">
      <c r="C13921" s="67"/>
      <c r="D13921" s="67"/>
    </row>
    <row r="13922" spans="3:4" s="66" customFormat="1" x14ac:dyDescent="0.25">
      <c r="C13922" s="67"/>
      <c r="D13922" s="67"/>
    </row>
    <row r="13923" spans="3:4" s="66" customFormat="1" x14ac:dyDescent="0.25">
      <c r="C13923" s="67"/>
      <c r="D13923" s="67"/>
    </row>
    <row r="13924" spans="3:4" s="66" customFormat="1" x14ac:dyDescent="0.25">
      <c r="C13924" s="67"/>
      <c r="D13924" s="67"/>
    </row>
    <row r="13925" spans="3:4" s="66" customFormat="1" x14ac:dyDescent="0.25">
      <c r="C13925" s="67"/>
      <c r="D13925" s="67"/>
    </row>
    <row r="13926" spans="3:4" s="66" customFormat="1" x14ac:dyDescent="0.25">
      <c r="C13926" s="67"/>
      <c r="D13926" s="67"/>
    </row>
    <row r="13927" spans="3:4" s="66" customFormat="1" x14ac:dyDescent="0.25">
      <c r="C13927" s="67"/>
      <c r="D13927" s="67"/>
    </row>
    <row r="13928" spans="3:4" s="66" customFormat="1" x14ac:dyDescent="0.25">
      <c r="C13928" s="67"/>
      <c r="D13928" s="67"/>
    </row>
    <row r="13929" spans="3:4" s="66" customFormat="1" x14ac:dyDescent="0.25">
      <c r="C13929" s="67"/>
      <c r="D13929" s="67"/>
    </row>
    <row r="13930" spans="3:4" s="66" customFormat="1" x14ac:dyDescent="0.25">
      <c r="C13930" s="67"/>
      <c r="D13930" s="67"/>
    </row>
    <row r="13931" spans="3:4" s="66" customFormat="1" x14ac:dyDescent="0.25">
      <c r="C13931" s="67"/>
      <c r="D13931" s="67"/>
    </row>
    <row r="13932" spans="3:4" s="66" customFormat="1" x14ac:dyDescent="0.25">
      <c r="C13932" s="67"/>
      <c r="D13932" s="67"/>
    </row>
    <row r="13933" spans="3:4" s="66" customFormat="1" x14ac:dyDescent="0.25">
      <c r="C13933" s="67"/>
      <c r="D13933" s="67"/>
    </row>
    <row r="13934" spans="3:4" s="66" customFormat="1" x14ac:dyDescent="0.25">
      <c r="C13934" s="67"/>
      <c r="D13934" s="67"/>
    </row>
    <row r="13935" spans="3:4" s="66" customFormat="1" x14ac:dyDescent="0.25">
      <c r="C13935" s="67"/>
      <c r="D13935" s="67"/>
    </row>
    <row r="13936" spans="3:4" s="66" customFormat="1" x14ac:dyDescent="0.25">
      <c r="C13936" s="67"/>
      <c r="D13936" s="67"/>
    </row>
    <row r="13937" spans="3:4" s="66" customFormat="1" x14ac:dyDescent="0.25">
      <c r="C13937" s="67"/>
      <c r="D13937" s="67"/>
    </row>
    <row r="13938" spans="3:4" s="66" customFormat="1" x14ac:dyDescent="0.25">
      <c r="C13938" s="67"/>
      <c r="D13938" s="67"/>
    </row>
    <row r="13939" spans="3:4" s="66" customFormat="1" x14ac:dyDescent="0.25">
      <c r="C13939" s="67"/>
      <c r="D13939" s="67"/>
    </row>
    <row r="13940" spans="3:4" s="66" customFormat="1" x14ac:dyDescent="0.25">
      <c r="C13940" s="67"/>
      <c r="D13940" s="67"/>
    </row>
    <row r="13941" spans="3:4" s="66" customFormat="1" x14ac:dyDescent="0.25">
      <c r="C13941" s="67"/>
      <c r="D13941" s="67"/>
    </row>
    <row r="13942" spans="3:4" s="66" customFormat="1" x14ac:dyDescent="0.25">
      <c r="C13942" s="67"/>
      <c r="D13942" s="67"/>
    </row>
    <row r="13943" spans="3:4" s="66" customFormat="1" x14ac:dyDescent="0.25">
      <c r="C13943" s="67"/>
      <c r="D13943" s="67"/>
    </row>
    <row r="13944" spans="3:4" s="66" customFormat="1" x14ac:dyDescent="0.25">
      <c r="C13944" s="67"/>
      <c r="D13944" s="67"/>
    </row>
    <row r="13945" spans="3:4" s="66" customFormat="1" x14ac:dyDescent="0.25">
      <c r="C13945" s="67"/>
      <c r="D13945" s="67"/>
    </row>
    <row r="13946" spans="3:4" s="66" customFormat="1" x14ac:dyDescent="0.25">
      <c r="C13946" s="67"/>
      <c r="D13946" s="67"/>
    </row>
    <row r="13947" spans="3:4" s="66" customFormat="1" x14ac:dyDescent="0.25">
      <c r="C13947" s="67"/>
      <c r="D13947" s="67"/>
    </row>
    <row r="13948" spans="3:4" s="66" customFormat="1" x14ac:dyDescent="0.25">
      <c r="C13948" s="67"/>
      <c r="D13948" s="67"/>
    </row>
    <row r="13949" spans="3:4" s="66" customFormat="1" x14ac:dyDescent="0.25">
      <c r="C13949" s="67"/>
      <c r="D13949" s="67"/>
    </row>
    <row r="13950" spans="3:4" s="66" customFormat="1" x14ac:dyDescent="0.25">
      <c r="C13950" s="67"/>
      <c r="D13950" s="67"/>
    </row>
    <row r="13951" spans="3:4" s="66" customFormat="1" x14ac:dyDescent="0.25">
      <c r="C13951" s="67"/>
      <c r="D13951" s="67"/>
    </row>
    <row r="13952" spans="3:4" s="66" customFormat="1" x14ac:dyDescent="0.25">
      <c r="C13952" s="67"/>
      <c r="D13952" s="67"/>
    </row>
    <row r="13953" spans="3:4" s="66" customFormat="1" x14ac:dyDescent="0.25">
      <c r="C13953" s="67"/>
      <c r="D13953" s="67"/>
    </row>
    <row r="13954" spans="3:4" s="66" customFormat="1" x14ac:dyDescent="0.25">
      <c r="C13954" s="67"/>
      <c r="D13954" s="67"/>
    </row>
    <row r="13955" spans="3:4" s="66" customFormat="1" x14ac:dyDescent="0.25">
      <c r="C13955" s="67"/>
      <c r="D13955" s="67"/>
    </row>
    <row r="13956" spans="3:4" s="66" customFormat="1" x14ac:dyDescent="0.25">
      <c r="C13956" s="67"/>
      <c r="D13956" s="67"/>
    </row>
    <row r="13957" spans="3:4" s="66" customFormat="1" x14ac:dyDescent="0.25">
      <c r="C13957" s="67"/>
      <c r="D13957" s="67"/>
    </row>
    <row r="13958" spans="3:4" s="66" customFormat="1" x14ac:dyDescent="0.25">
      <c r="C13958" s="67"/>
      <c r="D13958" s="67"/>
    </row>
    <row r="13959" spans="3:4" s="66" customFormat="1" x14ac:dyDescent="0.25">
      <c r="C13959" s="67"/>
      <c r="D13959" s="67"/>
    </row>
    <row r="13960" spans="3:4" s="66" customFormat="1" x14ac:dyDescent="0.25">
      <c r="C13960" s="67"/>
      <c r="D13960" s="67"/>
    </row>
    <row r="13961" spans="3:4" s="66" customFormat="1" x14ac:dyDescent="0.25">
      <c r="C13961" s="67"/>
      <c r="D13961" s="67"/>
    </row>
    <row r="13962" spans="3:4" s="66" customFormat="1" x14ac:dyDescent="0.25">
      <c r="C13962" s="67"/>
      <c r="D13962" s="67"/>
    </row>
    <row r="13963" spans="3:4" s="66" customFormat="1" x14ac:dyDescent="0.25">
      <c r="C13963" s="67"/>
      <c r="D13963" s="67"/>
    </row>
    <row r="13964" spans="3:4" s="66" customFormat="1" x14ac:dyDescent="0.25">
      <c r="C13964" s="67"/>
      <c r="D13964" s="67"/>
    </row>
    <row r="13965" spans="3:4" s="66" customFormat="1" x14ac:dyDescent="0.25">
      <c r="C13965" s="67"/>
      <c r="D13965" s="67"/>
    </row>
    <row r="13966" spans="3:4" s="66" customFormat="1" x14ac:dyDescent="0.25">
      <c r="C13966" s="67"/>
      <c r="D13966" s="67"/>
    </row>
    <row r="13967" spans="3:4" s="66" customFormat="1" x14ac:dyDescent="0.25">
      <c r="C13967" s="67"/>
      <c r="D13967" s="67"/>
    </row>
    <row r="13968" spans="3:4" s="66" customFormat="1" x14ac:dyDescent="0.25">
      <c r="C13968" s="67"/>
      <c r="D13968" s="67"/>
    </row>
    <row r="13969" spans="3:4" s="66" customFormat="1" x14ac:dyDescent="0.25">
      <c r="C13969" s="67"/>
      <c r="D13969" s="67"/>
    </row>
    <row r="13970" spans="3:4" s="66" customFormat="1" x14ac:dyDescent="0.25">
      <c r="C13970" s="67"/>
      <c r="D13970" s="67"/>
    </row>
    <row r="13971" spans="3:4" s="66" customFormat="1" x14ac:dyDescent="0.25">
      <c r="C13971" s="67"/>
      <c r="D13971" s="67"/>
    </row>
    <row r="13972" spans="3:4" s="66" customFormat="1" x14ac:dyDescent="0.25">
      <c r="C13972" s="67"/>
      <c r="D13972" s="67"/>
    </row>
    <row r="13973" spans="3:4" s="66" customFormat="1" x14ac:dyDescent="0.25">
      <c r="C13973" s="67"/>
      <c r="D13973" s="67"/>
    </row>
    <row r="13974" spans="3:4" s="66" customFormat="1" x14ac:dyDescent="0.25">
      <c r="C13974" s="67"/>
      <c r="D13974" s="67"/>
    </row>
    <row r="13975" spans="3:4" s="66" customFormat="1" x14ac:dyDescent="0.25">
      <c r="C13975" s="67"/>
      <c r="D13975" s="67"/>
    </row>
    <row r="13976" spans="3:4" s="66" customFormat="1" x14ac:dyDescent="0.25">
      <c r="C13976" s="67"/>
      <c r="D13976" s="67"/>
    </row>
    <row r="13977" spans="3:4" s="66" customFormat="1" x14ac:dyDescent="0.25">
      <c r="C13977" s="67"/>
      <c r="D13977" s="67"/>
    </row>
    <row r="13978" spans="3:4" s="66" customFormat="1" x14ac:dyDescent="0.25">
      <c r="C13978" s="67"/>
      <c r="D13978" s="67"/>
    </row>
    <row r="13979" spans="3:4" s="66" customFormat="1" x14ac:dyDescent="0.25">
      <c r="C13979" s="67"/>
      <c r="D13979" s="67"/>
    </row>
    <row r="13980" spans="3:4" s="66" customFormat="1" x14ac:dyDescent="0.25">
      <c r="C13980" s="67"/>
      <c r="D13980" s="67"/>
    </row>
    <row r="13981" spans="3:4" s="66" customFormat="1" x14ac:dyDescent="0.25">
      <c r="C13981" s="67"/>
      <c r="D13981" s="67"/>
    </row>
    <row r="13982" spans="3:4" s="66" customFormat="1" x14ac:dyDescent="0.25">
      <c r="C13982" s="67"/>
      <c r="D13982" s="67"/>
    </row>
    <row r="13983" spans="3:4" s="66" customFormat="1" x14ac:dyDescent="0.25">
      <c r="C13983" s="67"/>
      <c r="D13983" s="67"/>
    </row>
    <row r="13984" spans="3:4" s="66" customFormat="1" x14ac:dyDescent="0.25">
      <c r="C13984" s="67"/>
      <c r="D13984" s="67"/>
    </row>
    <row r="13985" spans="3:4" s="66" customFormat="1" x14ac:dyDescent="0.25">
      <c r="C13985" s="67"/>
      <c r="D13985" s="67"/>
    </row>
    <row r="13986" spans="3:4" s="66" customFormat="1" x14ac:dyDescent="0.25">
      <c r="C13986" s="67"/>
      <c r="D13986" s="67"/>
    </row>
    <row r="13987" spans="3:4" s="66" customFormat="1" x14ac:dyDescent="0.25">
      <c r="C13987" s="67"/>
      <c r="D13987" s="67"/>
    </row>
    <row r="13988" spans="3:4" s="66" customFormat="1" x14ac:dyDescent="0.25">
      <c r="C13988" s="67"/>
      <c r="D13988" s="67"/>
    </row>
    <row r="13989" spans="3:4" s="66" customFormat="1" x14ac:dyDescent="0.25">
      <c r="C13989" s="67"/>
      <c r="D13989" s="67"/>
    </row>
    <row r="13990" spans="3:4" s="66" customFormat="1" x14ac:dyDescent="0.25">
      <c r="C13990" s="67"/>
      <c r="D13990" s="67"/>
    </row>
    <row r="13991" spans="3:4" s="66" customFormat="1" x14ac:dyDescent="0.25">
      <c r="C13991" s="67"/>
      <c r="D13991" s="67"/>
    </row>
    <row r="13992" spans="3:4" s="66" customFormat="1" x14ac:dyDescent="0.25">
      <c r="C13992" s="67"/>
      <c r="D13992" s="67"/>
    </row>
    <row r="13993" spans="3:4" s="66" customFormat="1" x14ac:dyDescent="0.25">
      <c r="C13993" s="67"/>
      <c r="D13993" s="67"/>
    </row>
    <row r="13994" spans="3:4" s="66" customFormat="1" x14ac:dyDescent="0.25">
      <c r="C13994" s="67"/>
      <c r="D13994" s="67"/>
    </row>
    <row r="13995" spans="3:4" s="66" customFormat="1" x14ac:dyDescent="0.25">
      <c r="C13995" s="67"/>
      <c r="D13995" s="67"/>
    </row>
    <row r="13996" spans="3:4" s="66" customFormat="1" x14ac:dyDescent="0.25">
      <c r="C13996" s="67"/>
      <c r="D13996" s="67"/>
    </row>
    <row r="13997" spans="3:4" s="66" customFormat="1" x14ac:dyDescent="0.25">
      <c r="C13997" s="67"/>
      <c r="D13997" s="67"/>
    </row>
    <row r="13998" spans="3:4" s="66" customFormat="1" x14ac:dyDescent="0.25">
      <c r="C13998" s="67"/>
      <c r="D13998" s="67"/>
    </row>
    <row r="13999" spans="3:4" s="66" customFormat="1" x14ac:dyDescent="0.25">
      <c r="C13999" s="67"/>
      <c r="D13999" s="67"/>
    </row>
    <row r="14000" spans="3:4" s="66" customFormat="1" x14ac:dyDescent="0.25">
      <c r="C14000" s="67"/>
      <c r="D14000" s="67"/>
    </row>
    <row r="14001" spans="3:4" s="66" customFormat="1" x14ac:dyDescent="0.25">
      <c r="C14001" s="67"/>
      <c r="D14001" s="67"/>
    </row>
    <row r="14002" spans="3:4" s="66" customFormat="1" x14ac:dyDescent="0.25">
      <c r="C14002" s="67"/>
      <c r="D14002" s="67"/>
    </row>
    <row r="14003" spans="3:4" s="66" customFormat="1" x14ac:dyDescent="0.25">
      <c r="C14003" s="67"/>
      <c r="D14003" s="67"/>
    </row>
    <row r="14004" spans="3:4" s="66" customFormat="1" x14ac:dyDescent="0.25">
      <c r="C14004" s="67"/>
      <c r="D14004" s="67"/>
    </row>
    <row r="14005" spans="3:4" s="66" customFormat="1" x14ac:dyDescent="0.25">
      <c r="C14005" s="67"/>
      <c r="D14005" s="67"/>
    </row>
    <row r="14006" spans="3:4" s="66" customFormat="1" x14ac:dyDescent="0.25">
      <c r="C14006" s="67"/>
      <c r="D14006" s="67"/>
    </row>
    <row r="14007" spans="3:4" s="66" customFormat="1" x14ac:dyDescent="0.25">
      <c r="C14007" s="67"/>
      <c r="D14007" s="67"/>
    </row>
    <row r="14008" spans="3:4" s="66" customFormat="1" x14ac:dyDescent="0.25">
      <c r="C14008" s="67"/>
      <c r="D14008" s="67"/>
    </row>
    <row r="14009" spans="3:4" s="66" customFormat="1" x14ac:dyDescent="0.25">
      <c r="C14009" s="67"/>
      <c r="D14009" s="67"/>
    </row>
    <row r="14010" spans="3:4" s="66" customFormat="1" x14ac:dyDescent="0.25">
      <c r="C14010" s="67"/>
      <c r="D14010" s="67"/>
    </row>
    <row r="14011" spans="3:4" s="66" customFormat="1" x14ac:dyDescent="0.25">
      <c r="C14011" s="67"/>
      <c r="D14011" s="67"/>
    </row>
    <row r="14012" spans="3:4" s="66" customFormat="1" x14ac:dyDescent="0.25">
      <c r="C14012" s="67"/>
      <c r="D14012" s="67"/>
    </row>
    <row r="14013" spans="3:4" s="66" customFormat="1" x14ac:dyDescent="0.25">
      <c r="C14013" s="67"/>
      <c r="D14013" s="67"/>
    </row>
    <row r="14014" spans="3:4" s="66" customFormat="1" x14ac:dyDescent="0.25">
      <c r="C14014" s="67"/>
      <c r="D14014" s="67"/>
    </row>
    <row r="14015" spans="3:4" s="66" customFormat="1" x14ac:dyDescent="0.25">
      <c r="C14015" s="67"/>
      <c r="D14015" s="67"/>
    </row>
    <row r="14016" spans="3:4" s="66" customFormat="1" x14ac:dyDescent="0.25">
      <c r="C14016" s="67"/>
      <c r="D14016" s="67"/>
    </row>
    <row r="14017" spans="3:4" s="66" customFormat="1" x14ac:dyDescent="0.25">
      <c r="C14017" s="67"/>
      <c r="D14017" s="67"/>
    </row>
    <row r="14018" spans="3:4" s="66" customFormat="1" x14ac:dyDescent="0.25">
      <c r="C14018" s="67"/>
      <c r="D14018" s="67"/>
    </row>
    <row r="14019" spans="3:4" s="66" customFormat="1" x14ac:dyDescent="0.25">
      <c r="C14019" s="67"/>
      <c r="D14019" s="67"/>
    </row>
    <row r="14020" spans="3:4" s="66" customFormat="1" x14ac:dyDescent="0.25">
      <c r="C14020" s="67"/>
      <c r="D14020" s="67"/>
    </row>
    <row r="14021" spans="3:4" s="66" customFormat="1" x14ac:dyDescent="0.25">
      <c r="C14021" s="67"/>
      <c r="D14021" s="67"/>
    </row>
    <row r="14022" spans="3:4" s="66" customFormat="1" x14ac:dyDescent="0.25">
      <c r="C14022" s="67"/>
      <c r="D14022" s="67"/>
    </row>
    <row r="14023" spans="3:4" s="66" customFormat="1" x14ac:dyDescent="0.25">
      <c r="C14023" s="67"/>
      <c r="D14023" s="67"/>
    </row>
    <row r="14024" spans="3:4" s="66" customFormat="1" x14ac:dyDescent="0.25">
      <c r="C14024" s="67"/>
      <c r="D14024" s="67"/>
    </row>
    <row r="14025" spans="3:4" s="66" customFormat="1" x14ac:dyDescent="0.25">
      <c r="C14025" s="67"/>
      <c r="D14025" s="67"/>
    </row>
    <row r="14026" spans="3:4" s="66" customFormat="1" x14ac:dyDescent="0.25">
      <c r="C14026" s="67"/>
      <c r="D14026" s="67"/>
    </row>
    <row r="14027" spans="3:4" s="66" customFormat="1" x14ac:dyDescent="0.25">
      <c r="C14027" s="67"/>
      <c r="D14027" s="67"/>
    </row>
    <row r="14028" spans="3:4" s="66" customFormat="1" x14ac:dyDescent="0.25">
      <c r="C14028" s="67"/>
      <c r="D14028" s="67"/>
    </row>
    <row r="14029" spans="3:4" s="66" customFormat="1" x14ac:dyDescent="0.25">
      <c r="C14029" s="67"/>
      <c r="D14029" s="67"/>
    </row>
    <row r="14030" spans="3:4" s="66" customFormat="1" x14ac:dyDescent="0.25">
      <c r="C14030" s="67"/>
      <c r="D14030" s="67"/>
    </row>
    <row r="14031" spans="3:4" s="66" customFormat="1" x14ac:dyDescent="0.25">
      <c r="C14031" s="67"/>
      <c r="D14031" s="67"/>
    </row>
    <row r="14032" spans="3:4" s="66" customFormat="1" x14ac:dyDescent="0.25">
      <c r="C14032" s="67"/>
      <c r="D14032" s="67"/>
    </row>
    <row r="14033" spans="3:4" s="66" customFormat="1" x14ac:dyDescent="0.25">
      <c r="C14033" s="67"/>
      <c r="D14033" s="67"/>
    </row>
    <row r="14034" spans="3:4" s="66" customFormat="1" x14ac:dyDescent="0.25">
      <c r="C14034" s="67"/>
      <c r="D14034" s="67"/>
    </row>
    <row r="14035" spans="3:4" s="66" customFormat="1" x14ac:dyDescent="0.25">
      <c r="C14035" s="67"/>
      <c r="D14035" s="67"/>
    </row>
    <row r="14036" spans="3:4" s="66" customFormat="1" x14ac:dyDescent="0.25">
      <c r="C14036" s="67"/>
      <c r="D14036" s="67"/>
    </row>
    <row r="14037" spans="3:4" s="66" customFormat="1" x14ac:dyDescent="0.25">
      <c r="C14037" s="67"/>
      <c r="D14037" s="67"/>
    </row>
    <row r="14038" spans="3:4" s="66" customFormat="1" x14ac:dyDescent="0.25">
      <c r="C14038" s="67"/>
      <c r="D14038" s="67"/>
    </row>
    <row r="14039" spans="3:4" s="66" customFormat="1" x14ac:dyDescent="0.25">
      <c r="C14039" s="67"/>
      <c r="D14039" s="67"/>
    </row>
    <row r="14040" spans="3:4" s="66" customFormat="1" x14ac:dyDescent="0.25">
      <c r="C14040" s="67"/>
      <c r="D14040" s="67"/>
    </row>
    <row r="14041" spans="3:4" s="66" customFormat="1" x14ac:dyDescent="0.25">
      <c r="C14041" s="67"/>
      <c r="D14041" s="67"/>
    </row>
    <row r="14042" spans="3:4" s="66" customFormat="1" x14ac:dyDescent="0.25">
      <c r="C14042" s="67"/>
      <c r="D14042" s="67"/>
    </row>
    <row r="14043" spans="3:4" s="66" customFormat="1" x14ac:dyDescent="0.25">
      <c r="C14043" s="67"/>
      <c r="D14043" s="67"/>
    </row>
    <row r="14044" spans="3:4" s="66" customFormat="1" x14ac:dyDescent="0.25">
      <c r="C14044" s="67"/>
      <c r="D14044" s="67"/>
    </row>
    <row r="14045" spans="3:4" s="66" customFormat="1" x14ac:dyDescent="0.25">
      <c r="C14045" s="67"/>
      <c r="D14045" s="67"/>
    </row>
    <row r="14046" spans="3:4" s="66" customFormat="1" x14ac:dyDescent="0.25">
      <c r="C14046" s="67"/>
      <c r="D14046" s="67"/>
    </row>
    <row r="14047" spans="3:4" s="66" customFormat="1" x14ac:dyDescent="0.25">
      <c r="C14047" s="67"/>
      <c r="D14047" s="67"/>
    </row>
    <row r="14048" spans="3:4" s="66" customFormat="1" x14ac:dyDescent="0.25">
      <c r="C14048" s="67"/>
      <c r="D14048" s="67"/>
    </row>
    <row r="14049" spans="3:4" s="66" customFormat="1" x14ac:dyDescent="0.25">
      <c r="C14049" s="67"/>
      <c r="D14049" s="67"/>
    </row>
    <row r="14050" spans="3:4" s="66" customFormat="1" x14ac:dyDescent="0.25">
      <c r="C14050" s="67"/>
      <c r="D14050" s="67"/>
    </row>
    <row r="14051" spans="3:4" s="66" customFormat="1" x14ac:dyDescent="0.25">
      <c r="C14051" s="67"/>
      <c r="D14051" s="67"/>
    </row>
    <row r="14052" spans="3:4" s="66" customFormat="1" x14ac:dyDescent="0.25">
      <c r="C14052" s="67"/>
      <c r="D14052" s="67"/>
    </row>
    <row r="14053" spans="3:4" s="66" customFormat="1" x14ac:dyDescent="0.25">
      <c r="C14053" s="67"/>
      <c r="D14053" s="67"/>
    </row>
    <row r="14054" spans="3:4" s="66" customFormat="1" x14ac:dyDescent="0.25">
      <c r="C14054" s="67"/>
      <c r="D14054" s="67"/>
    </row>
    <row r="14055" spans="3:4" s="66" customFormat="1" x14ac:dyDescent="0.25">
      <c r="C14055" s="67"/>
      <c r="D14055" s="67"/>
    </row>
    <row r="14056" spans="3:4" s="66" customFormat="1" x14ac:dyDescent="0.25">
      <c r="C14056" s="67"/>
      <c r="D14056" s="67"/>
    </row>
    <row r="14057" spans="3:4" s="66" customFormat="1" x14ac:dyDescent="0.25">
      <c r="C14057" s="67"/>
      <c r="D14057" s="67"/>
    </row>
    <row r="14058" spans="3:4" s="66" customFormat="1" x14ac:dyDescent="0.25">
      <c r="C14058" s="67"/>
      <c r="D14058" s="67"/>
    </row>
    <row r="14059" spans="3:4" s="66" customFormat="1" x14ac:dyDescent="0.25">
      <c r="C14059" s="67"/>
      <c r="D14059" s="67"/>
    </row>
    <row r="14060" spans="3:4" s="66" customFormat="1" x14ac:dyDescent="0.25">
      <c r="C14060" s="67"/>
      <c r="D14060" s="67"/>
    </row>
    <row r="14061" spans="3:4" s="66" customFormat="1" x14ac:dyDescent="0.25">
      <c r="C14061" s="67"/>
      <c r="D14061" s="67"/>
    </row>
    <row r="14062" spans="3:4" s="66" customFormat="1" x14ac:dyDescent="0.25">
      <c r="C14062" s="67"/>
      <c r="D14062" s="67"/>
    </row>
    <row r="14063" spans="3:4" s="66" customFormat="1" x14ac:dyDescent="0.25">
      <c r="C14063" s="67"/>
      <c r="D14063" s="67"/>
    </row>
    <row r="14064" spans="3:4" s="66" customFormat="1" x14ac:dyDescent="0.25">
      <c r="C14064" s="67"/>
      <c r="D14064" s="67"/>
    </row>
    <row r="14065" spans="3:4" s="66" customFormat="1" x14ac:dyDescent="0.25">
      <c r="C14065" s="67"/>
      <c r="D14065" s="67"/>
    </row>
    <row r="14066" spans="3:4" s="66" customFormat="1" x14ac:dyDescent="0.25">
      <c r="C14066" s="67"/>
      <c r="D14066" s="67"/>
    </row>
    <row r="14067" spans="3:4" s="66" customFormat="1" x14ac:dyDescent="0.25">
      <c r="C14067" s="67"/>
      <c r="D14067" s="67"/>
    </row>
    <row r="14068" spans="3:4" s="66" customFormat="1" x14ac:dyDescent="0.25">
      <c r="C14068" s="67"/>
      <c r="D14068" s="67"/>
    </row>
    <row r="14069" spans="3:4" s="66" customFormat="1" x14ac:dyDescent="0.25">
      <c r="C14069" s="67"/>
      <c r="D14069" s="67"/>
    </row>
    <row r="14070" spans="3:4" s="66" customFormat="1" x14ac:dyDescent="0.25">
      <c r="C14070" s="67"/>
      <c r="D14070" s="67"/>
    </row>
    <row r="14071" spans="3:4" s="66" customFormat="1" x14ac:dyDescent="0.25">
      <c r="C14071" s="67"/>
      <c r="D14071" s="67"/>
    </row>
    <row r="14072" spans="3:4" s="66" customFormat="1" x14ac:dyDescent="0.25">
      <c r="C14072" s="67"/>
      <c r="D14072" s="67"/>
    </row>
    <row r="14073" spans="3:4" s="66" customFormat="1" x14ac:dyDescent="0.25">
      <c r="C14073" s="67"/>
      <c r="D14073" s="67"/>
    </row>
    <row r="14074" spans="3:4" s="66" customFormat="1" x14ac:dyDescent="0.25">
      <c r="C14074" s="67"/>
      <c r="D14074" s="67"/>
    </row>
    <row r="14075" spans="3:4" s="66" customFormat="1" x14ac:dyDescent="0.25">
      <c r="C14075" s="67"/>
      <c r="D14075" s="67"/>
    </row>
    <row r="14076" spans="3:4" s="66" customFormat="1" x14ac:dyDescent="0.25">
      <c r="C14076" s="67"/>
      <c r="D14076" s="67"/>
    </row>
    <row r="14077" spans="3:4" s="66" customFormat="1" x14ac:dyDescent="0.25">
      <c r="C14077" s="67"/>
      <c r="D14077" s="67"/>
    </row>
    <row r="14078" spans="3:4" s="66" customFormat="1" x14ac:dyDescent="0.25">
      <c r="C14078" s="67"/>
      <c r="D14078" s="67"/>
    </row>
    <row r="14079" spans="3:4" s="66" customFormat="1" x14ac:dyDescent="0.25">
      <c r="C14079" s="67"/>
      <c r="D14079" s="67"/>
    </row>
    <row r="14080" spans="3:4" s="66" customFormat="1" x14ac:dyDescent="0.25">
      <c r="C14080" s="67"/>
      <c r="D14080" s="67"/>
    </row>
    <row r="14081" spans="3:4" s="66" customFormat="1" x14ac:dyDescent="0.25">
      <c r="C14081" s="67"/>
      <c r="D14081" s="67"/>
    </row>
    <row r="14082" spans="3:4" s="66" customFormat="1" x14ac:dyDescent="0.25">
      <c r="C14082" s="67"/>
      <c r="D14082" s="67"/>
    </row>
    <row r="14083" spans="3:4" s="66" customFormat="1" x14ac:dyDescent="0.25">
      <c r="C14083" s="67"/>
      <c r="D14083" s="67"/>
    </row>
    <row r="14084" spans="3:4" s="66" customFormat="1" x14ac:dyDescent="0.25">
      <c r="C14084" s="67"/>
      <c r="D14084" s="67"/>
    </row>
    <row r="14085" spans="3:4" s="66" customFormat="1" x14ac:dyDescent="0.25">
      <c r="C14085" s="67"/>
      <c r="D14085" s="67"/>
    </row>
    <row r="14086" spans="3:4" s="66" customFormat="1" x14ac:dyDescent="0.25">
      <c r="C14086" s="67"/>
      <c r="D14086" s="67"/>
    </row>
    <row r="14087" spans="3:4" s="66" customFormat="1" x14ac:dyDescent="0.25">
      <c r="C14087" s="67"/>
      <c r="D14087" s="67"/>
    </row>
    <row r="14088" spans="3:4" s="66" customFormat="1" x14ac:dyDescent="0.25">
      <c r="C14088" s="67"/>
      <c r="D14088" s="67"/>
    </row>
    <row r="14089" spans="3:4" s="66" customFormat="1" x14ac:dyDescent="0.25">
      <c r="C14089" s="67"/>
      <c r="D14089" s="67"/>
    </row>
    <row r="14090" spans="3:4" s="66" customFormat="1" x14ac:dyDescent="0.25">
      <c r="C14090" s="67"/>
      <c r="D14090" s="67"/>
    </row>
    <row r="14091" spans="3:4" s="66" customFormat="1" x14ac:dyDescent="0.25">
      <c r="C14091" s="67"/>
      <c r="D14091" s="67"/>
    </row>
    <row r="14092" spans="3:4" s="66" customFormat="1" x14ac:dyDescent="0.25">
      <c r="C14092" s="67"/>
      <c r="D14092" s="67"/>
    </row>
    <row r="14093" spans="3:4" s="66" customFormat="1" x14ac:dyDescent="0.25">
      <c r="C14093" s="67"/>
      <c r="D14093" s="67"/>
    </row>
    <row r="14094" spans="3:4" s="66" customFormat="1" x14ac:dyDescent="0.25">
      <c r="C14094" s="67"/>
      <c r="D14094" s="67"/>
    </row>
    <row r="14095" spans="3:4" s="66" customFormat="1" x14ac:dyDescent="0.25">
      <c r="C14095" s="67"/>
      <c r="D14095" s="67"/>
    </row>
    <row r="14096" spans="3:4" s="66" customFormat="1" x14ac:dyDescent="0.25">
      <c r="C14096" s="67"/>
      <c r="D14096" s="67"/>
    </row>
    <row r="14097" spans="3:4" s="66" customFormat="1" x14ac:dyDescent="0.25">
      <c r="C14097" s="67"/>
      <c r="D14097" s="67"/>
    </row>
    <row r="14098" spans="3:4" s="66" customFormat="1" x14ac:dyDescent="0.25">
      <c r="C14098" s="67"/>
      <c r="D14098" s="67"/>
    </row>
    <row r="14099" spans="3:4" s="66" customFormat="1" x14ac:dyDescent="0.25">
      <c r="C14099" s="67"/>
      <c r="D14099" s="67"/>
    </row>
    <row r="14100" spans="3:4" s="66" customFormat="1" x14ac:dyDescent="0.25">
      <c r="C14100" s="67"/>
      <c r="D14100" s="67"/>
    </row>
    <row r="14101" spans="3:4" s="66" customFormat="1" x14ac:dyDescent="0.25">
      <c r="C14101" s="67"/>
      <c r="D14101" s="67"/>
    </row>
    <row r="14102" spans="3:4" s="66" customFormat="1" x14ac:dyDescent="0.25">
      <c r="C14102" s="67"/>
      <c r="D14102" s="67"/>
    </row>
    <row r="14103" spans="3:4" s="66" customFormat="1" x14ac:dyDescent="0.25">
      <c r="C14103" s="67"/>
      <c r="D14103" s="67"/>
    </row>
    <row r="14104" spans="3:4" s="66" customFormat="1" x14ac:dyDescent="0.25">
      <c r="C14104" s="67"/>
      <c r="D14104" s="67"/>
    </row>
    <row r="14105" spans="3:4" s="66" customFormat="1" x14ac:dyDescent="0.25">
      <c r="C14105" s="67"/>
      <c r="D14105" s="67"/>
    </row>
    <row r="14106" spans="3:4" s="66" customFormat="1" x14ac:dyDescent="0.25">
      <c r="C14106" s="67"/>
      <c r="D14106" s="67"/>
    </row>
    <row r="14107" spans="3:4" s="66" customFormat="1" x14ac:dyDescent="0.25">
      <c r="C14107" s="67"/>
      <c r="D14107" s="67"/>
    </row>
    <row r="14108" spans="3:4" s="66" customFormat="1" x14ac:dyDescent="0.25">
      <c r="C14108" s="67"/>
      <c r="D14108" s="67"/>
    </row>
    <row r="14109" spans="3:4" s="66" customFormat="1" x14ac:dyDescent="0.25">
      <c r="C14109" s="67"/>
      <c r="D14109" s="67"/>
    </row>
    <row r="14110" spans="3:4" s="66" customFormat="1" x14ac:dyDescent="0.25">
      <c r="C14110" s="67"/>
      <c r="D14110" s="67"/>
    </row>
    <row r="14111" spans="3:4" s="66" customFormat="1" x14ac:dyDescent="0.25">
      <c r="C14111" s="67"/>
      <c r="D14111" s="67"/>
    </row>
    <row r="14112" spans="3:4" s="66" customFormat="1" x14ac:dyDescent="0.25">
      <c r="C14112" s="67"/>
      <c r="D14112" s="67"/>
    </row>
    <row r="14113" spans="3:4" s="66" customFormat="1" x14ac:dyDescent="0.25">
      <c r="C14113" s="67"/>
      <c r="D14113" s="67"/>
    </row>
    <row r="14114" spans="3:4" s="66" customFormat="1" x14ac:dyDescent="0.25">
      <c r="C14114" s="67"/>
      <c r="D14114" s="67"/>
    </row>
    <row r="14115" spans="3:4" s="66" customFormat="1" x14ac:dyDescent="0.25">
      <c r="C14115" s="67"/>
      <c r="D14115" s="67"/>
    </row>
    <row r="14116" spans="3:4" s="66" customFormat="1" x14ac:dyDescent="0.25">
      <c r="C14116" s="67"/>
      <c r="D14116" s="67"/>
    </row>
    <row r="14117" spans="3:4" s="66" customFormat="1" x14ac:dyDescent="0.25">
      <c r="C14117" s="67"/>
      <c r="D14117" s="67"/>
    </row>
    <row r="14118" spans="3:4" s="66" customFormat="1" x14ac:dyDescent="0.25">
      <c r="C14118" s="67"/>
      <c r="D14118" s="67"/>
    </row>
    <row r="14119" spans="3:4" s="66" customFormat="1" x14ac:dyDescent="0.25">
      <c r="C14119" s="67"/>
      <c r="D14119" s="67"/>
    </row>
    <row r="14120" spans="3:4" s="66" customFormat="1" x14ac:dyDescent="0.25">
      <c r="C14120" s="67"/>
      <c r="D14120" s="67"/>
    </row>
    <row r="14121" spans="3:4" s="66" customFormat="1" x14ac:dyDescent="0.25">
      <c r="C14121" s="67"/>
      <c r="D14121" s="67"/>
    </row>
    <row r="14122" spans="3:4" s="66" customFormat="1" x14ac:dyDescent="0.25">
      <c r="C14122" s="67"/>
      <c r="D14122" s="67"/>
    </row>
    <row r="14123" spans="3:4" s="66" customFormat="1" x14ac:dyDescent="0.25">
      <c r="C14123" s="67"/>
      <c r="D14123" s="67"/>
    </row>
    <row r="14124" spans="3:4" s="66" customFormat="1" x14ac:dyDescent="0.25">
      <c r="C14124" s="67"/>
      <c r="D14124" s="67"/>
    </row>
    <row r="14125" spans="3:4" s="66" customFormat="1" x14ac:dyDescent="0.25">
      <c r="C14125" s="67"/>
      <c r="D14125" s="67"/>
    </row>
    <row r="14126" spans="3:4" s="66" customFormat="1" x14ac:dyDescent="0.25">
      <c r="C14126" s="67"/>
      <c r="D14126" s="67"/>
    </row>
    <row r="14127" spans="3:4" s="66" customFormat="1" x14ac:dyDescent="0.25">
      <c r="C14127" s="67"/>
      <c r="D14127" s="67"/>
    </row>
    <row r="14128" spans="3:4" s="66" customFormat="1" x14ac:dyDescent="0.25">
      <c r="C14128" s="67"/>
      <c r="D14128" s="67"/>
    </row>
    <row r="14129" spans="3:4" s="66" customFormat="1" x14ac:dyDescent="0.25">
      <c r="C14129" s="67"/>
      <c r="D14129" s="67"/>
    </row>
    <row r="14130" spans="3:4" s="66" customFormat="1" x14ac:dyDescent="0.25">
      <c r="C14130" s="67"/>
      <c r="D14130" s="67"/>
    </row>
    <row r="14131" spans="3:4" s="66" customFormat="1" x14ac:dyDescent="0.25">
      <c r="C14131" s="67"/>
      <c r="D14131" s="67"/>
    </row>
    <row r="14132" spans="3:4" s="66" customFormat="1" x14ac:dyDescent="0.25">
      <c r="C14132" s="67"/>
      <c r="D14132" s="67"/>
    </row>
    <row r="14133" spans="3:4" s="66" customFormat="1" x14ac:dyDescent="0.25">
      <c r="C14133" s="67"/>
      <c r="D14133" s="67"/>
    </row>
    <row r="14134" spans="3:4" s="66" customFormat="1" x14ac:dyDescent="0.25">
      <c r="C14134" s="67"/>
      <c r="D14134" s="67"/>
    </row>
    <row r="14135" spans="3:4" s="66" customFormat="1" x14ac:dyDescent="0.25">
      <c r="C14135" s="67"/>
      <c r="D14135" s="67"/>
    </row>
    <row r="14136" spans="3:4" s="66" customFormat="1" x14ac:dyDescent="0.25">
      <c r="C14136" s="67"/>
      <c r="D14136" s="67"/>
    </row>
    <row r="14137" spans="3:4" s="66" customFormat="1" x14ac:dyDescent="0.25">
      <c r="C14137" s="67"/>
      <c r="D14137" s="67"/>
    </row>
    <row r="14138" spans="3:4" s="66" customFormat="1" x14ac:dyDescent="0.25">
      <c r="C14138" s="67"/>
      <c r="D14138" s="67"/>
    </row>
    <row r="14139" spans="3:4" s="66" customFormat="1" x14ac:dyDescent="0.25">
      <c r="C14139" s="67"/>
      <c r="D14139" s="67"/>
    </row>
    <row r="14140" spans="3:4" s="66" customFormat="1" x14ac:dyDescent="0.25">
      <c r="C14140" s="67"/>
      <c r="D14140" s="67"/>
    </row>
    <row r="14141" spans="3:4" s="66" customFormat="1" x14ac:dyDescent="0.25">
      <c r="C14141" s="67"/>
      <c r="D14141" s="67"/>
    </row>
    <row r="14142" spans="3:4" s="66" customFormat="1" x14ac:dyDescent="0.25">
      <c r="C14142" s="67"/>
      <c r="D14142" s="67"/>
    </row>
    <row r="14143" spans="3:4" s="66" customFormat="1" x14ac:dyDescent="0.25">
      <c r="C14143" s="67"/>
      <c r="D14143" s="67"/>
    </row>
    <row r="14144" spans="3:4" s="66" customFormat="1" x14ac:dyDescent="0.25">
      <c r="C14144" s="67"/>
      <c r="D14144" s="67"/>
    </row>
    <row r="14145" spans="3:4" s="66" customFormat="1" x14ac:dyDescent="0.25">
      <c r="C14145" s="67"/>
      <c r="D14145" s="67"/>
    </row>
    <row r="14146" spans="3:4" s="66" customFormat="1" x14ac:dyDescent="0.25">
      <c r="C14146" s="67"/>
      <c r="D14146" s="67"/>
    </row>
    <row r="14147" spans="3:4" s="66" customFormat="1" x14ac:dyDescent="0.25">
      <c r="C14147" s="67"/>
      <c r="D14147" s="67"/>
    </row>
    <row r="14148" spans="3:4" s="66" customFormat="1" x14ac:dyDescent="0.25">
      <c r="C14148" s="67"/>
      <c r="D14148" s="67"/>
    </row>
    <row r="14149" spans="3:4" s="66" customFormat="1" x14ac:dyDescent="0.25">
      <c r="C14149" s="67"/>
      <c r="D14149" s="67"/>
    </row>
    <row r="14150" spans="3:4" s="66" customFormat="1" x14ac:dyDescent="0.25">
      <c r="C14150" s="67"/>
      <c r="D14150" s="67"/>
    </row>
    <row r="14151" spans="3:4" s="66" customFormat="1" x14ac:dyDescent="0.25">
      <c r="C14151" s="67"/>
      <c r="D14151" s="67"/>
    </row>
    <row r="14152" spans="3:4" s="66" customFormat="1" x14ac:dyDescent="0.25">
      <c r="C14152" s="67"/>
      <c r="D14152" s="67"/>
    </row>
    <row r="14153" spans="3:4" s="66" customFormat="1" x14ac:dyDescent="0.25">
      <c r="C14153" s="67"/>
      <c r="D14153" s="67"/>
    </row>
    <row r="14154" spans="3:4" s="66" customFormat="1" x14ac:dyDescent="0.25">
      <c r="C14154" s="67"/>
      <c r="D14154" s="67"/>
    </row>
    <row r="14155" spans="3:4" s="66" customFormat="1" x14ac:dyDescent="0.25">
      <c r="C14155" s="67"/>
      <c r="D14155" s="67"/>
    </row>
    <row r="14156" spans="3:4" s="66" customFormat="1" x14ac:dyDescent="0.25">
      <c r="C14156" s="67"/>
      <c r="D14156" s="67"/>
    </row>
    <row r="14157" spans="3:4" s="66" customFormat="1" x14ac:dyDescent="0.25">
      <c r="C14157" s="67"/>
      <c r="D14157" s="67"/>
    </row>
    <row r="14158" spans="3:4" s="66" customFormat="1" x14ac:dyDescent="0.25">
      <c r="C14158" s="67"/>
      <c r="D14158" s="67"/>
    </row>
    <row r="14159" spans="3:4" s="66" customFormat="1" x14ac:dyDescent="0.25">
      <c r="C14159" s="67"/>
      <c r="D14159" s="67"/>
    </row>
    <row r="14160" spans="3:4" s="66" customFormat="1" x14ac:dyDescent="0.25">
      <c r="C14160" s="67"/>
      <c r="D14160" s="67"/>
    </row>
    <row r="14161" spans="3:4" s="66" customFormat="1" x14ac:dyDescent="0.25">
      <c r="C14161" s="67"/>
      <c r="D14161" s="67"/>
    </row>
    <row r="14162" spans="3:4" s="66" customFormat="1" x14ac:dyDescent="0.25">
      <c r="C14162" s="67"/>
      <c r="D14162" s="67"/>
    </row>
    <row r="14163" spans="3:4" s="66" customFormat="1" x14ac:dyDescent="0.25">
      <c r="C14163" s="67"/>
      <c r="D14163" s="67"/>
    </row>
    <row r="14164" spans="3:4" s="66" customFormat="1" x14ac:dyDescent="0.25">
      <c r="C14164" s="67"/>
      <c r="D14164" s="67"/>
    </row>
    <row r="14165" spans="3:4" s="66" customFormat="1" x14ac:dyDescent="0.25">
      <c r="C14165" s="67"/>
      <c r="D14165" s="67"/>
    </row>
    <row r="14166" spans="3:4" s="66" customFormat="1" x14ac:dyDescent="0.25">
      <c r="C14166" s="67"/>
      <c r="D14166" s="67"/>
    </row>
    <row r="14167" spans="3:4" s="66" customFormat="1" x14ac:dyDescent="0.25">
      <c r="C14167" s="67"/>
      <c r="D14167" s="67"/>
    </row>
    <row r="14168" spans="3:4" s="66" customFormat="1" x14ac:dyDescent="0.25">
      <c r="C14168" s="67"/>
      <c r="D14168" s="67"/>
    </row>
    <row r="14169" spans="3:4" s="66" customFormat="1" x14ac:dyDescent="0.25">
      <c r="C14169" s="67"/>
      <c r="D14169" s="67"/>
    </row>
    <row r="14170" spans="3:4" s="66" customFormat="1" x14ac:dyDescent="0.25">
      <c r="C14170" s="67"/>
      <c r="D14170" s="67"/>
    </row>
    <row r="14171" spans="3:4" s="66" customFormat="1" x14ac:dyDescent="0.25">
      <c r="C14171" s="67"/>
      <c r="D14171" s="67"/>
    </row>
    <row r="14172" spans="3:4" s="66" customFormat="1" x14ac:dyDescent="0.25">
      <c r="C14172" s="67"/>
      <c r="D14172" s="67"/>
    </row>
    <row r="14173" spans="3:4" s="66" customFormat="1" x14ac:dyDescent="0.25">
      <c r="C14173" s="67"/>
      <c r="D14173" s="67"/>
    </row>
    <row r="14174" spans="3:4" s="66" customFormat="1" x14ac:dyDescent="0.25">
      <c r="C14174" s="67"/>
      <c r="D14174" s="67"/>
    </row>
    <row r="14175" spans="3:4" s="66" customFormat="1" x14ac:dyDescent="0.25">
      <c r="C14175" s="67"/>
      <c r="D14175" s="67"/>
    </row>
    <row r="14176" spans="3:4" s="66" customFormat="1" x14ac:dyDescent="0.25">
      <c r="C14176" s="67"/>
      <c r="D14176" s="67"/>
    </row>
    <row r="14177" spans="3:4" s="66" customFormat="1" x14ac:dyDescent="0.25">
      <c r="C14177" s="67"/>
      <c r="D14177" s="67"/>
    </row>
    <row r="14178" spans="3:4" s="66" customFormat="1" x14ac:dyDescent="0.25">
      <c r="C14178" s="67"/>
      <c r="D14178" s="67"/>
    </row>
    <row r="14179" spans="3:4" s="66" customFormat="1" x14ac:dyDescent="0.25">
      <c r="C14179" s="67"/>
      <c r="D14179" s="67"/>
    </row>
    <row r="14180" spans="3:4" s="66" customFormat="1" x14ac:dyDescent="0.25">
      <c r="C14180" s="67"/>
      <c r="D14180" s="67"/>
    </row>
    <row r="14181" spans="3:4" s="66" customFormat="1" x14ac:dyDescent="0.25">
      <c r="C14181" s="67"/>
      <c r="D14181" s="67"/>
    </row>
    <row r="14182" spans="3:4" s="66" customFormat="1" x14ac:dyDescent="0.25">
      <c r="C14182" s="67"/>
      <c r="D14182" s="67"/>
    </row>
    <row r="14183" spans="3:4" s="66" customFormat="1" x14ac:dyDescent="0.25">
      <c r="C14183" s="67"/>
      <c r="D14183" s="67"/>
    </row>
    <row r="14184" spans="3:4" s="66" customFormat="1" x14ac:dyDescent="0.25">
      <c r="C14184" s="67"/>
      <c r="D14184" s="67"/>
    </row>
    <row r="14185" spans="3:4" s="66" customFormat="1" x14ac:dyDescent="0.25">
      <c r="C14185" s="67"/>
      <c r="D14185" s="67"/>
    </row>
    <row r="14186" spans="3:4" s="66" customFormat="1" x14ac:dyDescent="0.25">
      <c r="C14186" s="67"/>
      <c r="D14186" s="67"/>
    </row>
    <row r="14187" spans="3:4" s="66" customFormat="1" x14ac:dyDescent="0.25">
      <c r="C14187" s="67"/>
      <c r="D14187" s="67"/>
    </row>
    <row r="14188" spans="3:4" s="66" customFormat="1" x14ac:dyDescent="0.25">
      <c r="C14188" s="67"/>
      <c r="D14188" s="67"/>
    </row>
    <row r="14189" spans="3:4" s="66" customFormat="1" x14ac:dyDescent="0.25">
      <c r="C14189" s="67"/>
      <c r="D14189" s="67"/>
    </row>
    <row r="14190" spans="3:4" s="66" customFormat="1" x14ac:dyDescent="0.25">
      <c r="C14190" s="67"/>
      <c r="D14190" s="67"/>
    </row>
    <row r="14191" spans="3:4" s="66" customFormat="1" x14ac:dyDescent="0.25">
      <c r="C14191" s="67"/>
      <c r="D14191" s="67"/>
    </row>
    <row r="14192" spans="3:4" s="66" customFormat="1" x14ac:dyDescent="0.25">
      <c r="C14192" s="67"/>
      <c r="D14192" s="67"/>
    </row>
    <row r="14193" spans="3:4" s="66" customFormat="1" x14ac:dyDescent="0.25">
      <c r="C14193" s="67"/>
      <c r="D14193" s="67"/>
    </row>
    <row r="14194" spans="3:4" s="66" customFormat="1" x14ac:dyDescent="0.25">
      <c r="C14194" s="67"/>
      <c r="D14194" s="67"/>
    </row>
    <row r="14195" spans="3:4" s="66" customFormat="1" x14ac:dyDescent="0.25">
      <c r="C14195" s="67"/>
      <c r="D14195" s="67"/>
    </row>
    <row r="14196" spans="3:4" s="66" customFormat="1" x14ac:dyDescent="0.25">
      <c r="C14196" s="67"/>
      <c r="D14196" s="67"/>
    </row>
    <row r="14197" spans="3:4" s="66" customFormat="1" x14ac:dyDescent="0.25">
      <c r="C14197" s="67"/>
      <c r="D14197" s="67"/>
    </row>
    <row r="14198" spans="3:4" s="66" customFormat="1" x14ac:dyDescent="0.25">
      <c r="C14198" s="67"/>
      <c r="D14198" s="67"/>
    </row>
    <row r="14199" spans="3:4" s="66" customFormat="1" x14ac:dyDescent="0.25">
      <c r="C14199" s="67"/>
      <c r="D14199" s="67"/>
    </row>
    <row r="14200" spans="3:4" s="66" customFormat="1" x14ac:dyDescent="0.25">
      <c r="C14200" s="67"/>
      <c r="D14200" s="67"/>
    </row>
    <row r="14201" spans="3:4" s="66" customFormat="1" x14ac:dyDescent="0.25">
      <c r="C14201" s="67"/>
      <c r="D14201" s="67"/>
    </row>
    <row r="14202" spans="3:4" s="66" customFormat="1" x14ac:dyDescent="0.25">
      <c r="C14202" s="67"/>
      <c r="D14202" s="67"/>
    </row>
    <row r="14203" spans="3:4" s="66" customFormat="1" x14ac:dyDescent="0.25">
      <c r="C14203" s="67"/>
      <c r="D14203" s="67"/>
    </row>
    <row r="14204" spans="3:4" s="66" customFormat="1" x14ac:dyDescent="0.25">
      <c r="C14204" s="67"/>
      <c r="D14204" s="67"/>
    </row>
    <row r="14205" spans="3:4" s="66" customFormat="1" x14ac:dyDescent="0.25">
      <c r="C14205" s="67"/>
      <c r="D14205" s="67"/>
    </row>
    <row r="14206" spans="3:4" s="66" customFormat="1" x14ac:dyDescent="0.25">
      <c r="C14206" s="67"/>
      <c r="D14206" s="67"/>
    </row>
    <row r="14207" spans="3:4" s="66" customFormat="1" x14ac:dyDescent="0.25">
      <c r="C14207" s="67"/>
      <c r="D14207" s="67"/>
    </row>
    <row r="14208" spans="3:4" s="66" customFormat="1" x14ac:dyDescent="0.25">
      <c r="C14208" s="67"/>
      <c r="D14208" s="67"/>
    </row>
    <row r="14209" spans="3:4" s="66" customFormat="1" x14ac:dyDescent="0.25">
      <c r="C14209" s="67"/>
      <c r="D14209" s="67"/>
    </row>
    <row r="14210" spans="3:4" s="66" customFormat="1" x14ac:dyDescent="0.25">
      <c r="C14210" s="67"/>
      <c r="D14210" s="67"/>
    </row>
    <row r="14211" spans="3:4" s="66" customFormat="1" x14ac:dyDescent="0.25">
      <c r="C14211" s="67"/>
      <c r="D14211" s="67"/>
    </row>
    <row r="14212" spans="3:4" s="66" customFormat="1" x14ac:dyDescent="0.25">
      <c r="C14212" s="67"/>
      <c r="D14212" s="67"/>
    </row>
    <row r="14213" spans="3:4" s="66" customFormat="1" x14ac:dyDescent="0.25">
      <c r="C14213" s="67"/>
      <c r="D14213" s="67"/>
    </row>
    <row r="14214" spans="3:4" s="66" customFormat="1" x14ac:dyDescent="0.25">
      <c r="C14214" s="67"/>
      <c r="D14214" s="67"/>
    </row>
    <row r="14215" spans="3:4" s="66" customFormat="1" x14ac:dyDescent="0.25">
      <c r="C14215" s="67"/>
      <c r="D14215" s="67"/>
    </row>
    <row r="14216" spans="3:4" s="66" customFormat="1" x14ac:dyDescent="0.25">
      <c r="C14216" s="67"/>
      <c r="D14216" s="67"/>
    </row>
    <row r="14217" spans="3:4" s="66" customFormat="1" x14ac:dyDescent="0.25">
      <c r="C14217" s="67"/>
      <c r="D14217" s="67"/>
    </row>
    <row r="14218" spans="3:4" s="66" customFormat="1" x14ac:dyDescent="0.25">
      <c r="C14218" s="67"/>
      <c r="D14218" s="67"/>
    </row>
    <row r="14219" spans="3:4" s="66" customFormat="1" x14ac:dyDescent="0.25">
      <c r="C14219" s="67"/>
      <c r="D14219" s="67"/>
    </row>
    <row r="14220" spans="3:4" s="66" customFormat="1" x14ac:dyDescent="0.25">
      <c r="C14220" s="67"/>
      <c r="D14220" s="67"/>
    </row>
    <row r="14221" spans="3:4" s="66" customFormat="1" x14ac:dyDescent="0.25">
      <c r="C14221" s="67"/>
      <c r="D14221" s="67"/>
    </row>
    <row r="14222" spans="3:4" s="66" customFormat="1" x14ac:dyDescent="0.25">
      <c r="C14222" s="67"/>
      <c r="D14222" s="67"/>
    </row>
    <row r="14223" spans="3:4" s="66" customFormat="1" x14ac:dyDescent="0.25">
      <c r="C14223" s="67"/>
      <c r="D14223" s="67"/>
    </row>
    <row r="14224" spans="3:4" s="66" customFormat="1" x14ac:dyDescent="0.25">
      <c r="C14224" s="67"/>
      <c r="D14224" s="67"/>
    </row>
    <row r="14225" spans="3:4" s="66" customFormat="1" x14ac:dyDescent="0.25">
      <c r="C14225" s="67"/>
      <c r="D14225" s="67"/>
    </row>
    <row r="14226" spans="3:4" s="66" customFormat="1" x14ac:dyDescent="0.25">
      <c r="C14226" s="67"/>
      <c r="D14226" s="67"/>
    </row>
    <row r="14227" spans="3:4" s="66" customFormat="1" x14ac:dyDescent="0.25">
      <c r="C14227" s="67"/>
      <c r="D14227" s="67"/>
    </row>
    <row r="14228" spans="3:4" s="66" customFormat="1" x14ac:dyDescent="0.25">
      <c r="C14228" s="67"/>
      <c r="D14228" s="67"/>
    </row>
    <row r="14229" spans="3:4" s="66" customFormat="1" x14ac:dyDescent="0.25">
      <c r="C14229" s="67"/>
      <c r="D14229" s="67"/>
    </row>
    <row r="14230" spans="3:4" s="66" customFormat="1" x14ac:dyDescent="0.25">
      <c r="C14230" s="67"/>
      <c r="D14230" s="67"/>
    </row>
    <row r="14231" spans="3:4" s="66" customFormat="1" x14ac:dyDescent="0.25">
      <c r="C14231" s="67"/>
      <c r="D14231" s="67"/>
    </row>
    <row r="14232" spans="3:4" s="66" customFormat="1" x14ac:dyDescent="0.25">
      <c r="C14232" s="67"/>
      <c r="D14232" s="67"/>
    </row>
    <row r="14233" spans="3:4" s="66" customFormat="1" x14ac:dyDescent="0.25">
      <c r="C14233" s="67"/>
      <c r="D14233" s="67"/>
    </row>
    <row r="14234" spans="3:4" s="66" customFormat="1" x14ac:dyDescent="0.25">
      <c r="C14234" s="67"/>
      <c r="D14234" s="67"/>
    </row>
    <row r="14235" spans="3:4" s="66" customFormat="1" x14ac:dyDescent="0.25">
      <c r="C14235" s="67"/>
      <c r="D14235" s="67"/>
    </row>
    <row r="14236" spans="3:4" s="66" customFormat="1" x14ac:dyDescent="0.25">
      <c r="C14236" s="67"/>
      <c r="D14236" s="67"/>
    </row>
    <row r="14237" spans="3:4" s="66" customFormat="1" x14ac:dyDescent="0.25">
      <c r="C14237" s="67"/>
      <c r="D14237" s="67"/>
    </row>
    <row r="14238" spans="3:4" s="66" customFormat="1" x14ac:dyDescent="0.25">
      <c r="C14238" s="67"/>
      <c r="D14238" s="67"/>
    </row>
    <row r="14239" spans="3:4" s="66" customFormat="1" x14ac:dyDescent="0.25">
      <c r="C14239" s="67"/>
      <c r="D14239" s="67"/>
    </row>
    <row r="14240" spans="3:4" s="66" customFormat="1" x14ac:dyDescent="0.25">
      <c r="C14240" s="67"/>
      <c r="D14240" s="67"/>
    </row>
    <row r="14241" spans="3:4" s="66" customFormat="1" x14ac:dyDescent="0.25">
      <c r="C14241" s="67"/>
      <c r="D14241" s="67"/>
    </row>
    <row r="14242" spans="3:4" s="66" customFormat="1" x14ac:dyDescent="0.25">
      <c r="C14242" s="67"/>
      <c r="D14242" s="67"/>
    </row>
    <row r="14243" spans="3:4" s="66" customFormat="1" x14ac:dyDescent="0.25">
      <c r="C14243" s="67"/>
      <c r="D14243" s="67"/>
    </row>
    <row r="14244" spans="3:4" s="66" customFormat="1" x14ac:dyDescent="0.25">
      <c r="C14244" s="67"/>
      <c r="D14244" s="67"/>
    </row>
    <row r="14245" spans="3:4" s="66" customFormat="1" x14ac:dyDescent="0.25">
      <c r="C14245" s="67"/>
      <c r="D14245" s="67"/>
    </row>
    <row r="14246" spans="3:4" s="66" customFormat="1" x14ac:dyDescent="0.25">
      <c r="C14246" s="67"/>
      <c r="D14246" s="67"/>
    </row>
    <row r="14247" spans="3:4" s="66" customFormat="1" x14ac:dyDescent="0.25">
      <c r="C14247" s="67"/>
      <c r="D14247" s="67"/>
    </row>
    <row r="14248" spans="3:4" s="66" customFormat="1" x14ac:dyDescent="0.25">
      <c r="C14248" s="67"/>
      <c r="D14248" s="67"/>
    </row>
    <row r="14249" spans="3:4" s="66" customFormat="1" x14ac:dyDescent="0.25">
      <c r="C14249" s="67"/>
      <c r="D14249" s="67"/>
    </row>
    <row r="14250" spans="3:4" s="66" customFormat="1" x14ac:dyDescent="0.25">
      <c r="C14250" s="67"/>
      <c r="D14250" s="67"/>
    </row>
    <row r="14251" spans="3:4" s="66" customFormat="1" x14ac:dyDescent="0.25">
      <c r="C14251" s="67"/>
      <c r="D14251" s="67"/>
    </row>
    <row r="14252" spans="3:4" s="66" customFormat="1" x14ac:dyDescent="0.25">
      <c r="C14252" s="67"/>
      <c r="D14252" s="67"/>
    </row>
    <row r="14253" spans="3:4" s="66" customFormat="1" x14ac:dyDescent="0.25">
      <c r="C14253" s="67"/>
      <c r="D14253" s="67"/>
    </row>
    <row r="14254" spans="3:4" s="66" customFormat="1" x14ac:dyDescent="0.25">
      <c r="C14254" s="67"/>
      <c r="D14254" s="67"/>
    </row>
    <row r="14255" spans="3:4" s="66" customFormat="1" x14ac:dyDescent="0.25">
      <c r="C14255" s="67"/>
      <c r="D14255" s="67"/>
    </row>
    <row r="14256" spans="3:4" s="66" customFormat="1" x14ac:dyDescent="0.25">
      <c r="C14256" s="67"/>
      <c r="D14256" s="67"/>
    </row>
    <row r="14257" spans="3:4" s="66" customFormat="1" x14ac:dyDescent="0.25">
      <c r="C14257" s="67"/>
      <c r="D14257" s="67"/>
    </row>
    <row r="14258" spans="3:4" s="66" customFormat="1" x14ac:dyDescent="0.25">
      <c r="C14258" s="67"/>
      <c r="D14258" s="67"/>
    </row>
    <row r="14259" spans="3:4" s="66" customFormat="1" x14ac:dyDescent="0.25">
      <c r="C14259" s="67"/>
      <c r="D14259" s="67"/>
    </row>
    <row r="14260" spans="3:4" s="66" customFormat="1" x14ac:dyDescent="0.25">
      <c r="C14260" s="67"/>
      <c r="D14260" s="67"/>
    </row>
    <row r="14261" spans="3:4" s="66" customFormat="1" x14ac:dyDescent="0.25">
      <c r="C14261" s="67"/>
      <c r="D14261" s="67"/>
    </row>
    <row r="14262" spans="3:4" s="66" customFormat="1" x14ac:dyDescent="0.25">
      <c r="C14262" s="67"/>
      <c r="D14262" s="67"/>
    </row>
    <row r="14263" spans="3:4" s="66" customFormat="1" x14ac:dyDescent="0.25">
      <c r="C14263" s="67"/>
      <c r="D14263" s="67"/>
    </row>
    <row r="14264" spans="3:4" s="66" customFormat="1" x14ac:dyDescent="0.25">
      <c r="C14264" s="67"/>
      <c r="D14264" s="67"/>
    </row>
    <row r="14265" spans="3:4" s="66" customFormat="1" x14ac:dyDescent="0.25">
      <c r="C14265" s="67"/>
      <c r="D14265" s="67"/>
    </row>
    <row r="14266" spans="3:4" s="66" customFormat="1" x14ac:dyDescent="0.25">
      <c r="C14266" s="67"/>
      <c r="D14266" s="67"/>
    </row>
    <row r="14267" spans="3:4" s="66" customFormat="1" x14ac:dyDescent="0.25">
      <c r="C14267" s="67"/>
      <c r="D14267" s="67"/>
    </row>
    <row r="14268" spans="3:4" s="66" customFormat="1" x14ac:dyDescent="0.25">
      <c r="C14268" s="67"/>
      <c r="D14268" s="67"/>
    </row>
    <row r="14269" spans="3:4" s="66" customFormat="1" x14ac:dyDescent="0.25">
      <c r="C14269" s="67"/>
      <c r="D14269" s="67"/>
    </row>
    <row r="14270" spans="3:4" s="66" customFormat="1" x14ac:dyDescent="0.25">
      <c r="C14270" s="67"/>
      <c r="D14270" s="67"/>
    </row>
    <row r="14271" spans="3:4" s="66" customFormat="1" x14ac:dyDescent="0.25">
      <c r="C14271" s="67"/>
      <c r="D14271" s="67"/>
    </row>
    <row r="14272" spans="3:4" s="66" customFormat="1" x14ac:dyDescent="0.25">
      <c r="C14272" s="67"/>
      <c r="D14272" s="67"/>
    </row>
    <row r="14273" spans="3:4" s="66" customFormat="1" x14ac:dyDescent="0.25">
      <c r="C14273" s="67"/>
      <c r="D14273" s="67"/>
    </row>
    <row r="14274" spans="3:4" s="66" customFormat="1" x14ac:dyDescent="0.25">
      <c r="C14274" s="67"/>
      <c r="D14274" s="67"/>
    </row>
    <row r="14275" spans="3:4" s="66" customFormat="1" x14ac:dyDescent="0.25">
      <c r="C14275" s="67"/>
      <c r="D14275" s="67"/>
    </row>
    <row r="14276" spans="3:4" s="66" customFormat="1" x14ac:dyDescent="0.25">
      <c r="C14276" s="67"/>
      <c r="D14276" s="67"/>
    </row>
    <row r="14277" spans="3:4" s="66" customFormat="1" x14ac:dyDescent="0.25">
      <c r="C14277" s="67"/>
      <c r="D14277" s="67"/>
    </row>
    <row r="14278" spans="3:4" s="66" customFormat="1" x14ac:dyDescent="0.25">
      <c r="C14278" s="67"/>
      <c r="D14278" s="67"/>
    </row>
    <row r="14279" spans="3:4" s="66" customFormat="1" x14ac:dyDescent="0.25">
      <c r="C14279" s="67"/>
      <c r="D14279" s="67"/>
    </row>
    <row r="14280" spans="3:4" s="66" customFormat="1" x14ac:dyDescent="0.25">
      <c r="C14280" s="67"/>
      <c r="D14280" s="67"/>
    </row>
    <row r="14281" spans="3:4" s="66" customFormat="1" x14ac:dyDescent="0.25">
      <c r="C14281" s="67"/>
      <c r="D14281" s="67"/>
    </row>
    <row r="14282" spans="3:4" s="66" customFormat="1" x14ac:dyDescent="0.25">
      <c r="C14282" s="67"/>
      <c r="D14282" s="67"/>
    </row>
    <row r="14283" spans="3:4" s="66" customFormat="1" x14ac:dyDescent="0.25">
      <c r="C14283" s="67"/>
      <c r="D14283" s="67"/>
    </row>
    <row r="14284" spans="3:4" s="66" customFormat="1" x14ac:dyDescent="0.25">
      <c r="C14284" s="67"/>
      <c r="D14284" s="67"/>
    </row>
    <row r="14285" spans="3:4" s="66" customFormat="1" x14ac:dyDescent="0.25">
      <c r="C14285" s="67"/>
      <c r="D14285" s="67"/>
    </row>
    <row r="14286" spans="3:4" s="66" customFormat="1" x14ac:dyDescent="0.25">
      <c r="C14286" s="67"/>
      <c r="D14286" s="67"/>
    </row>
    <row r="14287" spans="3:4" s="66" customFormat="1" x14ac:dyDescent="0.25">
      <c r="C14287" s="67"/>
      <c r="D14287" s="67"/>
    </row>
    <row r="14288" spans="3:4" s="66" customFormat="1" x14ac:dyDescent="0.25">
      <c r="C14288" s="67"/>
      <c r="D14288" s="67"/>
    </row>
    <row r="14289" spans="3:4" s="66" customFormat="1" x14ac:dyDescent="0.25">
      <c r="C14289" s="67"/>
      <c r="D14289" s="67"/>
    </row>
    <row r="14290" spans="3:4" s="66" customFormat="1" x14ac:dyDescent="0.25">
      <c r="C14290" s="67"/>
      <c r="D14290" s="67"/>
    </row>
    <row r="14291" spans="3:4" s="66" customFormat="1" x14ac:dyDescent="0.25">
      <c r="C14291" s="67"/>
      <c r="D14291" s="67"/>
    </row>
    <row r="14292" spans="3:4" s="66" customFormat="1" x14ac:dyDescent="0.25">
      <c r="C14292" s="67"/>
      <c r="D14292" s="67"/>
    </row>
    <row r="14293" spans="3:4" s="66" customFormat="1" x14ac:dyDescent="0.25">
      <c r="C14293" s="67"/>
      <c r="D14293" s="67"/>
    </row>
    <row r="14294" spans="3:4" s="66" customFormat="1" x14ac:dyDescent="0.25">
      <c r="C14294" s="67"/>
      <c r="D14294" s="67"/>
    </row>
    <row r="14295" spans="3:4" s="66" customFormat="1" x14ac:dyDescent="0.25">
      <c r="C14295" s="67"/>
      <c r="D14295" s="67"/>
    </row>
    <row r="14296" spans="3:4" s="66" customFormat="1" x14ac:dyDescent="0.25">
      <c r="C14296" s="67"/>
      <c r="D14296" s="67"/>
    </row>
    <row r="14297" spans="3:4" s="66" customFormat="1" x14ac:dyDescent="0.25">
      <c r="C14297" s="67"/>
      <c r="D14297" s="67"/>
    </row>
    <row r="14298" spans="3:4" s="66" customFormat="1" x14ac:dyDescent="0.25">
      <c r="C14298" s="67"/>
      <c r="D14298" s="67"/>
    </row>
    <row r="14299" spans="3:4" s="66" customFormat="1" x14ac:dyDescent="0.25">
      <c r="C14299" s="67"/>
      <c r="D14299" s="67"/>
    </row>
    <row r="14300" spans="3:4" s="66" customFormat="1" x14ac:dyDescent="0.25">
      <c r="C14300" s="67"/>
      <c r="D14300" s="67"/>
    </row>
    <row r="14301" spans="3:4" s="66" customFormat="1" x14ac:dyDescent="0.25">
      <c r="C14301" s="67"/>
      <c r="D14301" s="67"/>
    </row>
    <row r="14302" spans="3:4" s="66" customFormat="1" x14ac:dyDescent="0.25">
      <c r="C14302" s="67"/>
      <c r="D14302" s="67"/>
    </row>
    <row r="14303" spans="3:4" s="66" customFormat="1" x14ac:dyDescent="0.25">
      <c r="C14303" s="67"/>
      <c r="D14303" s="67"/>
    </row>
    <row r="14304" spans="3:4" s="66" customFormat="1" x14ac:dyDescent="0.25">
      <c r="C14304" s="67"/>
      <c r="D14304" s="67"/>
    </row>
    <row r="14305" spans="3:4" s="66" customFormat="1" x14ac:dyDescent="0.25">
      <c r="C14305" s="67"/>
      <c r="D14305" s="67"/>
    </row>
    <row r="14306" spans="3:4" s="66" customFormat="1" x14ac:dyDescent="0.25">
      <c r="C14306" s="67"/>
      <c r="D14306" s="67"/>
    </row>
    <row r="14307" spans="3:4" s="66" customFormat="1" x14ac:dyDescent="0.25">
      <c r="C14307" s="67"/>
      <c r="D14307" s="67"/>
    </row>
    <row r="14308" spans="3:4" s="66" customFormat="1" x14ac:dyDescent="0.25">
      <c r="C14308" s="67"/>
      <c r="D14308" s="67"/>
    </row>
    <row r="14309" spans="3:4" s="66" customFormat="1" x14ac:dyDescent="0.25">
      <c r="C14309" s="67"/>
      <c r="D14309" s="67"/>
    </row>
    <row r="14310" spans="3:4" s="66" customFormat="1" x14ac:dyDescent="0.25">
      <c r="C14310" s="67"/>
      <c r="D14310" s="67"/>
    </row>
    <row r="14311" spans="3:4" s="66" customFormat="1" x14ac:dyDescent="0.25">
      <c r="C14311" s="67"/>
      <c r="D14311" s="67"/>
    </row>
    <row r="14312" spans="3:4" s="66" customFormat="1" x14ac:dyDescent="0.25">
      <c r="C14312" s="67"/>
      <c r="D14312" s="67"/>
    </row>
    <row r="14313" spans="3:4" s="66" customFormat="1" x14ac:dyDescent="0.25">
      <c r="C14313" s="67"/>
      <c r="D14313" s="67"/>
    </row>
    <row r="14314" spans="3:4" s="66" customFormat="1" x14ac:dyDescent="0.25">
      <c r="C14314" s="67"/>
      <c r="D14314" s="67"/>
    </row>
    <row r="14315" spans="3:4" s="66" customFormat="1" x14ac:dyDescent="0.25">
      <c r="C14315" s="67"/>
      <c r="D14315" s="67"/>
    </row>
    <row r="14316" spans="3:4" s="66" customFormat="1" x14ac:dyDescent="0.25">
      <c r="C14316" s="67"/>
      <c r="D14316" s="67"/>
    </row>
    <row r="14317" spans="3:4" s="66" customFormat="1" x14ac:dyDescent="0.25">
      <c r="C14317" s="67"/>
      <c r="D14317" s="67"/>
    </row>
    <row r="14318" spans="3:4" s="66" customFormat="1" x14ac:dyDescent="0.25">
      <c r="C14318" s="67"/>
      <c r="D14318" s="67"/>
    </row>
    <row r="14319" spans="3:4" s="66" customFormat="1" x14ac:dyDescent="0.25">
      <c r="C14319" s="67"/>
      <c r="D14319" s="67"/>
    </row>
    <row r="14320" spans="3:4" s="66" customFormat="1" x14ac:dyDescent="0.25">
      <c r="C14320" s="67"/>
      <c r="D14320" s="67"/>
    </row>
    <row r="14321" spans="3:4" s="66" customFormat="1" x14ac:dyDescent="0.25">
      <c r="C14321" s="67"/>
      <c r="D14321" s="67"/>
    </row>
    <row r="14322" spans="3:4" s="66" customFormat="1" x14ac:dyDescent="0.25">
      <c r="C14322" s="67"/>
      <c r="D14322" s="67"/>
    </row>
    <row r="14323" spans="3:4" s="66" customFormat="1" x14ac:dyDescent="0.25">
      <c r="C14323" s="67"/>
      <c r="D14323" s="67"/>
    </row>
    <row r="14324" spans="3:4" s="66" customFormat="1" x14ac:dyDescent="0.25">
      <c r="C14324" s="67"/>
      <c r="D14324" s="67"/>
    </row>
    <row r="14325" spans="3:4" s="66" customFormat="1" x14ac:dyDescent="0.25">
      <c r="C14325" s="67"/>
      <c r="D14325" s="67"/>
    </row>
    <row r="14326" spans="3:4" s="66" customFormat="1" x14ac:dyDescent="0.25">
      <c r="C14326" s="67"/>
      <c r="D14326" s="67"/>
    </row>
    <row r="14327" spans="3:4" s="66" customFormat="1" x14ac:dyDescent="0.25">
      <c r="C14327" s="67"/>
      <c r="D14327" s="67"/>
    </row>
    <row r="14328" spans="3:4" s="66" customFormat="1" x14ac:dyDescent="0.25">
      <c r="C14328" s="67"/>
      <c r="D14328" s="67"/>
    </row>
    <row r="14329" spans="3:4" s="66" customFormat="1" x14ac:dyDescent="0.25">
      <c r="C14329" s="67"/>
      <c r="D14329" s="67"/>
    </row>
    <row r="14330" spans="3:4" s="66" customFormat="1" x14ac:dyDescent="0.25">
      <c r="C14330" s="67"/>
      <c r="D14330" s="67"/>
    </row>
    <row r="14331" spans="3:4" s="66" customFormat="1" x14ac:dyDescent="0.25">
      <c r="C14331" s="67"/>
      <c r="D14331" s="67"/>
    </row>
    <row r="14332" spans="3:4" s="66" customFormat="1" x14ac:dyDescent="0.25">
      <c r="C14332" s="67"/>
      <c r="D14332" s="67"/>
    </row>
    <row r="14333" spans="3:4" s="66" customFormat="1" x14ac:dyDescent="0.25">
      <c r="C14333" s="67"/>
      <c r="D14333" s="67"/>
    </row>
    <row r="14334" spans="3:4" s="66" customFormat="1" x14ac:dyDescent="0.25">
      <c r="C14334" s="67"/>
      <c r="D14334" s="67"/>
    </row>
    <row r="14335" spans="3:4" s="66" customFormat="1" x14ac:dyDescent="0.25">
      <c r="C14335" s="67"/>
      <c r="D14335" s="67"/>
    </row>
    <row r="14336" spans="3:4" s="66" customFormat="1" x14ac:dyDescent="0.25">
      <c r="C14336" s="67"/>
      <c r="D14336" s="67"/>
    </row>
    <row r="14337" spans="3:4" s="66" customFormat="1" x14ac:dyDescent="0.25">
      <c r="C14337" s="67"/>
      <c r="D14337" s="67"/>
    </row>
    <row r="14338" spans="3:4" s="66" customFormat="1" x14ac:dyDescent="0.25">
      <c r="C14338" s="67"/>
      <c r="D14338" s="67"/>
    </row>
    <row r="14339" spans="3:4" s="66" customFormat="1" x14ac:dyDescent="0.25">
      <c r="C14339" s="67"/>
      <c r="D14339" s="67"/>
    </row>
    <row r="14340" spans="3:4" s="66" customFormat="1" x14ac:dyDescent="0.25">
      <c r="C14340" s="67"/>
      <c r="D14340" s="67"/>
    </row>
    <row r="14341" spans="3:4" s="66" customFormat="1" x14ac:dyDescent="0.25">
      <c r="C14341" s="67"/>
      <c r="D14341" s="67"/>
    </row>
    <row r="14342" spans="3:4" s="66" customFormat="1" x14ac:dyDescent="0.25">
      <c r="C14342" s="67"/>
      <c r="D14342" s="67"/>
    </row>
    <row r="14343" spans="3:4" s="66" customFormat="1" x14ac:dyDescent="0.25">
      <c r="C14343" s="67"/>
      <c r="D14343" s="67"/>
    </row>
    <row r="14344" spans="3:4" s="66" customFormat="1" x14ac:dyDescent="0.25">
      <c r="C14344" s="67"/>
      <c r="D14344" s="67"/>
    </row>
    <row r="14345" spans="3:4" s="66" customFormat="1" x14ac:dyDescent="0.25">
      <c r="C14345" s="67"/>
      <c r="D14345" s="67"/>
    </row>
    <row r="14346" spans="3:4" s="66" customFormat="1" x14ac:dyDescent="0.25">
      <c r="C14346" s="67"/>
      <c r="D14346" s="67"/>
    </row>
    <row r="14347" spans="3:4" s="66" customFormat="1" x14ac:dyDescent="0.25">
      <c r="C14347" s="67"/>
      <c r="D14347" s="67"/>
    </row>
    <row r="14348" spans="3:4" s="66" customFormat="1" x14ac:dyDescent="0.25">
      <c r="C14348" s="67"/>
      <c r="D14348" s="67"/>
    </row>
    <row r="14349" spans="3:4" s="66" customFormat="1" x14ac:dyDescent="0.25">
      <c r="C14349" s="67"/>
      <c r="D14349" s="67"/>
    </row>
    <row r="14350" spans="3:4" s="66" customFormat="1" x14ac:dyDescent="0.25">
      <c r="C14350" s="67"/>
      <c r="D14350" s="67"/>
    </row>
    <row r="14351" spans="3:4" s="66" customFormat="1" x14ac:dyDescent="0.25">
      <c r="C14351" s="67"/>
      <c r="D14351" s="67"/>
    </row>
    <row r="14352" spans="3:4" s="66" customFormat="1" x14ac:dyDescent="0.25">
      <c r="C14352" s="67"/>
      <c r="D14352" s="67"/>
    </row>
    <row r="14353" spans="3:4" s="66" customFormat="1" x14ac:dyDescent="0.25">
      <c r="C14353" s="67"/>
      <c r="D14353" s="67"/>
    </row>
    <row r="14354" spans="3:4" s="66" customFormat="1" x14ac:dyDescent="0.25">
      <c r="C14354" s="67"/>
      <c r="D14354" s="67"/>
    </row>
    <row r="14355" spans="3:4" s="66" customFormat="1" x14ac:dyDescent="0.25">
      <c r="C14355" s="67"/>
      <c r="D14355" s="67"/>
    </row>
    <row r="14356" spans="3:4" s="66" customFormat="1" x14ac:dyDescent="0.25">
      <c r="C14356" s="67"/>
      <c r="D14356" s="67"/>
    </row>
    <row r="14357" spans="3:4" s="66" customFormat="1" x14ac:dyDescent="0.25">
      <c r="C14357" s="67"/>
      <c r="D14357" s="67"/>
    </row>
    <row r="14358" spans="3:4" s="66" customFormat="1" x14ac:dyDescent="0.25">
      <c r="C14358" s="67"/>
      <c r="D14358" s="67"/>
    </row>
    <row r="14359" spans="3:4" s="66" customFormat="1" x14ac:dyDescent="0.25">
      <c r="C14359" s="67"/>
      <c r="D14359" s="67"/>
    </row>
    <row r="14360" spans="3:4" s="66" customFormat="1" x14ac:dyDescent="0.25">
      <c r="C14360" s="67"/>
      <c r="D14360" s="67"/>
    </row>
    <row r="14361" spans="3:4" s="66" customFormat="1" x14ac:dyDescent="0.25">
      <c r="C14361" s="67"/>
      <c r="D14361" s="67"/>
    </row>
    <row r="14362" spans="3:4" s="66" customFormat="1" x14ac:dyDescent="0.25">
      <c r="C14362" s="67"/>
      <c r="D14362" s="67"/>
    </row>
    <row r="14363" spans="3:4" s="66" customFormat="1" x14ac:dyDescent="0.25">
      <c r="C14363" s="67"/>
      <c r="D14363" s="67"/>
    </row>
    <row r="14364" spans="3:4" s="66" customFormat="1" x14ac:dyDescent="0.25">
      <c r="C14364" s="67"/>
      <c r="D14364" s="67"/>
    </row>
    <row r="14365" spans="3:4" s="66" customFormat="1" x14ac:dyDescent="0.25">
      <c r="C14365" s="67"/>
      <c r="D14365" s="67"/>
    </row>
    <row r="14366" spans="3:4" s="66" customFormat="1" x14ac:dyDescent="0.25">
      <c r="C14366" s="67"/>
      <c r="D14366" s="67"/>
    </row>
    <row r="14367" spans="3:4" s="66" customFormat="1" x14ac:dyDescent="0.25">
      <c r="C14367" s="67"/>
      <c r="D14367" s="67"/>
    </row>
    <row r="14368" spans="3:4" s="66" customFormat="1" x14ac:dyDescent="0.25">
      <c r="C14368" s="67"/>
      <c r="D14368" s="67"/>
    </row>
    <row r="14369" spans="3:4" s="66" customFormat="1" x14ac:dyDescent="0.25">
      <c r="C14369" s="67"/>
      <c r="D14369" s="67"/>
    </row>
    <row r="14370" spans="3:4" s="66" customFormat="1" x14ac:dyDescent="0.25">
      <c r="C14370" s="67"/>
      <c r="D14370" s="67"/>
    </row>
    <row r="14371" spans="3:4" s="66" customFormat="1" x14ac:dyDescent="0.25">
      <c r="C14371" s="67"/>
      <c r="D14371" s="67"/>
    </row>
    <row r="14372" spans="3:4" s="66" customFormat="1" x14ac:dyDescent="0.25">
      <c r="C14372" s="67"/>
      <c r="D14372" s="67"/>
    </row>
    <row r="14373" spans="3:4" s="66" customFormat="1" x14ac:dyDescent="0.25">
      <c r="C14373" s="67"/>
      <c r="D14373" s="67"/>
    </row>
    <row r="14374" spans="3:4" s="66" customFormat="1" x14ac:dyDescent="0.25">
      <c r="C14374" s="67"/>
      <c r="D14374" s="67"/>
    </row>
    <row r="14375" spans="3:4" s="66" customFormat="1" x14ac:dyDescent="0.25">
      <c r="C14375" s="67"/>
      <c r="D14375" s="67"/>
    </row>
    <row r="14376" spans="3:4" s="66" customFormat="1" x14ac:dyDescent="0.25">
      <c r="C14376" s="67"/>
      <c r="D14376" s="67"/>
    </row>
    <row r="14377" spans="3:4" s="66" customFormat="1" x14ac:dyDescent="0.25">
      <c r="C14377" s="67"/>
      <c r="D14377" s="67"/>
    </row>
    <row r="14378" spans="3:4" s="66" customFormat="1" x14ac:dyDescent="0.25">
      <c r="C14378" s="67"/>
      <c r="D14378" s="67"/>
    </row>
    <row r="14379" spans="3:4" s="66" customFormat="1" x14ac:dyDescent="0.25">
      <c r="C14379" s="67"/>
      <c r="D14379" s="67"/>
    </row>
    <row r="14380" spans="3:4" s="66" customFormat="1" x14ac:dyDescent="0.25">
      <c r="C14380" s="67"/>
      <c r="D14380" s="67"/>
    </row>
    <row r="14381" spans="3:4" s="66" customFormat="1" x14ac:dyDescent="0.25">
      <c r="C14381" s="67"/>
      <c r="D14381" s="67"/>
    </row>
    <row r="14382" spans="3:4" s="66" customFormat="1" x14ac:dyDescent="0.25">
      <c r="C14382" s="67"/>
      <c r="D14382" s="67"/>
    </row>
    <row r="14383" spans="3:4" s="66" customFormat="1" x14ac:dyDescent="0.25">
      <c r="C14383" s="67"/>
      <c r="D14383" s="67"/>
    </row>
    <row r="14384" spans="3:4" s="66" customFormat="1" x14ac:dyDescent="0.25">
      <c r="C14384" s="67"/>
      <c r="D14384" s="67"/>
    </row>
    <row r="14385" spans="3:4" s="66" customFormat="1" x14ac:dyDescent="0.25">
      <c r="C14385" s="67"/>
      <c r="D14385" s="67"/>
    </row>
    <row r="14386" spans="3:4" s="66" customFormat="1" x14ac:dyDescent="0.25">
      <c r="C14386" s="67"/>
      <c r="D14386" s="67"/>
    </row>
    <row r="14387" spans="3:4" s="66" customFormat="1" x14ac:dyDescent="0.25">
      <c r="C14387" s="67"/>
      <c r="D14387" s="67"/>
    </row>
    <row r="14388" spans="3:4" s="66" customFormat="1" x14ac:dyDescent="0.25">
      <c r="C14388" s="67"/>
      <c r="D14388" s="67"/>
    </row>
    <row r="14389" spans="3:4" s="66" customFormat="1" x14ac:dyDescent="0.25">
      <c r="C14389" s="67"/>
      <c r="D14389" s="67"/>
    </row>
    <row r="14390" spans="3:4" s="66" customFormat="1" x14ac:dyDescent="0.25">
      <c r="C14390" s="67"/>
      <c r="D14390" s="67"/>
    </row>
    <row r="14391" spans="3:4" s="66" customFormat="1" x14ac:dyDescent="0.25">
      <c r="C14391" s="67"/>
      <c r="D14391" s="67"/>
    </row>
    <row r="14392" spans="3:4" s="66" customFormat="1" x14ac:dyDescent="0.25">
      <c r="C14392" s="67"/>
      <c r="D14392" s="67"/>
    </row>
    <row r="14393" spans="3:4" s="66" customFormat="1" x14ac:dyDescent="0.25">
      <c r="C14393" s="67"/>
      <c r="D14393" s="67"/>
    </row>
    <row r="14394" spans="3:4" s="66" customFormat="1" x14ac:dyDescent="0.25">
      <c r="C14394" s="67"/>
      <c r="D14394" s="67"/>
    </row>
    <row r="14395" spans="3:4" s="66" customFormat="1" x14ac:dyDescent="0.25">
      <c r="C14395" s="67"/>
      <c r="D14395" s="67"/>
    </row>
    <row r="14396" spans="3:4" s="66" customFormat="1" x14ac:dyDescent="0.25">
      <c r="C14396" s="67"/>
      <c r="D14396" s="67"/>
    </row>
    <row r="14397" spans="3:4" s="66" customFormat="1" x14ac:dyDescent="0.25">
      <c r="C14397" s="67"/>
      <c r="D14397" s="67"/>
    </row>
    <row r="14398" spans="3:4" s="66" customFormat="1" x14ac:dyDescent="0.25">
      <c r="C14398" s="67"/>
      <c r="D14398" s="67"/>
    </row>
    <row r="14399" spans="3:4" s="66" customFormat="1" x14ac:dyDescent="0.25">
      <c r="C14399" s="67"/>
      <c r="D14399" s="67"/>
    </row>
    <row r="14400" spans="3:4" s="66" customFormat="1" x14ac:dyDescent="0.25">
      <c r="C14400" s="67"/>
      <c r="D14400" s="67"/>
    </row>
    <row r="14401" spans="3:4" s="66" customFormat="1" x14ac:dyDescent="0.25">
      <c r="C14401" s="67"/>
      <c r="D14401" s="67"/>
    </row>
    <row r="14402" spans="3:4" s="66" customFormat="1" x14ac:dyDescent="0.25">
      <c r="C14402" s="67"/>
      <c r="D14402" s="67"/>
    </row>
    <row r="14403" spans="3:4" s="66" customFormat="1" x14ac:dyDescent="0.25">
      <c r="C14403" s="67"/>
      <c r="D14403" s="67"/>
    </row>
    <row r="14404" spans="3:4" s="66" customFormat="1" x14ac:dyDescent="0.25">
      <c r="C14404" s="67"/>
      <c r="D14404" s="67"/>
    </row>
    <row r="14405" spans="3:4" s="66" customFormat="1" x14ac:dyDescent="0.25">
      <c r="C14405" s="67"/>
      <c r="D14405" s="67"/>
    </row>
    <row r="14406" spans="3:4" s="66" customFormat="1" x14ac:dyDescent="0.25">
      <c r="C14406" s="67"/>
      <c r="D14406" s="67"/>
    </row>
    <row r="14407" spans="3:4" s="66" customFormat="1" x14ac:dyDescent="0.25">
      <c r="C14407" s="67"/>
      <c r="D14407" s="67"/>
    </row>
    <row r="14408" spans="3:4" s="66" customFormat="1" x14ac:dyDescent="0.25">
      <c r="C14408" s="67"/>
      <c r="D14408" s="67"/>
    </row>
    <row r="14409" spans="3:4" s="66" customFormat="1" x14ac:dyDescent="0.25">
      <c r="C14409" s="67"/>
      <c r="D14409" s="67"/>
    </row>
    <row r="14410" spans="3:4" s="66" customFormat="1" x14ac:dyDescent="0.25">
      <c r="C14410" s="67"/>
      <c r="D14410" s="67"/>
    </row>
    <row r="14411" spans="3:4" s="66" customFormat="1" x14ac:dyDescent="0.25">
      <c r="C14411" s="67"/>
      <c r="D14411" s="67"/>
    </row>
    <row r="14412" spans="3:4" s="66" customFormat="1" x14ac:dyDescent="0.25">
      <c r="C14412" s="67"/>
      <c r="D14412" s="67"/>
    </row>
    <row r="14413" spans="3:4" s="66" customFormat="1" x14ac:dyDescent="0.25">
      <c r="C14413" s="67"/>
      <c r="D14413" s="67"/>
    </row>
    <row r="14414" spans="3:4" s="66" customFormat="1" x14ac:dyDescent="0.25">
      <c r="C14414" s="67"/>
      <c r="D14414" s="67"/>
    </row>
    <row r="14415" spans="3:4" s="66" customFormat="1" x14ac:dyDescent="0.25">
      <c r="C14415" s="67"/>
      <c r="D14415" s="67"/>
    </row>
    <row r="14416" spans="3:4" s="66" customFormat="1" x14ac:dyDescent="0.25">
      <c r="C14416" s="67"/>
      <c r="D14416" s="67"/>
    </row>
    <row r="14417" spans="3:4" s="66" customFormat="1" x14ac:dyDescent="0.25">
      <c r="C14417" s="67"/>
      <c r="D14417" s="67"/>
    </row>
    <row r="14418" spans="3:4" s="66" customFormat="1" x14ac:dyDescent="0.25">
      <c r="C14418" s="67"/>
      <c r="D14418" s="67"/>
    </row>
    <row r="14419" spans="3:4" s="66" customFormat="1" x14ac:dyDescent="0.25">
      <c r="C14419" s="67"/>
      <c r="D14419" s="67"/>
    </row>
    <row r="14420" spans="3:4" s="66" customFormat="1" x14ac:dyDescent="0.25">
      <c r="C14420" s="67"/>
      <c r="D14420" s="67"/>
    </row>
    <row r="14421" spans="3:4" s="66" customFormat="1" x14ac:dyDescent="0.25">
      <c r="C14421" s="67"/>
      <c r="D14421" s="67"/>
    </row>
    <row r="14422" spans="3:4" s="66" customFormat="1" x14ac:dyDescent="0.25">
      <c r="C14422" s="67"/>
      <c r="D14422" s="67"/>
    </row>
    <row r="14423" spans="3:4" s="66" customFormat="1" x14ac:dyDescent="0.25">
      <c r="C14423" s="67"/>
      <c r="D14423" s="67"/>
    </row>
    <row r="14424" spans="3:4" s="66" customFormat="1" x14ac:dyDescent="0.25">
      <c r="C14424" s="67"/>
      <c r="D14424" s="67"/>
    </row>
    <row r="14425" spans="3:4" s="66" customFormat="1" x14ac:dyDescent="0.25">
      <c r="C14425" s="67"/>
      <c r="D14425" s="67"/>
    </row>
    <row r="14426" spans="3:4" s="66" customFormat="1" x14ac:dyDescent="0.25">
      <c r="C14426" s="67"/>
      <c r="D14426" s="67"/>
    </row>
    <row r="14427" spans="3:4" s="66" customFormat="1" x14ac:dyDescent="0.25">
      <c r="C14427" s="67"/>
      <c r="D14427" s="67"/>
    </row>
    <row r="14428" spans="3:4" s="66" customFormat="1" x14ac:dyDescent="0.25">
      <c r="C14428" s="67"/>
      <c r="D14428" s="67"/>
    </row>
    <row r="14429" spans="3:4" s="66" customFormat="1" x14ac:dyDescent="0.25">
      <c r="C14429" s="67"/>
      <c r="D14429" s="67"/>
    </row>
    <row r="14430" spans="3:4" s="66" customFormat="1" x14ac:dyDescent="0.25">
      <c r="C14430" s="67"/>
      <c r="D14430" s="67"/>
    </row>
    <row r="14431" spans="3:4" s="66" customFormat="1" x14ac:dyDescent="0.25">
      <c r="C14431" s="67"/>
      <c r="D14431" s="67"/>
    </row>
    <row r="14432" spans="3:4" s="66" customFormat="1" x14ac:dyDescent="0.25">
      <c r="C14432" s="67"/>
      <c r="D14432" s="67"/>
    </row>
    <row r="14433" spans="3:4" s="66" customFormat="1" x14ac:dyDescent="0.25">
      <c r="C14433" s="67"/>
      <c r="D14433" s="67"/>
    </row>
    <row r="14434" spans="3:4" s="66" customFormat="1" x14ac:dyDescent="0.25">
      <c r="C14434" s="67"/>
      <c r="D14434" s="67"/>
    </row>
    <row r="14435" spans="3:4" s="66" customFormat="1" x14ac:dyDescent="0.25">
      <c r="C14435" s="67"/>
      <c r="D14435" s="67"/>
    </row>
    <row r="14436" spans="3:4" s="66" customFormat="1" x14ac:dyDescent="0.25">
      <c r="C14436" s="67"/>
      <c r="D14436" s="67"/>
    </row>
    <row r="14437" spans="3:4" s="66" customFormat="1" x14ac:dyDescent="0.25">
      <c r="C14437" s="67"/>
      <c r="D14437" s="67"/>
    </row>
    <row r="14438" spans="3:4" s="66" customFormat="1" x14ac:dyDescent="0.25">
      <c r="C14438" s="67"/>
      <c r="D14438" s="67"/>
    </row>
    <row r="14439" spans="3:4" s="66" customFormat="1" x14ac:dyDescent="0.25">
      <c r="C14439" s="67"/>
      <c r="D14439" s="67"/>
    </row>
    <row r="14440" spans="3:4" s="66" customFormat="1" x14ac:dyDescent="0.25">
      <c r="C14440" s="67"/>
      <c r="D14440" s="67"/>
    </row>
    <row r="14441" spans="3:4" s="66" customFormat="1" x14ac:dyDescent="0.25">
      <c r="C14441" s="67"/>
      <c r="D14441" s="67"/>
    </row>
    <row r="14442" spans="3:4" s="66" customFormat="1" x14ac:dyDescent="0.25">
      <c r="C14442" s="67"/>
      <c r="D14442" s="67"/>
    </row>
    <row r="14443" spans="3:4" s="66" customFormat="1" x14ac:dyDescent="0.25">
      <c r="C14443" s="67"/>
      <c r="D14443" s="67"/>
    </row>
    <row r="14444" spans="3:4" s="66" customFormat="1" x14ac:dyDescent="0.25">
      <c r="C14444" s="67"/>
      <c r="D14444" s="67"/>
    </row>
    <row r="14445" spans="3:4" s="66" customFormat="1" x14ac:dyDescent="0.25">
      <c r="C14445" s="67"/>
      <c r="D14445" s="67"/>
    </row>
    <row r="14446" spans="3:4" s="66" customFormat="1" x14ac:dyDescent="0.25">
      <c r="C14446" s="67"/>
      <c r="D14446" s="67"/>
    </row>
    <row r="14447" spans="3:4" s="66" customFormat="1" x14ac:dyDescent="0.25">
      <c r="C14447" s="67"/>
      <c r="D14447" s="67"/>
    </row>
    <row r="14448" spans="3:4" s="66" customFormat="1" x14ac:dyDescent="0.25">
      <c r="C14448" s="67"/>
      <c r="D14448" s="67"/>
    </row>
    <row r="14449" spans="3:4" s="66" customFormat="1" x14ac:dyDescent="0.25">
      <c r="C14449" s="67"/>
      <c r="D14449" s="67"/>
    </row>
    <row r="14450" spans="3:4" s="66" customFormat="1" x14ac:dyDescent="0.25">
      <c r="C14450" s="67"/>
      <c r="D14450" s="67"/>
    </row>
    <row r="14451" spans="3:4" s="66" customFormat="1" x14ac:dyDescent="0.25">
      <c r="C14451" s="67"/>
      <c r="D14451" s="67"/>
    </row>
    <row r="14452" spans="3:4" s="66" customFormat="1" x14ac:dyDescent="0.25">
      <c r="C14452" s="67"/>
      <c r="D14452" s="67"/>
    </row>
    <row r="14453" spans="3:4" s="66" customFormat="1" x14ac:dyDescent="0.25">
      <c r="C14453" s="67"/>
      <c r="D14453" s="67"/>
    </row>
    <row r="14454" spans="3:4" s="66" customFormat="1" x14ac:dyDescent="0.25">
      <c r="C14454" s="67"/>
      <c r="D14454" s="67"/>
    </row>
    <row r="14455" spans="3:4" s="66" customFormat="1" x14ac:dyDescent="0.25">
      <c r="C14455" s="67"/>
      <c r="D14455" s="67"/>
    </row>
    <row r="14456" spans="3:4" s="66" customFormat="1" x14ac:dyDescent="0.25">
      <c r="C14456" s="67"/>
      <c r="D14456" s="67"/>
    </row>
    <row r="14457" spans="3:4" s="66" customFormat="1" x14ac:dyDescent="0.25">
      <c r="C14457" s="67"/>
      <c r="D14457" s="67"/>
    </row>
    <row r="14458" spans="3:4" s="66" customFormat="1" x14ac:dyDescent="0.25">
      <c r="C14458" s="67"/>
      <c r="D14458" s="67"/>
    </row>
    <row r="14459" spans="3:4" s="66" customFormat="1" x14ac:dyDescent="0.25">
      <c r="C14459" s="67"/>
      <c r="D14459" s="67"/>
    </row>
    <row r="14460" spans="3:4" s="66" customFormat="1" x14ac:dyDescent="0.25">
      <c r="C14460" s="67"/>
      <c r="D14460" s="67"/>
    </row>
    <row r="14461" spans="3:4" s="66" customFormat="1" x14ac:dyDescent="0.25">
      <c r="C14461" s="67"/>
      <c r="D14461" s="67"/>
    </row>
    <row r="14462" spans="3:4" s="66" customFormat="1" x14ac:dyDescent="0.25">
      <c r="C14462" s="67"/>
      <c r="D14462" s="67"/>
    </row>
    <row r="14463" spans="3:4" s="66" customFormat="1" x14ac:dyDescent="0.25">
      <c r="C14463" s="67"/>
      <c r="D14463" s="67"/>
    </row>
    <row r="14464" spans="3:4" s="66" customFormat="1" x14ac:dyDescent="0.25">
      <c r="C14464" s="67"/>
      <c r="D14464" s="67"/>
    </row>
    <row r="14465" spans="3:4" s="66" customFormat="1" x14ac:dyDescent="0.25">
      <c r="C14465" s="67"/>
      <c r="D14465" s="67"/>
    </row>
    <row r="14466" spans="3:4" s="66" customFormat="1" x14ac:dyDescent="0.25">
      <c r="C14466" s="67"/>
      <c r="D14466" s="67"/>
    </row>
    <row r="14467" spans="3:4" s="66" customFormat="1" x14ac:dyDescent="0.25">
      <c r="C14467" s="67"/>
      <c r="D14467" s="67"/>
    </row>
    <row r="14468" spans="3:4" s="66" customFormat="1" x14ac:dyDescent="0.25">
      <c r="C14468" s="67"/>
      <c r="D14468" s="67"/>
    </row>
    <row r="14469" spans="3:4" s="66" customFormat="1" x14ac:dyDescent="0.25">
      <c r="C14469" s="67"/>
      <c r="D14469" s="67"/>
    </row>
    <row r="14470" spans="3:4" s="66" customFormat="1" x14ac:dyDescent="0.25">
      <c r="C14470" s="67"/>
      <c r="D14470" s="67"/>
    </row>
    <row r="14471" spans="3:4" s="66" customFormat="1" x14ac:dyDescent="0.25">
      <c r="C14471" s="67"/>
      <c r="D14471" s="67"/>
    </row>
    <row r="14472" spans="3:4" s="66" customFormat="1" x14ac:dyDescent="0.25">
      <c r="C14472" s="67"/>
      <c r="D14472" s="67"/>
    </row>
    <row r="14473" spans="3:4" s="66" customFormat="1" x14ac:dyDescent="0.25">
      <c r="C14473" s="67"/>
      <c r="D14473" s="67"/>
    </row>
    <row r="14474" spans="3:4" s="66" customFormat="1" x14ac:dyDescent="0.25">
      <c r="C14474" s="67"/>
      <c r="D14474" s="67"/>
    </row>
    <row r="14475" spans="3:4" s="66" customFormat="1" x14ac:dyDescent="0.25">
      <c r="C14475" s="67"/>
      <c r="D14475" s="67"/>
    </row>
    <row r="14476" spans="3:4" s="66" customFormat="1" x14ac:dyDescent="0.25">
      <c r="C14476" s="67"/>
      <c r="D14476" s="67"/>
    </row>
    <row r="14477" spans="3:4" s="66" customFormat="1" x14ac:dyDescent="0.25">
      <c r="C14477" s="67"/>
      <c r="D14477" s="67"/>
    </row>
    <row r="14478" spans="3:4" s="66" customFormat="1" x14ac:dyDescent="0.25">
      <c r="C14478" s="67"/>
      <c r="D14478" s="67"/>
    </row>
    <row r="14479" spans="3:4" s="66" customFormat="1" x14ac:dyDescent="0.25">
      <c r="C14479" s="67"/>
      <c r="D14479" s="67"/>
    </row>
    <row r="14480" spans="3:4" s="66" customFormat="1" x14ac:dyDescent="0.25">
      <c r="C14480" s="67"/>
      <c r="D14480" s="67"/>
    </row>
    <row r="14481" spans="3:4" s="66" customFormat="1" x14ac:dyDescent="0.25">
      <c r="C14481" s="67"/>
      <c r="D14481" s="67"/>
    </row>
    <row r="14482" spans="3:4" s="66" customFormat="1" x14ac:dyDescent="0.25">
      <c r="C14482" s="67"/>
      <c r="D14482" s="67"/>
    </row>
    <row r="14483" spans="3:4" s="66" customFormat="1" x14ac:dyDescent="0.25">
      <c r="C14483" s="67"/>
      <c r="D14483" s="67"/>
    </row>
    <row r="14484" spans="3:4" s="66" customFormat="1" x14ac:dyDescent="0.25">
      <c r="C14484" s="67"/>
      <c r="D14484" s="67"/>
    </row>
    <row r="14485" spans="3:4" s="66" customFormat="1" x14ac:dyDescent="0.25">
      <c r="C14485" s="67"/>
      <c r="D14485" s="67"/>
    </row>
    <row r="14486" spans="3:4" s="66" customFormat="1" x14ac:dyDescent="0.25">
      <c r="C14486" s="67"/>
      <c r="D14486" s="67"/>
    </row>
    <row r="14487" spans="3:4" s="66" customFormat="1" x14ac:dyDescent="0.25">
      <c r="C14487" s="67"/>
      <c r="D14487" s="67"/>
    </row>
    <row r="14488" spans="3:4" s="66" customFormat="1" x14ac:dyDescent="0.25">
      <c r="C14488" s="67"/>
      <c r="D14488" s="67"/>
    </row>
    <row r="14489" spans="3:4" s="66" customFormat="1" x14ac:dyDescent="0.25">
      <c r="C14489" s="67"/>
      <c r="D14489" s="67"/>
    </row>
    <row r="14490" spans="3:4" s="66" customFormat="1" x14ac:dyDescent="0.25">
      <c r="C14490" s="67"/>
      <c r="D14490" s="67"/>
    </row>
    <row r="14491" spans="3:4" s="66" customFormat="1" x14ac:dyDescent="0.25">
      <c r="C14491" s="67"/>
      <c r="D14491" s="67"/>
    </row>
    <row r="14492" spans="3:4" s="66" customFormat="1" x14ac:dyDescent="0.25">
      <c r="C14492" s="67"/>
      <c r="D14492" s="67"/>
    </row>
    <row r="14493" spans="3:4" s="66" customFormat="1" x14ac:dyDescent="0.25">
      <c r="C14493" s="67"/>
      <c r="D14493" s="67"/>
    </row>
    <row r="14494" spans="3:4" s="66" customFormat="1" x14ac:dyDescent="0.25">
      <c r="C14494" s="67"/>
      <c r="D14494" s="67"/>
    </row>
    <row r="14495" spans="3:4" s="66" customFormat="1" x14ac:dyDescent="0.25">
      <c r="C14495" s="67"/>
      <c r="D14495" s="67"/>
    </row>
    <row r="14496" spans="3:4" s="66" customFormat="1" x14ac:dyDescent="0.25">
      <c r="C14496" s="67"/>
      <c r="D14496" s="67"/>
    </row>
    <row r="14497" spans="3:4" s="66" customFormat="1" x14ac:dyDescent="0.25">
      <c r="C14497" s="67"/>
      <c r="D14497" s="67"/>
    </row>
    <row r="14498" spans="3:4" s="66" customFormat="1" x14ac:dyDescent="0.25">
      <c r="C14498" s="67"/>
      <c r="D14498" s="67"/>
    </row>
    <row r="14499" spans="3:4" s="66" customFormat="1" x14ac:dyDescent="0.25">
      <c r="C14499" s="67"/>
      <c r="D14499" s="67"/>
    </row>
    <row r="14500" spans="3:4" s="66" customFormat="1" x14ac:dyDescent="0.25">
      <c r="C14500" s="67"/>
      <c r="D14500" s="67"/>
    </row>
    <row r="14501" spans="3:4" s="66" customFormat="1" x14ac:dyDescent="0.25">
      <c r="C14501" s="67"/>
      <c r="D14501" s="67"/>
    </row>
    <row r="14502" spans="3:4" s="66" customFormat="1" x14ac:dyDescent="0.25">
      <c r="C14502" s="67"/>
      <c r="D14502" s="67"/>
    </row>
    <row r="14503" spans="3:4" s="66" customFormat="1" x14ac:dyDescent="0.25">
      <c r="C14503" s="67"/>
      <c r="D14503" s="67"/>
    </row>
    <row r="14504" spans="3:4" s="66" customFormat="1" x14ac:dyDescent="0.25">
      <c r="C14504" s="67"/>
      <c r="D14504" s="67"/>
    </row>
    <row r="14505" spans="3:4" s="66" customFormat="1" x14ac:dyDescent="0.25">
      <c r="C14505" s="67"/>
      <c r="D14505" s="67"/>
    </row>
    <row r="14506" spans="3:4" s="66" customFormat="1" x14ac:dyDescent="0.25">
      <c r="C14506" s="67"/>
      <c r="D14506" s="67"/>
    </row>
    <row r="14507" spans="3:4" s="66" customFormat="1" x14ac:dyDescent="0.25">
      <c r="C14507" s="67"/>
      <c r="D14507" s="67"/>
    </row>
    <row r="14508" spans="3:4" s="66" customFormat="1" x14ac:dyDescent="0.25">
      <c r="C14508" s="67"/>
      <c r="D14508" s="67"/>
    </row>
    <row r="14509" spans="3:4" s="66" customFormat="1" x14ac:dyDescent="0.25">
      <c r="C14509" s="67"/>
      <c r="D14509" s="67"/>
    </row>
    <row r="14510" spans="3:4" s="66" customFormat="1" x14ac:dyDescent="0.25">
      <c r="C14510" s="67"/>
      <c r="D14510" s="67"/>
    </row>
    <row r="14511" spans="3:4" s="66" customFormat="1" x14ac:dyDescent="0.25">
      <c r="C14511" s="67"/>
      <c r="D14511" s="67"/>
    </row>
    <row r="14512" spans="3:4" s="66" customFormat="1" x14ac:dyDescent="0.25">
      <c r="C14512" s="67"/>
      <c r="D14512" s="67"/>
    </row>
    <row r="14513" spans="3:4" s="66" customFormat="1" x14ac:dyDescent="0.25">
      <c r="C14513" s="67"/>
      <c r="D14513" s="67"/>
    </row>
    <row r="14514" spans="3:4" s="66" customFormat="1" x14ac:dyDescent="0.25">
      <c r="C14514" s="67"/>
      <c r="D14514" s="67"/>
    </row>
    <row r="14515" spans="3:4" s="66" customFormat="1" x14ac:dyDescent="0.25">
      <c r="C14515" s="67"/>
      <c r="D14515" s="67"/>
    </row>
    <row r="14516" spans="3:4" s="66" customFormat="1" x14ac:dyDescent="0.25">
      <c r="C14516" s="67"/>
      <c r="D14516" s="67"/>
    </row>
    <row r="14517" spans="3:4" s="66" customFormat="1" x14ac:dyDescent="0.25">
      <c r="C14517" s="67"/>
      <c r="D14517" s="67"/>
    </row>
    <row r="14518" spans="3:4" s="66" customFormat="1" x14ac:dyDescent="0.25">
      <c r="C14518" s="67"/>
      <c r="D14518" s="67"/>
    </row>
    <row r="14519" spans="3:4" s="66" customFormat="1" x14ac:dyDescent="0.25">
      <c r="C14519" s="67"/>
      <c r="D14519" s="67"/>
    </row>
    <row r="14520" spans="3:4" s="66" customFormat="1" x14ac:dyDescent="0.25">
      <c r="C14520" s="67"/>
      <c r="D14520" s="67"/>
    </row>
    <row r="14521" spans="3:4" s="66" customFormat="1" x14ac:dyDescent="0.25">
      <c r="C14521" s="67"/>
      <c r="D14521" s="67"/>
    </row>
    <row r="14522" spans="3:4" s="66" customFormat="1" x14ac:dyDescent="0.25">
      <c r="C14522" s="67"/>
      <c r="D14522" s="67"/>
    </row>
    <row r="14523" spans="3:4" s="66" customFormat="1" x14ac:dyDescent="0.25">
      <c r="C14523" s="67"/>
      <c r="D14523" s="67"/>
    </row>
    <row r="14524" spans="3:4" s="66" customFormat="1" x14ac:dyDescent="0.25">
      <c r="C14524" s="67"/>
      <c r="D14524" s="67"/>
    </row>
    <row r="14525" spans="3:4" s="66" customFormat="1" x14ac:dyDescent="0.25">
      <c r="C14525" s="67"/>
      <c r="D14525" s="67"/>
    </row>
    <row r="14526" spans="3:4" s="66" customFormat="1" x14ac:dyDescent="0.25">
      <c r="C14526" s="67"/>
      <c r="D14526" s="67"/>
    </row>
    <row r="14527" spans="3:4" s="66" customFormat="1" x14ac:dyDescent="0.25">
      <c r="C14527" s="67"/>
      <c r="D14527" s="67"/>
    </row>
    <row r="14528" spans="3:4" s="66" customFormat="1" x14ac:dyDescent="0.25">
      <c r="C14528" s="67"/>
      <c r="D14528" s="67"/>
    </row>
    <row r="14529" spans="3:4" s="66" customFormat="1" x14ac:dyDescent="0.25">
      <c r="C14529" s="67"/>
      <c r="D14529" s="67"/>
    </row>
    <row r="14530" spans="3:4" s="66" customFormat="1" x14ac:dyDescent="0.25">
      <c r="C14530" s="67"/>
      <c r="D14530" s="67"/>
    </row>
    <row r="14531" spans="3:4" s="66" customFormat="1" x14ac:dyDescent="0.25">
      <c r="C14531" s="67"/>
      <c r="D14531" s="67"/>
    </row>
    <row r="14532" spans="3:4" s="66" customFormat="1" x14ac:dyDescent="0.25">
      <c r="C14532" s="67"/>
      <c r="D14532" s="67"/>
    </row>
    <row r="14533" spans="3:4" s="66" customFormat="1" x14ac:dyDescent="0.25">
      <c r="C14533" s="67"/>
      <c r="D14533" s="67"/>
    </row>
    <row r="14534" spans="3:4" s="66" customFormat="1" x14ac:dyDescent="0.25">
      <c r="C14534" s="67"/>
      <c r="D14534" s="67"/>
    </row>
    <row r="14535" spans="3:4" s="66" customFormat="1" x14ac:dyDescent="0.25">
      <c r="C14535" s="67"/>
      <c r="D14535" s="67"/>
    </row>
    <row r="14536" spans="3:4" s="66" customFormat="1" x14ac:dyDescent="0.25">
      <c r="C14536" s="67"/>
      <c r="D14536" s="67"/>
    </row>
    <row r="14537" spans="3:4" s="66" customFormat="1" x14ac:dyDescent="0.25">
      <c r="C14537" s="67"/>
      <c r="D14537" s="67"/>
    </row>
    <row r="14538" spans="3:4" s="66" customFormat="1" x14ac:dyDescent="0.25">
      <c r="C14538" s="67"/>
      <c r="D14538" s="67"/>
    </row>
    <row r="14539" spans="3:4" s="66" customFormat="1" x14ac:dyDescent="0.25">
      <c r="C14539" s="67"/>
      <c r="D14539" s="67"/>
    </row>
    <row r="14540" spans="3:4" s="66" customFormat="1" x14ac:dyDescent="0.25">
      <c r="C14540" s="67"/>
      <c r="D14540" s="67"/>
    </row>
    <row r="14541" spans="3:4" s="66" customFormat="1" x14ac:dyDescent="0.25">
      <c r="C14541" s="67"/>
      <c r="D14541" s="67"/>
    </row>
    <row r="14542" spans="3:4" s="66" customFormat="1" x14ac:dyDescent="0.25">
      <c r="C14542" s="67"/>
      <c r="D14542" s="67"/>
    </row>
    <row r="14543" spans="3:4" s="66" customFormat="1" x14ac:dyDescent="0.25">
      <c r="C14543" s="67"/>
      <c r="D14543" s="67"/>
    </row>
    <row r="14544" spans="3:4" s="66" customFormat="1" x14ac:dyDescent="0.25">
      <c r="C14544" s="67"/>
      <c r="D14544" s="67"/>
    </row>
    <row r="14545" spans="3:4" s="66" customFormat="1" x14ac:dyDescent="0.25">
      <c r="C14545" s="67"/>
      <c r="D14545" s="67"/>
    </row>
    <row r="14546" spans="3:4" s="66" customFormat="1" x14ac:dyDescent="0.25">
      <c r="C14546" s="67"/>
      <c r="D14546" s="67"/>
    </row>
    <row r="14547" spans="3:4" s="66" customFormat="1" x14ac:dyDescent="0.25">
      <c r="C14547" s="67"/>
      <c r="D14547" s="67"/>
    </row>
    <row r="14548" spans="3:4" s="66" customFormat="1" x14ac:dyDescent="0.25">
      <c r="C14548" s="67"/>
      <c r="D14548" s="67"/>
    </row>
    <row r="14549" spans="3:4" s="66" customFormat="1" x14ac:dyDescent="0.25">
      <c r="C14549" s="67"/>
      <c r="D14549" s="67"/>
    </row>
    <row r="14550" spans="3:4" s="66" customFormat="1" x14ac:dyDescent="0.25">
      <c r="C14550" s="67"/>
      <c r="D14550" s="67"/>
    </row>
    <row r="14551" spans="3:4" s="66" customFormat="1" x14ac:dyDescent="0.25">
      <c r="C14551" s="67"/>
      <c r="D14551" s="67"/>
    </row>
    <row r="14552" spans="3:4" s="66" customFormat="1" x14ac:dyDescent="0.25">
      <c r="C14552" s="67"/>
      <c r="D14552" s="67"/>
    </row>
    <row r="14553" spans="3:4" s="66" customFormat="1" x14ac:dyDescent="0.25">
      <c r="C14553" s="67"/>
      <c r="D14553" s="67"/>
    </row>
    <row r="14554" spans="3:4" s="66" customFormat="1" x14ac:dyDescent="0.25">
      <c r="C14554" s="67"/>
      <c r="D14554" s="67"/>
    </row>
    <row r="14555" spans="3:4" s="66" customFormat="1" x14ac:dyDescent="0.25">
      <c r="C14555" s="67"/>
      <c r="D14555" s="67"/>
    </row>
    <row r="14556" spans="3:4" s="66" customFormat="1" x14ac:dyDescent="0.25">
      <c r="C14556" s="67"/>
      <c r="D14556" s="67"/>
    </row>
    <row r="14557" spans="3:4" s="66" customFormat="1" x14ac:dyDescent="0.25">
      <c r="C14557" s="67"/>
      <c r="D14557" s="67"/>
    </row>
    <row r="14558" spans="3:4" s="66" customFormat="1" x14ac:dyDescent="0.25">
      <c r="C14558" s="67"/>
      <c r="D14558" s="67"/>
    </row>
    <row r="14559" spans="3:4" s="66" customFormat="1" x14ac:dyDescent="0.25">
      <c r="C14559" s="67"/>
      <c r="D14559" s="67"/>
    </row>
    <row r="14560" spans="3:4" s="66" customFormat="1" x14ac:dyDescent="0.25">
      <c r="C14560" s="67"/>
      <c r="D14560" s="67"/>
    </row>
    <row r="14561" spans="3:4" s="66" customFormat="1" x14ac:dyDescent="0.25">
      <c r="C14561" s="67"/>
      <c r="D14561" s="67"/>
    </row>
    <row r="14562" spans="3:4" s="66" customFormat="1" x14ac:dyDescent="0.25">
      <c r="C14562" s="67"/>
      <c r="D14562" s="67"/>
    </row>
    <row r="14563" spans="3:4" s="66" customFormat="1" x14ac:dyDescent="0.25">
      <c r="C14563" s="67"/>
      <c r="D14563" s="67"/>
    </row>
    <row r="14564" spans="3:4" s="66" customFormat="1" x14ac:dyDescent="0.25">
      <c r="C14564" s="67"/>
      <c r="D14564" s="67"/>
    </row>
    <row r="14565" spans="3:4" s="66" customFormat="1" x14ac:dyDescent="0.25">
      <c r="C14565" s="67"/>
      <c r="D14565" s="67"/>
    </row>
    <row r="14566" spans="3:4" s="66" customFormat="1" x14ac:dyDescent="0.25">
      <c r="C14566" s="67"/>
      <c r="D14566" s="67"/>
    </row>
    <row r="14567" spans="3:4" s="66" customFormat="1" x14ac:dyDescent="0.25">
      <c r="C14567" s="67"/>
      <c r="D14567" s="67"/>
    </row>
    <row r="14568" spans="3:4" s="66" customFormat="1" x14ac:dyDescent="0.25">
      <c r="C14568" s="67"/>
      <c r="D14568" s="67"/>
    </row>
    <row r="14569" spans="3:4" s="66" customFormat="1" x14ac:dyDescent="0.25">
      <c r="C14569" s="67"/>
      <c r="D14569" s="67"/>
    </row>
    <row r="14570" spans="3:4" s="66" customFormat="1" x14ac:dyDescent="0.25">
      <c r="C14570" s="67"/>
      <c r="D14570" s="67"/>
    </row>
    <row r="14571" spans="3:4" s="66" customFormat="1" x14ac:dyDescent="0.25">
      <c r="C14571" s="67"/>
      <c r="D14571" s="67"/>
    </row>
    <row r="14572" spans="3:4" s="66" customFormat="1" x14ac:dyDescent="0.25">
      <c r="C14572" s="67"/>
      <c r="D14572" s="67"/>
    </row>
    <row r="14573" spans="3:4" s="66" customFormat="1" x14ac:dyDescent="0.25">
      <c r="C14573" s="67"/>
      <c r="D14573" s="67"/>
    </row>
    <row r="14574" spans="3:4" s="66" customFormat="1" x14ac:dyDescent="0.25">
      <c r="C14574" s="67"/>
      <c r="D14574" s="67"/>
    </row>
    <row r="14575" spans="3:4" s="66" customFormat="1" x14ac:dyDescent="0.25">
      <c r="C14575" s="67"/>
      <c r="D14575" s="67"/>
    </row>
    <row r="14576" spans="3:4" s="66" customFormat="1" x14ac:dyDescent="0.25">
      <c r="C14576" s="67"/>
      <c r="D14576" s="67"/>
    </row>
    <row r="14577" spans="3:4" s="66" customFormat="1" x14ac:dyDescent="0.25">
      <c r="C14577" s="67"/>
      <c r="D14577" s="67"/>
    </row>
    <row r="14578" spans="3:4" s="66" customFormat="1" x14ac:dyDescent="0.25">
      <c r="C14578" s="67"/>
      <c r="D14578" s="67"/>
    </row>
    <row r="14579" spans="3:4" s="66" customFormat="1" x14ac:dyDescent="0.25">
      <c r="C14579" s="67"/>
      <c r="D14579" s="67"/>
    </row>
    <row r="14580" spans="3:4" s="66" customFormat="1" x14ac:dyDescent="0.25">
      <c r="C14580" s="67"/>
      <c r="D14580" s="67"/>
    </row>
    <row r="14581" spans="3:4" s="66" customFormat="1" x14ac:dyDescent="0.25">
      <c r="C14581" s="67"/>
      <c r="D14581" s="67"/>
    </row>
    <row r="14582" spans="3:4" s="66" customFormat="1" x14ac:dyDescent="0.25">
      <c r="C14582" s="67"/>
      <c r="D14582" s="67"/>
    </row>
    <row r="14583" spans="3:4" s="66" customFormat="1" x14ac:dyDescent="0.25">
      <c r="C14583" s="67"/>
      <c r="D14583" s="67"/>
    </row>
    <row r="14584" spans="3:4" s="66" customFormat="1" x14ac:dyDescent="0.25">
      <c r="C14584" s="67"/>
      <c r="D14584" s="67"/>
    </row>
    <row r="14585" spans="3:4" s="66" customFormat="1" x14ac:dyDescent="0.25">
      <c r="C14585" s="67"/>
      <c r="D14585" s="67"/>
    </row>
    <row r="14586" spans="3:4" s="66" customFormat="1" x14ac:dyDescent="0.25">
      <c r="C14586" s="67"/>
      <c r="D14586" s="67"/>
    </row>
    <row r="14587" spans="3:4" s="66" customFormat="1" x14ac:dyDescent="0.25">
      <c r="C14587" s="67"/>
      <c r="D14587" s="67"/>
    </row>
    <row r="14588" spans="3:4" s="66" customFormat="1" x14ac:dyDescent="0.25">
      <c r="C14588" s="67"/>
      <c r="D14588" s="67"/>
    </row>
    <row r="14589" spans="3:4" s="66" customFormat="1" x14ac:dyDescent="0.25">
      <c r="C14589" s="67"/>
      <c r="D14589" s="67"/>
    </row>
    <row r="14590" spans="3:4" s="66" customFormat="1" x14ac:dyDescent="0.25">
      <c r="C14590" s="67"/>
      <c r="D14590" s="67"/>
    </row>
    <row r="14591" spans="3:4" s="66" customFormat="1" x14ac:dyDescent="0.25">
      <c r="C14591" s="67"/>
      <c r="D14591" s="67"/>
    </row>
    <row r="14592" spans="3:4" s="66" customFormat="1" x14ac:dyDescent="0.25">
      <c r="C14592" s="67"/>
      <c r="D14592" s="67"/>
    </row>
    <row r="14593" spans="3:4" s="66" customFormat="1" x14ac:dyDescent="0.25">
      <c r="C14593" s="67"/>
      <c r="D14593" s="67"/>
    </row>
    <row r="14594" spans="3:4" s="66" customFormat="1" x14ac:dyDescent="0.25">
      <c r="C14594" s="67"/>
      <c r="D14594" s="67"/>
    </row>
    <row r="14595" spans="3:4" s="66" customFormat="1" x14ac:dyDescent="0.25">
      <c r="C14595" s="67"/>
      <c r="D14595" s="67"/>
    </row>
    <row r="14596" spans="3:4" s="66" customFormat="1" x14ac:dyDescent="0.25">
      <c r="C14596" s="67"/>
      <c r="D14596" s="67"/>
    </row>
    <row r="14597" spans="3:4" s="66" customFormat="1" x14ac:dyDescent="0.25">
      <c r="C14597" s="67"/>
      <c r="D14597" s="67"/>
    </row>
    <row r="14598" spans="3:4" s="66" customFormat="1" x14ac:dyDescent="0.25">
      <c r="C14598" s="67"/>
      <c r="D14598" s="67"/>
    </row>
    <row r="14599" spans="3:4" s="66" customFormat="1" x14ac:dyDescent="0.25">
      <c r="C14599" s="67"/>
      <c r="D14599" s="67"/>
    </row>
    <row r="14600" spans="3:4" s="66" customFormat="1" x14ac:dyDescent="0.25">
      <c r="C14600" s="67"/>
      <c r="D14600" s="67"/>
    </row>
    <row r="14601" spans="3:4" s="66" customFormat="1" x14ac:dyDescent="0.25">
      <c r="C14601" s="67"/>
      <c r="D14601" s="67"/>
    </row>
    <row r="14602" spans="3:4" s="66" customFormat="1" x14ac:dyDescent="0.25">
      <c r="C14602" s="67"/>
      <c r="D14602" s="67"/>
    </row>
    <row r="14603" spans="3:4" s="66" customFormat="1" x14ac:dyDescent="0.25">
      <c r="C14603" s="67"/>
      <c r="D14603" s="67"/>
    </row>
    <row r="14604" spans="3:4" s="66" customFormat="1" x14ac:dyDescent="0.25">
      <c r="C14604" s="67"/>
      <c r="D14604" s="67"/>
    </row>
    <row r="14605" spans="3:4" s="66" customFormat="1" x14ac:dyDescent="0.25">
      <c r="C14605" s="67"/>
      <c r="D14605" s="67"/>
    </row>
    <row r="14606" spans="3:4" s="66" customFormat="1" x14ac:dyDescent="0.25">
      <c r="C14606" s="67"/>
      <c r="D14606" s="67"/>
    </row>
    <row r="14607" spans="3:4" s="66" customFormat="1" x14ac:dyDescent="0.25">
      <c r="C14607" s="67"/>
      <c r="D14607" s="67"/>
    </row>
    <row r="14608" spans="3:4" s="66" customFormat="1" x14ac:dyDescent="0.25">
      <c r="C14608" s="67"/>
      <c r="D14608" s="67"/>
    </row>
    <row r="14609" spans="3:4" s="66" customFormat="1" x14ac:dyDescent="0.25">
      <c r="C14609" s="67"/>
      <c r="D14609" s="67"/>
    </row>
    <row r="14610" spans="3:4" s="66" customFormat="1" x14ac:dyDescent="0.25">
      <c r="C14610" s="67"/>
      <c r="D14610" s="67"/>
    </row>
    <row r="14611" spans="3:4" s="66" customFormat="1" x14ac:dyDescent="0.25">
      <c r="C14611" s="67"/>
      <c r="D14611" s="67"/>
    </row>
    <row r="14612" spans="3:4" s="66" customFormat="1" x14ac:dyDescent="0.25">
      <c r="C14612" s="67"/>
      <c r="D14612" s="67"/>
    </row>
    <row r="14613" spans="3:4" s="66" customFormat="1" x14ac:dyDescent="0.25">
      <c r="C14613" s="67"/>
      <c r="D14613" s="67"/>
    </row>
    <row r="14614" spans="3:4" s="66" customFormat="1" x14ac:dyDescent="0.25">
      <c r="C14614" s="67"/>
      <c r="D14614" s="67"/>
    </row>
    <row r="14615" spans="3:4" s="66" customFormat="1" x14ac:dyDescent="0.25">
      <c r="C14615" s="67"/>
      <c r="D14615" s="67"/>
    </row>
    <row r="14616" spans="3:4" s="66" customFormat="1" x14ac:dyDescent="0.25">
      <c r="C14616" s="67"/>
      <c r="D14616" s="67"/>
    </row>
    <row r="14617" spans="3:4" s="66" customFormat="1" x14ac:dyDescent="0.25">
      <c r="C14617" s="67"/>
      <c r="D14617" s="67"/>
    </row>
    <row r="14618" spans="3:4" s="66" customFormat="1" x14ac:dyDescent="0.25">
      <c r="C14618" s="67"/>
      <c r="D14618" s="67"/>
    </row>
    <row r="14619" spans="3:4" s="66" customFormat="1" x14ac:dyDescent="0.25">
      <c r="C14619" s="67"/>
      <c r="D14619" s="67"/>
    </row>
    <row r="14620" spans="3:4" s="66" customFormat="1" x14ac:dyDescent="0.25">
      <c r="C14620" s="67"/>
      <c r="D14620" s="67"/>
    </row>
    <row r="14621" spans="3:4" s="66" customFormat="1" x14ac:dyDescent="0.25">
      <c r="C14621" s="67"/>
      <c r="D14621" s="67"/>
    </row>
    <row r="14622" spans="3:4" s="66" customFormat="1" x14ac:dyDescent="0.25">
      <c r="C14622" s="67"/>
      <c r="D14622" s="67"/>
    </row>
    <row r="14623" spans="3:4" s="66" customFormat="1" x14ac:dyDescent="0.25">
      <c r="C14623" s="67"/>
      <c r="D14623" s="67"/>
    </row>
    <row r="14624" spans="3:4" s="66" customFormat="1" x14ac:dyDescent="0.25">
      <c r="C14624" s="67"/>
      <c r="D14624" s="67"/>
    </row>
    <row r="14625" spans="3:4" s="66" customFormat="1" x14ac:dyDescent="0.25">
      <c r="C14625" s="67"/>
      <c r="D14625" s="67"/>
    </row>
    <row r="14626" spans="3:4" s="66" customFormat="1" x14ac:dyDescent="0.25">
      <c r="C14626" s="67"/>
      <c r="D14626" s="67"/>
    </row>
    <row r="14627" spans="3:4" s="66" customFormat="1" x14ac:dyDescent="0.25">
      <c r="C14627" s="67"/>
      <c r="D14627" s="67"/>
    </row>
    <row r="14628" spans="3:4" s="66" customFormat="1" x14ac:dyDescent="0.25">
      <c r="C14628" s="67"/>
      <c r="D14628" s="67"/>
    </row>
    <row r="14629" spans="3:4" s="66" customFormat="1" x14ac:dyDescent="0.25">
      <c r="C14629" s="67"/>
      <c r="D14629" s="67"/>
    </row>
    <row r="14630" spans="3:4" s="66" customFormat="1" x14ac:dyDescent="0.25">
      <c r="C14630" s="67"/>
      <c r="D14630" s="67"/>
    </row>
    <row r="14631" spans="3:4" s="66" customFormat="1" x14ac:dyDescent="0.25">
      <c r="C14631" s="67"/>
      <c r="D14631" s="67"/>
    </row>
    <row r="14632" spans="3:4" s="66" customFormat="1" x14ac:dyDescent="0.25">
      <c r="C14632" s="67"/>
      <c r="D14632" s="67"/>
    </row>
    <row r="14633" spans="3:4" s="66" customFormat="1" x14ac:dyDescent="0.25">
      <c r="C14633" s="67"/>
      <c r="D14633" s="67"/>
    </row>
    <row r="14634" spans="3:4" s="66" customFormat="1" x14ac:dyDescent="0.25">
      <c r="C14634" s="67"/>
      <c r="D14634" s="67"/>
    </row>
    <row r="14635" spans="3:4" s="66" customFormat="1" x14ac:dyDescent="0.25">
      <c r="C14635" s="67"/>
      <c r="D14635" s="67"/>
    </row>
    <row r="14636" spans="3:4" s="66" customFormat="1" x14ac:dyDescent="0.25">
      <c r="C14636" s="67"/>
      <c r="D14636" s="67"/>
    </row>
    <row r="14637" spans="3:4" s="66" customFormat="1" x14ac:dyDescent="0.25">
      <c r="C14637" s="67"/>
      <c r="D14637" s="67"/>
    </row>
    <row r="14638" spans="3:4" s="66" customFormat="1" x14ac:dyDescent="0.25">
      <c r="C14638" s="67"/>
      <c r="D14638" s="67"/>
    </row>
    <row r="14639" spans="3:4" s="66" customFormat="1" x14ac:dyDescent="0.25">
      <c r="C14639" s="67"/>
      <c r="D14639" s="67"/>
    </row>
    <row r="14640" spans="3:4" s="66" customFormat="1" x14ac:dyDescent="0.25">
      <c r="C14640" s="67"/>
      <c r="D14640" s="67"/>
    </row>
    <row r="14641" spans="3:4" s="66" customFormat="1" x14ac:dyDescent="0.25">
      <c r="C14641" s="67"/>
      <c r="D14641" s="67"/>
    </row>
    <row r="14642" spans="3:4" s="66" customFormat="1" x14ac:dyDescent="0.25">
      <c r="C14642" s="67"/>
      <c r="D14642" s="67"/>
    </row>
    <row r="14643" spans="3:4" s="66" customFormat="1" x14ac:dyDescent="0.25">
      <c r="C14643" s="67"/>
      <c r="D14643" s="67"/>
    </row>
    <row r="14644" spans="3:4" s="66" customFormat="1" x14ac:dyDescent="0.25">
      <c r="C14644" s="67"/>
      <c r="D14644" s="67"/>
    </row>
    <row r="14645" spans="3:4" s="66" customFormat="1" x14ac:dyDescent="0.25">
      <c r="C14645" s="67"/>
      <c r="D14645" s="67"/>
    </row>
    <row r="14646" spans="3:4" s="66" customFormat="1" x14ac:dyDescent="0.25">
      <c r="C14646" s="67"/>
      <c r="D14646" s="67"/>
    </row>
    <row r="14647" spans="3:4" s="66" customFormat="1" x14ac:dyDescent="0.25">
      <c r="C14647" s="67"/>
      <c r="D14647" s="67"/>
    </row>
    <row r="14648" spans="3:4" s="66" customFormat="1" x14ac:dyDescent="0.25">
      <c r="C14648" s="67"/>
      <c r="D14648" s="67"/>
    </row>
    <row r="14649" spans="3:4" s="66" customFormat="1" x14ac:dyDescent="0.25">
      <c r="C14649" s="67"/>
      <c r="D14649" s="67"/>
    </row>
    <row r="14650" spans="3:4" s="66" customFormat="1" x14ac:dyDescent="0.25">
      <c r="C14650" s="67"/>
      <c r="D14650" s="67"/>
    </row>
    <row r="14651" spans="3:4" s="66" customFormat="1" x14ac:dyDescent="0.25">
      <c r="C14651" s="67"/>
      <c r="D14651" s="67"/>
    </row>
    <row r="14652" spans="3:4" s="66" customFormat="1" x14ac:dyDescent="0.25">
      <c r="C14652" s="67"/>
      <c r="D14652" s="67"/>
    </row>
    <row r="14653" spans="3:4" s="66" customFormat="1" x14ac:dyDescent="0.25">
      <c r="C14653" s="67"/>
      <c r="D14653" s="67"/>
    </row>
    <row r="14654" spans="3:4" s="66" customFormat="1" x14ac:dyDescent="0.25">
      <c r="C14654" s="67"/>
      <c r="D14654" s="67"/>
    </row>
    <row r="14655" spans="3:4" s="66" customFormat="1" x14ac:dyDescent="0.25">
      <c r="C14655" s="67"/>
      <c r="D14655" s="67"/>
    </row>
    <row r="14656" spans="3:4" s="66" customFormat="1" x14ac:dyDescent="0.25">
      <c r="C14656" s="67"/>
      <c r="D14656" s="67"/>
    </row>
    <row r="14657" spans="3:4" s="66" customFormat="1" x14ac:dyDescent="0.25">
      <c r="C14657" s="67"/>
      <c r="D14657" s="67"/>
    </row>
    <row r="14658" spans="3:4" s="66" customFormat="1" x14ac:dyDescent="0.25">
      <c r="C14658" s="67"/>
      <c r="D14658" s="67"/>
    </row>
    <row r="14659" spans="3:4" s="66" customFormat="1" x14ac:dyDescent="0.25">
      <c r="C14659" s="67"/>
      <c r="D14659" s="67"/>
    </row>
    <row r="14660" spans="3:4" s="66" customFormat="1" x14ac:dyDescent="0.25">
      <c r="C14660" s="67"/>
      <c r="D14660" s="67"/>
    </row>
    <row r="14661" spans="3:4" s="66" customFormat="1" x14ac:dyDescent="0.25">
      <c r="C14661" s="67"/>
      <c r="D14661" s="67"/>
    </row>
    <row r="14662" spans="3:4" s="66" customFormat="1" x14ac:dyDescent="0.25">
      <c r="C14662" s="67"/>
      <c r="D14662" s="67"/>
    </row>
    <row r="14663" spans="3:4" s="66" customFormat="1" x14ac:dyDescent="0.25">
      <c r="C14663" s="67"/>
      <c r="D14663" s="67"/>
    </row>
    <row r="14664" spans="3:4" s="66" customFormat="1" x14ac:dyDescent="0.25">
      <c r="C14664" s="67"/>
      <c r="D14664" s="67"/>
    </row>
    <row r="14665" spans="3:4" s="66" customFormat="1" x14ac:dyDescent="0.25">
      <c r="C14665" s="67"/>
      <c r="D14665" s="67"/>
    </row>
    <row r="14666" spans="3:4" s="66" customFormat="1" x14ac:dyDescent="0.25">
      <c r="C14666" s="67"/>
      <c r="D14666" s="67"/>
    </row>
    <row r="14667" spans="3:4" s="66" customFormat="1" x14ac:dyDescent="0.25">
      <c r="C14667" s="67"/>
      <c r="D14667" s="67"/>
    </row>
    <row r="14668" spans="3:4" s="66" customFormat="1" x14ac:dyDescent="0.25">
      <c r="C14668" s="67"/>
      <c r="D14668" s="67"/>
    </row>
    <row r="14669" spans="3:4" s="66" customFormat="1" x14ac:dyDescent="0.25">
      <c r="C14669" s="67"/>
      <c r="D14669" s="67"/>
    </row>
    <row r="14670" spans="3:4" s="66" customFormat="1" x14ac:dyDescent="0.25">
      <c r="C14670" s="67"/>
      <c r="D14670" s="67"/>
    </row>
    <row r="14671" spans="3:4" s="66" customFormat="1" x14ac:dyDescent="0.25">
      <c r="C14671" s="67"/>
      <c r="D14671" s="67"/>
    </row>
    <row r="14672" spans="3:4" s="66" customFormat="1" x14ac:dyDescent="0.25">
      <c r="C14672" s="67"/>
      <c r="D14672" s="67"/>
    </row>
    <row r="14673" spans="3:4" s="66" customFormat="1" x14ac:dyDescent="0.25">
      <c r="C14673" s="67"/>
      <c r="D14673" s="67"/>
    </row>
    <row r="14674" spans="3:4" s="66" customFormat="1" x14ac:dyDescent="0.25">
      <c r="C14674" s="67"/>
      <c r="D14674" s="67"/>
    </row>
    <row r="14675" spans="3:4" s="66" customFormat="1" x14ac:dyDescent="0.25">
      <c r="C14675" s="67"/>
      <c r="D14675" s="67"/>
    </row>
    <row r="14676" spans="3:4" s="66" customFormat="1" x14ac:dyDescent="0.25">
      <c r="C14676" s="67"/>
      <c r="D14676" s="67"/>
    </row>
    <row r="14677" spans="3:4" s="66" customFormat="1" x14ac:dyDescent="0.25">
      <c r="C14677" s="67"/>
      <c r="D14677" s="67"/>
    </row>
    <row r="14678" spans="3:4" s="66" customFormat="1" x14ac:dyDescent="0.25">
      <c r="C14678" s="67"/>
      <c r="D14678" s="67"/>
    </row>
    <row r="14679" spans="3:4" s="66" customFormat="1" x14ac:dyDescent="0.25">
      <c r="C14679" s="67"/>
      <c r="D14679" s="67"/>
    </row>
    <row r="14680" spans="3:4" s="66" customFormat="1" x14ac:dyDescent="0.25">
      <c r="C14680" s="67"/>
      <c r="D14680" s="67"/>
    </row>
    <row r="14681" spans="3:4" s="66" customFormat="1" x14ac:dyDescent="0.25">
      <c r="C14681" s="67"/>
      <c r="D14681" s="67"/>
    </row>
    <row r="14682" spans="3:4" s="66" customFormat="1" x14ac:dyDescent="0.25">
      <c r="C14682" s="67"/>
      <c r="D14682" s="67"/>
    </row>
    <row r="14683" spans="3:4" s="66" customFormat="1" x14ac:dyDescent="0.25">
      <c r="C14683" s="67"/>
      <c r="D14683" s="67"/>
    </row>
    <row r="14684" spans="3:4" s="66" customFormat="1" x14ac:dyDescent="0.25">
      <c r="C14684" s="67"/>
      <c r="D14684" s="67"/>
    </row>
    <row r="14685" spans="3:4" s="66" customFormat="1" x14ac:dyDescent="0.25">
      <c r="C14685" s="67"/>
      <c r="D14685" s="67"/>
    </row>
    <row r="14686" spans="3:4" s="66" customFormat="1" x14ac:dyDescent="0.25">
      <c r="C14686" s="67"/>
      <c r="D14686" s="67"/>
    </row>
    <row r="14687" spans="3:4" s="66" customFormat="1" x14ac:dyDescent="0.25">
      <c r="C14687" s="67"/>
      <c r="D14687" s="67"/>
    </row>
    <row r="14688" spans="3:4" s="66" customFormat="1" x14ac:dyDescent="0.25">
      <c r="C14688" s="67"/>
      <c r="D14688" s="67"/>
    </row>
    <row r="14689" spans="3:4" s="66" customFormat="1" x14ac:dyDescent="0.25">
      <c r="C14689" s="67"/>
      <c r="D14689" s="67"/>
    </row>
    <row r="14690" spans="3:4" s="66" customFormat="1" x14ac:dyDescent="0.25">
      <c r="C14690" s="67"/>
      <c r="D14690" s="67"/>
    </row>
    <row r="14691" spans="3:4" s="66" customFormat="1" x14ac:dyDescent="0.25">
      <c r="C14691" s="67"/>
      <c r="D14691" s="67"/>
    </row>
    <row r="14692" spans="3:4" s="66" customFormat="1" x14ac:dyDescent="0.25">
      <c r="C14692" s="67"/>
      <c r="D14692" s="67"/>
    </row>
    <row r="14693" spans="3:4" s="66" customFormat="1" x14ac:dyDescent="0.25">
      <c r="C14693" s="67"/>
      <c r="D14693" s="67"/>
    </row>
    <row r="14694" spans="3:4" s="66" customFormat="1" x14ac:dyDescent="0.25">
      <c r="C14694" s="67"/>
      <c r="D14694" s="67"/>
    </row>
    <row r="14695" spans="3:4" s="66" customFormat="1" x14ac:dyDescent="0.25">
      <c r="C14695" s="67"/>
      <c r="D14695" s="67"/>
    </row>
    <row r="14696" spans="3:4" s="66" customFormat="1" x14ac:dyDescent="0.25">
      <c r="C14696" s="67"/>
      <c r="D14696" s="67"/>
    </row>
    <row r="14697" spans="3:4" s="66" customFormat="1" x14ac:dyDescent="0.25">
      <c r="C14697" s="67"/>
      <c r="D14697" s="67"/>
    </row>
    <row r="14698" spans="3:4" s="66" customFormat="1" x14ac:dyDescent="0.25">
      <c r="C14698" s="67"/>
      <c r="D14698" s="67"/>
    </row>
    <row r="14699" spans="3:4" s="66" customFormat="1" x14ac:dyDescent="0.25">
      <c r="C14699" s="67"/>
      <c r="D14699" s="67"/>
    </row>
    <row r="14700" spans="3:4" s="66" customFormat="1" x14ac:dyDescent="0.25">
      <c r="C14700" s="67"/>
      <c r="D14700" s="67"/>
    </row>
    <row r="14701" spans="3:4" s="66" customFormat="1" x14ac:dyDescent="0.25">
      <c r="C14701" s="67"/>
      <c r="D14701" s="67"/>
    </row>
    <row r="14702" spans="3:4" s="66" customFormat="1" x14ac:dyDescent="0.25">
      <c r="C14702" s="67"/>
      <c r="D14702" s="67"/>
    </row>
    <row r="14703" spans="3:4" s="66" customFormat="1" x14ac:dyDescent="0.25">
      <c r="C14703" s="67"/>
      <c r="D14703" s="67"/>
    </row>
    <row r="14704" spans="3:4" s="66" customFormat="1" x14ac:dyDescent="0.25">
      <c r="C14704" s="67"/>
      <c r="D14704" s="67"/>
    </row>
    <row r="14705" spans="3:4" s="66" customFormat="1" x14ac:dyDescent="0.25">
      <c r="C14705" s="67"/>
      <c r="D14705" s="67"/>
    </row>
    <row r="14706" spans="3:4" s="66" customFormat="1" x14ac:dyDescent="0.25">
      <c r="C14706" s="67"/>
      <c r="D14706" s="67"/>
    </row>
    <row r="14707" spans="3:4" s="66" customFormat="1" x14ac:dyDescent="0.25">
      <c r="C14707" s="67"/>
      <c r="D14707" s="67"/>
    </row>
    <row r="14708" spans="3:4" s="66" customFormat="1" x14ac:dyDescent="0.25">
      <c r="C14708" s="67"/>
      <c r="D14708" s="67"/>
    </row>
    <row r="14709" spans="3:4" s="66" customFormat="1" x14ac:dyDescent="0.25">
      <c r="C14709" s="67"/>
      <c r="D14709" s="67"/>
    </row>
    <row r="14710" spans="3:4" s="66" customFormat="1" x14ac:dyDescent="0.25">
      <c r="C14710" s="67"/>
      <c r="D14710" s="67"/>
    </row>
    <row r="14711" spans="3:4" s="66" customFormat="1" x14ac:dyDescent="0.25">
      <c r="C14711" s="67"/>
      <c r="D14711" s="67"/>
    </row>
    <row r="14712" spans="3:4" s="66" customFormat="1" x14ac:dyDescent="0.25">
      <c r="C14712" s="67"/>
      <c r="D14712" s="67"/>
    </row>
    <row r="14713" spans="3:4" s="66" customFormat="1" x14ac:dyDescent="0.25">
      <c r="C14713" s="67"/>
      <c r="D14713" s="67"/>
    </row>
    <row r="14714" spans="3:4" s="66" customFormat="1" x14ac:dyDescent="0.25">
      <c r="C14714" s="67"/>
      <c r="D14714" s="67"/>
    </row>
    <row r="14715" spans="3:4" s="66" customFormat="1" x14ac:dyDescent="0.25">
      <c r="C14715" s="67"/>
      <c r="D14715" s="67"/>
    </row>
    <row r="14716" spans="3:4" s="66" customFormat="1" x14ac:dyDescent="0.25">
      <c r="C14716" s="67"/>
      <c r="D14716" s="67"/>
    </row>
    <row r="14717" spans="3:4" s="66" customFormat="1" x14ac:dyDescent="0.25">
      <c r="C14717" s="67"/>
      <c r="D14717" s="67"/>
    </row>
    <row r="14718" spans="3:4" s="66" customFormat="1" x14ac:dyDescent="0.25">
      <c r="C14718" s="67"/>
      <c r="D14718" s="67"/>
    </row>
    <row r="14719" spans="3:4" s="66" customFormat="1" x14ac:dyDescent="0.25">
      <c r="C14719" s="67"/>
      <c r="D14719" s="67"/>
    </row>
    <row r="14720" spans="3:4" s="66" customFormat="1" x14ac:dyDescent="0.25">
      <c r="C14720" s="67"/>
      <c r="D14720" s="67"/>
    </row>
    <row r="14721" spans="3:4" s="66" customFormat="1" x14ac:dyDescent="0.25">
      <c r="C14721" s="67"/>
      <c r="D14721" s="67"/>
    </row>
    <row r="14722" spans="3:4" s="66" customFormat="1" x14ac:dyDescent="0.25">
      <c r="C14722" s="67"/>
      <c r="D14722" s="67"/>
    </row>
    <row r="14723" spans="3:4" s="66" customFormat="1" x14ac:dyDescent="0.25">
      <c r="C14723" s="67"/>
      <c r="D14723" s="67"/>
    </row>
    <row r="14724" spans="3:4" s="66" customFormat="1" x14ac:dyDescent="0.25">
      <c r="C14724" s="67"/>
      <c r="D14724" s="67"/>
    </row>
    <row r="14725" spans="3:4" s="66" customFormat="1" x14ac:dyDescent="0.25">
      <c r="C14725" s="67"/>
      <c r="D14725" s="67"/>
    </row>
    <row r="14726" spans="3:4" s="66" customFormat="1" x14ac:dyDescent="0.25">
      <c r="C14726" s="67"/>
      <c r="D14726" s="67"/>
    </row>
    <row r="14727" spans="3:4" s="66" customFormat="1" x14ac:dyDescent="0.25">
      <c r="C14727" s="67"/>
      <c r="D14727" s="67"/>
    </row>
    <row r="14728" spans="3:4" s="66" customFormat="1" x14ac:dyDescent="0.25">
      <c r="C14728" s="67"/>
      <c r="D14728" s="67"/>
    </row>
    <row r="14729" spans="3:4" s="66" customFormat="1" x14ac:dyDescent="0.25">
      <c r="C14729" s="67"/>
      <c r="D14729" s="67"/>
    </row>
    <row r="14730" spans="3:4" s="66" customFormat="1" x14ac:dyDescent="0.25">
      <c r="C14730" s="67"/>
      <c r="D14730" s="67"/>
    </row>
    <row r="14731" spans="3:4" s="66" customFormat="1" x14ac:dyDescent="0.25">
      <c r="C14731" s="67"/>
      <c r="D14731" s="67"/>
    </row>
    <row r="14732" spans="3:4" s="66" customFormat="1" x14ac:dyDescent="0.25">
      <c r="C14732" s="67"/>
      <c r="D14732" s="67"/>
    </row>
    <row r="14733" spans="3:4" s="66" customFormat="1" x14ac:dyDescent="0.25">
      <c r="C14733" s="67"/>
      <c r="D14733" s="67"/>
    </row>
    <row r="14734" spans="3:4" s="66" customFormat="1" x14ac:dyDescent="0.25">
      <c r="C14734" s="67"/>
      <c r="D14734" s="67"/>
    </row>
    <row r="14735" spans="3:4" s="66" customFormat="1" x14ac:dyDescent="0.25">
      <c r="C14735" s="67"/>
      <c r="D14735" s="67"/>
    </row>
    <row r="14736" spans="3:4" s="66" customFormat="1" x14ac:dyDescent="0.25">
      <c r="C14736" s="67"/>
      <c r="D14736" s="67"/>
    </row>
    <row r="14737" spans="3:4" s="66" customFormat="1" x14ac:dyDescent="0.25">
      <c r="C14737" s="67"/>
      <c r="D14737" s="67"/>
    </row>
    <row r="14738" spans="3:4" s="66" customFormat="1" x14ac:dyDescent="0.25">
      <c r="C14738" s="67"/>
      <c r="D14738" s="67"/>
    </row>
    <row r="14739" spans="3:4" s="66" customFormat="1" x14ac:dyDescent="0.25">
      <c r="C14739" s="67"/>
      <c r="D14739" s="67"/>
    </row>
    <row r="14740" spans="3:4" s="66" customFormat="1" x14ac:dyDescent="0.25">
      <c r="C14740" s="67"/>
      <c r="D14740" s="67"/>
    </row>
    <row r="14741" spans="3:4" s="66" customFormat="1" x14ac:dyDescent="0.25">
      <c r="C14741" s="67"/>
      <c r="D14741" s="67"/>
    </row>
    <row r="14742" spans="3:4" s="66" customFormat="1" x14ac:dyDescent="0.25">
      <c r="C14742" s="67"/>
      <c r="D14742" s="67"/>
    </row>
    <row r="14743" spans="3:4" s="66" customFormat="1" x14ac:dyDescent="0.25">
      <c r="C14743" s="67"/>
      <c r="D14743" s="67"/>
    </row>
    <row r="14744" spans="3:4" s="66" customFormat="1" x14ac:dyDescent="0.25">
      <c r="C14744" s="67"/>
      <c r="D14744" s="67"/>
    </row>
    <row r="14745" spans="3:4" s="66" customFormat="1" x14ac:dyDescent="0.25">
      <c r="C14745" s="67"/>
      <c r="D14745" s="67"/>
    </row>
    <row r="14746" spans="3:4" s="66" customFormat="1" x14ac:dyDescent="0.25">
      <c r="C14746" s="67"/>
      <c r="D14746" s="67"/>
    </row>
    <row r="14747" spans="3:4" s="66" customFormat="1" x14ac:dyDescent="0.25">
      <c r="C14747" s="67"/>
      <c r="D14747" s="67"/>
    </row>
    <row r="14748" spans="3:4" s="66" customFormat="1" x14ac:dyDescent="0.25">
      <c r="C14748" s="67"/>
      <c r="D14748" s="67"/>
    </row>
    <row r="14749" spans="3:4" s="66" customFormat="1" x14ac:dyDescent="0.25">
      <c r="C14749" s="67"/>
      <c r="D14749" s="67"/>
    </row>
    <row r="14750" spans="3:4" s="66" customFormat="1" x14ac:dyDescent="0.25">
      <c r="C14750" s="67"/>
      <c r="D14750" s="67"/>
    </row>
    <row r="14751" spans="3:4" s="66" customFormat="1" x14ac:dyDescent="0.25">
      <c r="C14751" s="67"/>
      <c r="D14751" s="67"/>
    </row>
    <row r="14752" spans="3:4" s="66" customFormat="1" x14ac:dyDescent="0.25">
      <c r="C14752" s="67"/>
      <c r="D14752" s="67"/>
    </row>
    <row r="14753" spans="3:4" s="66" customFormat="1" x14ac:dyDescent="0.25">
      <c r="C14753" s="67"/>
      <c r="D14753" s="67"/>
    </row>
    <row r="14754" spans="3:4" s="66" customFormat="1" x14ac:dyDescent="0.25">
      <c r="C14754" s="67"/>
      <c r="D14754" s="67"/>
    </row>
    <row r="14755" spans="3:4" s="66" customFormat="1" x14ac:dyDescent="0.25">
      <c r="C14755" s="67"/>
      <c r="D14755" s="67"/>
    </row>
    <row r="14756" spans="3:4" s="66" customFormat="1" x14ac:dyDescent="0.25">
      <c r="C14756" s="67"/>
      <c r="D14756" s="67"/>
    </row>
    <row r="14757" spans="3:4" s="66" customFormat="1" x14ac:dyDescent="0.25">
      <c r="C14757" s="67"/>
      <c r="D14757" s="67"/>
    </row>
    <row r="14758" spans="3:4" s="66" customFormat="1" x14ac:dyDescent="0.25">
      <c r="C14758" s="67"/>
      <c r="D14758" s="67"/>
    </row>
    <row r="14759" spans="3:4" s="66" customFormat="1" x14ac:dyDescent="0.25">
      <c r="C14759" s="67"/>
      <c r="D14759" s="67"/>
    </row>
    <row r="14760" spans="3:4" s="66" customFormat="1" x14ac:dyDescent="0.25">
      <c r="C14760" s="67"/>
      <c r="D14760" s="67"/>
    </row>
    <row r="14761" spans="3:4" s="66" customFormat="1" x14ac:dyDescent="0.25">
      <c r="C14761" s="67"/>
      <c r="D14761" s="67"/>
    </row>
    <row r="14762" spans="3:4" s="66" customFormat="1" x14ac:dyDescent="0.25">
      <c r="C14762" s="67"/>
      <c r="D14762" s="67"/>
    </row>
    <row r="14763" spans="3:4" s="66" customFormat="1" x14ac:dyDescent="0.25">
      <c r="C14763" s="67"/>
      <c r="D14763" s="67"/>
    </row>
    <row r="14764" spans="3:4" s="66" customFormat="1" x14ac:dyDescent="0.25">
      <c r="C14764" s="67"/>
      <c r="D14764" s="67"/>
    </row>
    <row r="14765" spans="3:4" s="66" customFormat="1" x14ac:dyDescent="0.25">
      <c r="C14765" s="67"/>
      <c r="D14765" s="67"/>
    </row>
    <row r="14766" spans="3:4" s="66" customFormat="1" x14ac:dyDescent="0.25">
      <c r="C14766" s="67"/>
      <c r="D14766" s="67"/>
    </row>
    <row r="14767" spans="3:4" s="66" customFormat="1" x14ac:dyDescent="0.25">
      <c r="C14767" s="67"/>
      <c r="D14767" s="67"/>
    </row>
    <row r="14768" spans="3:4" s="66" customFormat="1" x14ac:dyDescent="0.25">
      <c r="C14768" s="67"/>
      <c r="D14768" s="67"/>
    </row>
    <row r="14769" spans="3:4" s="66" customFormat="1" x14ac:dyDescent="0.25">
      <c r="C14769" s="67"/>
      <c r="D14769" s="67"/>
    </row>
    <row r="14770" spans="3:4" s="66" customFormat="1" x14ac:dyDescent="0.25">
      <c r="C14770" s="67"/>
      <c r="D14770" s="67"/>
    </row>
    <row r="14771" spans="3:4" s="66" customFormat="1" x14ac:dyDescent="0.25">
      <c r="C14771" s="67"/>
      <c r="D14771" s="67"/>
    </row>
    <row r="14772" spans="3:4" s="66" customFormat="1" x14ac:dyDescent="0.25">
      <c r="C14772" s="67"/>
      <c r="D14772" s="67"/>
    </row>
    <row r="14773" spans="3:4" s="66" customFormat="1" x14ac:dyDescent="0.25">
      <c r="C14773" s="67"/>
      <c r="D14773" s="67"/>
    </row>
    <row r="14774" spans="3:4" s="66" customFormat="1" x14ac:dyDescent="0.25">
      <c r="C14774" s="67"/>
      <c r="D14774" s="67"/>
    </row>
    <row r="14775" spans="3:4" s="66" customFormat="1" x14ac:dyDescent="0.25">
      <c r="C14775" s="67"/>
      <c r="D14775" s="67"/>
    </row>
    <row r="14776" spans="3:4" s="66" customFormat="1" x14ac:dyDescent="0.25">
      <c r="C14776" s="67"/>
      <c r="D14776" s="67"/>
    </row>
    <row r="14777" spans="3:4" s="66" customFormat="1" x14ac:dyDescent="0.25">
      <c r="C14777" s="67"/>
      <c r="D14777" s="67"/>
    </row>
    <row r="14778" spans="3:4" s="66" customFormat="1" x14ac:dyDescent="0.25">
      <c r="C14778" s="67"/>
      <c r="D14778" s="67"/>
    </row>
    <row r="14779" spans="3:4" s="66" customFormat="1" x14ac:dyDescent="0.25">
      <c r="C14779" s="67"/>
      <c r="D14779" s="67"/>
    </row>
    <row r="14780" spans="3:4" s="66" customFormat="1" x14ac:dyDescent="0.25">
      <c r="C14780" s="67"/>
      <c r="D14780" s="67"/>
    </row>
    <row r="14781" spans="3:4" s="66" customFormat="1" x14ac:dyDescent="0.25">
      <c r="C14781" s="67"/>
      <c r="D14781" s="67"/>
    </row>
    <row r="14782" spans="3:4" s="66" customFormat="1" x14ac:dyDescent="0.25">
      <c r="C14782" s="67"/>
      <c r="D14782" s="67"/>
    </row>
    <row r="14783" spans="3:4" s="66" customFormat="1" x14ac:dyDescent="0.25">
      <c r="C14783" s="67"/>
      <c r="D14783" s="67"/>
    </row>
    <row r="14784" spans="3:4" s="66" customFormat="1" x14ac:dyDescent="0.25">
      <c r="C14784" s="67"/>
      <c r="D14784" s="67"/>
    </row>
    <row r="14785" spans="3:4" s="66" customFormat="1" x14ac:dyDescent="0.25">
      <c r="C14785" s="67"/>
      <c r="D14785" s="67"/>
    </row>
    <row r="14786" spans="3:4" s="66" customFormat="1" x14ac:dyDescent="0.25">
      <c r="C14786" s="67"/>
      <c r="D14786" s="67"/>
    </row>
    <row r="14787" spans="3:4" s="66" customFormat="1" x14ac:dyDescent="0.25">
      <c r="C14787" s="67"/>
      <c r="D14787" s="67"/>
    </row>
    <row r="14788" spans="3:4" s="66" customFormat="1" x14ac:dyDescent="0.25">
      <c r="C14788" s="67"/>
      <c r="D14788" s="67"/>
    </row>
    <row r="14789" spans="3:4" s="66" customFormat="1" x14ac:dyDescent="0.25">
      <c r="C14789" s="67"/>
      <c r="D14789" s="67"/>
    </row>
    <row r="14790" spans="3:4" s="66" customFormat="1" x14ac:dyDescent="0.25">
      <c r="C14790" s="67"/>
      <c r="D14790" s="67"/>
    </row>
    <row r="14791" spans="3:4" s="66" customFormat="1" x14ac:dyDescent="0.25">
      <c r="C14791" s="67"/>
      <c r="D14791" s="67"/>
    </row>
    <row r="14792" spans="3:4" s="66" customFormat="1" x14ac:dyDescent="0.25">
      <c r="C14792" s="67"/>
      <c r="D14792" s="67"/>
    </row>
    <row r="14793" spans="3:4" s="66" customFormat="1" x14ac:dyDescent="0.25">
      <c r="C14793" s="67"/>
      <c r="D14793" s="67"/>
    </row>
    <row r="14794" spans="3:4" s="66" customFormat="1" x14ac:dyDescent="0.25">
      <c r="C14794" s="67"/>
      <c r="D14794" s="67"/>
    </row>
    <row r="14795" spans="3:4" s="66" customFormat="1" x14ac:dyDescent="0.25">
      <c r="C14795" s="67"/>
      <c r="D14795" s="67"/>
    </row>
    <row r="14796" spans="3:4" s="66" customFormat="1" x14ac:dyDescent="0.25">
      <c r="C14796" s="67"/>
      <c r="D14796" s="67"/>
    </row>
    <row r="14797" spans="3:4" s="66" customFormat="1" x14ac:dyDescent="0.25">
      <c r="C14797" s="67"/>
      <c r="D14797" s="67"/>
    </row>
    <row r="14798" spans="3:4" s="66" customFormat="1" x14ac:dyDescent="0.25">
      <c r="C14798" s="67"/>
      <c r="D14798" s="67"/>
    </row>
    <row r="14799" spans="3:4" s="66" customFormat="1" x14ac:dyDescent="0.25">
      <c r="C14799" s="67"/>
      <c r="D14799" s="67"/>
    </row>
    <row r="14800" spans="3:4" s="66" customFormat="1" x14ac:dyDescent="0.25">
      <c r="C14800" s="67"/>
      <c r="D14800" s="67"/>
    </row>
    <row r="14801" spans="3:4" s="66" customFormat="1" x14ac:dyDescent="0.25">
      <c r="C14801" s="67"/>
      <c r="D14801" s="67"/>
    </row>
    <row r="14802" spans="3:4" s="66" customFormat="1" x14ac:dyDescent="0.25">
      <c r="C14802" s="67"/>
      <c r="D14802" s="67"/>
    </row>
    <row r="14803" spans="3:4" s="66" customFormat="1" x14ac:dyDescent="0.25">
      <c r="C14803" s="67"/>
      <c r="D14803" s="67"/>
    </row>
    <row r="14804" spans="3:4" s="66" customFormat="1" x14ac:dyDescent="0.25">
      <c r="C14804" s="67"/>
      <c r="D14804" s="67"/>
    </row>
    <row r="14805" spans="3:4" s="66" customFormat="1" x14ac:dyDescent="0.25">
      <c r="C14805" s="67"/>
      <c r="D14805" s="67"/>
    </row>
    <row r="14806" spans="3:4" s="66" customFormat="1" x14ac:dyDescent="0.25">
      <c r="C14806" s="67"/>
      <c r="D14806" s="67"/>
    </row>
    <row r="14807" spans="3:4" s="66" customFormat="1" x14ac:dyDescent="0.25">
      <c r="C14807" s="67"/>
      <c r="D14807" s="67"/>
    </row>
    <row r="14808" spans="3:4" s="66" customFormat="1" x14ac:dyDescent="0.25">
      <c r="C14808" s="67"/>
      <c r="D14808" s="67"/>
    </row>
    <row r="14809" spans="3:4" s="66" customFormat="1" x14ac:dyDescent="0.25">
      <c r="C14809" s="67"/>
      <c r="D14809" s="67"/>
    </row>
    <row r="14810" spans="3:4" s="66" customFormat="1" x14ac:dyDescent="0.25">
      <c r="C14810" s="67"/>
      <c r="D14810" s="67"/>
    </row>
    <row r="14811" spans="3:4" s="66" customFormat="1" x14ac:dyDescent="0.25">
      <c r="C14811" s="67"/>
      <c r="D14811" s="67"/>
    </row>
    <row r="14812" spans="3:4" s="66" customFormat="1" x14ac:dyDescent="0.25">
      <c r="C14812" s="67"/>
      <c r="D14812" s="67"/>
    </row>
    <row r="14813" spans="3:4" s="66" customFormat="1" x14ac:dyDescent="0.25">
      <c r="C14813" s="67"/>
      <c r="D14813" s="67"/>
    </row>
    <row r="14814" spans="3:4" s="66" customFormat="1" x14ac:dyDescent="0.25">
      <c r="C14814" s="67"/>
      <c r="D14814" s="67"/>
    </row>
    <row r="14815" spans="3:4" s="66" customFormat="1" x14ac:dyDescent="0.25">
      <c r="C14815" s="67"/>
      <c r="D14815" s="67"/>
    </row>
    <row r="14816" spans="3:4" s="66" customFormat="1" x14ac:dyDescent="0.25">
      <c r="C14816" s="67"/>
      <c r="D14816" s="67"/>
    </row>
    <row r="14817" spans="3:4" s="66" customFormat="1" x14ac:dyDescent="0.25">
      <c r="C14817" s="67"/>
      <c r="D14817" s="67"/>
    </row>
    <row r="14818" spans="3:4" s="66" customFormat="1" x14ac:dyDescent="0.25">
      <c r="C14818" s="67"/>
      <c r="D14818" s="67"/>
    </row>
    <row r="14819" spans="3:4" s="66" customFormat="1" x14ac:dyDescent="0.25">
      <c r="C14819" s="67"/>
      <c r="D14819" s="67"/>
    </row>
    <row r="14820" spans="3:4" s="66" customFormat="1" x14ac:dyDescent="0.25">
      <c r="C14820" s="67"/>
      <c r="D14820" s="67"/>
    </row>
    <row r="14821" spans="3:4" s="66" customFormat="1" x14ac:dyDescent="0.25">
      <c r="C14821" s="67"/>
      <c r="D14821" s="67"/>
    </row>
    <row r="14822" spans="3:4" s="66" customFormat="1" x14ac:dyDescent="0.25">
      <c r="C14822" s="67"/>
      <c r="D14822" s="67"/>
    </row>
    <row r="14823" spans="3:4" s="66" customFormat="1" x14ac:dyDescent="0.25">
      <c r="C14823" s="67"/>
      <c r="D14823" s="67"/>
    </row>
    <row r="14824" spans="3:4" s="66" customFormat="1" x14ac:dyDescent="0.25">
      <c r="C14824" s="67"/>
      <c r="D14824" s="67"/>
    </row>
    <row r="14825" spans="3:4" s="66" customFormat="1" x14ac:dyDescent="0.25">
      <c r="C14825" s="67"/>
      <c r="D14825" s="67"/>
    </row>
    <row r="14826" spans="3:4" s="66" customFormat="1" x14ac:dyDescent="0.25">
      <c r="C14826" s="67"/>
      <c r="D14826" s="67"/>
    </row>
    <row r="14827" spans="3:4" s="66" customFormat="1" x14ac:dyDescent="0.25">
      <c r="C14827" s="67"/>
      <c r="D14827" s="67"/>
    </row>
    <row r="14828" spans="3:4" s="66" customFormat="1" x14ac:dyDescent="0.25">
      <c r="C14828" s="67"/>
      <c r="D14828" s="67"/>
    </row>
    <row r="14829" spans="3:4" s="66" customFormat="1" x14ac:dyDescent="0.25">
      <c r="C14829" s="67"/>
      <c r="D14829" s="67"/>
    </row>
    <row r="14830" spans="3:4" s="66" customFormat="1" x14ac:dyDescent="0.25">
      <c r="C14830" s="67"/>
      <c r="D14830" s="67"/>
    </row>
    <row r="14831" spans="3:4" s="66" customFormat="1" x14ac:dyDescent="0.25">
      <c r="C14831" s="67"/>
      <c r="D14831" s="67"/>
    </row>
    <row r="14832" spans="3:4" s="66" customFormat="1" x14ac:dyDescent="0.25">
      <c r="C14832" s="67"/>
      <c r="D14832" s="67"/>
    </row>
    <row r="14833" spans="3:4" s="66" customFormat="1" x14ac:dyDescent="0.25">
      <c r="C14833" s="67"/>
      <c r="D14833" s="67"/>
    </row>
    <row r="14834" spans="3:4" s="66" customFormat="1" x14ac:dyDescent="0.25">
      <c r="C14834" s="67"/>
      <c r="D14834" s="67"/>
    </row>
    <row r="14835" spans="3:4" s="66" customFormat="1" x14ac:dyDescent="0.25">
      <c r="C14835" s="67"/>
      <c r="D14835" s="67"/>
    </row>
    <row r="14836" spans="3:4" s="66" customFormat="1" x14ac:dyDescent="0.25">
      <c r="C14836" s="67"/>
      <c r="D14836" s="67"/>
    </row>
    <row r="14837" spans="3:4" s="66" customFormat="1" x14ac:dyDescent="0.25">
      <c r="C14837" s="67"/>
      <c r="D14837" s="67"/>
    </row>
    <row r="14838" spans="3:4" s="66" customFormat="1" x14ac:dyDescent="0.25">
      <c r="C14838" s="67"/>
      <c r="D14838" s="67"/>
    </row>
    <row r="14839" spans="3:4" s="66" customFormat="1" x14ac:dyDescent="0.25">
      <c r="C14839" s="67"/>
      <c r="D14839" s="67"/>
    </row>
    <row r="14840" spans="3:4" s="66" customFormat="1" x14ac:dyDescent="0.25">
      <c r="C14840" s="67"/>
      <c r="D14840" s="67"/>
    </row>
    <row r="14841" spans="3:4" s="66" customFormat="1" x14ac:dyDescent="0.25">
      <c r="C14841" s="67"/>
      <c r="D14841" s="67"/>
    </row>
    <row r="14842" spans="3:4" s="66" customFormat="1" x14ac:dyDescent="0.25">
      <c r="C14842" s="67"/>
      <c r="D14842" s="67"/>
    </row>
    <row r="14843" spans="3:4" s="66" customFormat="1" x14ac:dyDescent="0.25">
      <c r="C14843" s="67"/>
      <c r="D14843" s="67"/>
    </row>
    <row r="14844" spans="3:4" s="66" customFormat="1" x14ac:dyDescent="0.25">
      <c r="C14844" s="67"/>
      <c r="D14844" s="67"/>
    </row>
    <row r="14845" spans="3:4" s="66" customFormat="1" x14ac:dyDescent="0.25">
      <c r="C14845" s="67"/>
      <c r="D14845" s="67"/>
    </row>
    <row r="14846" spans="3:4" s="66" customFormat="1" x14ac:dyDescent="0.25">
      <c r="C14846" s="67"/>
      <c r="D14846" s="67"/>
    </row>
    <row r="14847" spans="3:4" s="66" customFormat="1" x14ac:dyDescent="0.25">
      <c r="C14847" s="67"/>
      <c r="D14847" s="67"/>
    </row>
    <row r="14848" spans="3:4" s="66" customFormat="1" x14ac:dyDescent="0.25">
      <c r="C14848" s="67"/>
      <c r="D14848" s="67"/>
    </row>
    <row r="14849" spans="3:4" s="66" customFormat="1" x14ac:dyDescent="0.25">
      <c r="C14849" s="67"/>
      <c r="D14849" s="67"/>
    </row>
    <row r="14850" spans="3:4" s="66" customFormat="1" x14ac:dyDescent="0.25">
      <c r="C14850" s="67"/>
      <c r="D14850" s="67"/>
    </row>
    <row r="14851" spans="3:4" s="66" customFormat="1" x14ac:dyDescent="0.25">
      <c r="C14851" s="67"/>
      <c r="D14851" s="67"/>
    </row>
    <row r="14852" spans="3:4" s="66" customFormat="1" x14ac:dyDescent="0.25">
      <c r="C14852" s="67"/>
      <c r="D14852" s="67"/>
    </row>
    <row r="14853" spans="3:4" s="66" customFormat="1" x14ac:dyDescent="0.25">
      <c r="C14853" s="67"/>
      <c r="D14853" s="67"/>
    </row>
    <row r="14854" spans="3:4" s="66" customFormat="1" x14ac:dyDescent="0.25">
      <c r="C14854" s="67"/>
      <c r="D14854" s="67"/>
    </row>
    <row r="14855" spans="3:4" s="66" customFormat="1" x14ac:dyDescent="0.25">
      <c r="C14855" s="67"/>
      <c r="D14855" s="67"/>
    </row>
    <row r="14856" spans="3:4" s="66" customFormat="1" x14ac:dyDescent="0.25">
      <c r="C14856" s="67"/>
      <c r="D14856" s="67"/>
    </row>
    <row r="14857" spans="3:4" s="66" customFormat="1" x14ac:dyDescent="0.25">
      <c r="C14857" s="67"/>
      <c r="D14857" s="67"/>
    </row>
    <row r="14858" spans="3:4" s="66" customFormat="1" x14ac:dyDescent="0.25">
      <c r="C14858" s="67"/>
      <c r="D14858" s="67"/>
    </row>
    <row r="14859" spans="3:4" s="66" customFormat="1" x14ac:dyDescent="0.25">
      <c r="C14859" s="67"/>
      <c r="D14859" s="67"/>
    </row>
    <row r="14860" spans="3:4" s="66" customFormat="1" x14ac:dyDescent="0.25">
      <c r="C14860" s="67"/>
      <c r="D14860" s="67"/>
    </row>
    <row r="14861" spans="3:4" s="66" customFormat="1" x14ac:dyDescent="0.25">
      <c r="C14861" s="67"/>
      <c r="D14861" s="67"/>
    </row>
    <row r="14862" spans="3:4" s="66" customFormat="1" x14ac:dyDescent="0.25">
      <c r="C14862" s="67"/>
      <c r="D14862" s="67"/>
    </row>
    <row r="14863" spans="3:4" s="66" customFormat="1" x14ac:dyDescent="0.25">
      <c r="C14863" s="67"/>
      <c r="D14863" s="67"/>
    </row>
    <row r="14864" spans="3:4" s="66" customFormat="1" x14ac:dyDescent="0.25">
      <c r="C14864" s="67"/>
      <c r="D14864" s="67"/>
    </row>
    <row r="14865" spans="3:4" s="66" customFormat="1" x14ac:dyDescent="0.25">
      <c r="C14865" s="67"/>
      <c r="D14865" s="67"/>
    </row>
    <row r="14866" spans="3:4" s="66" customFormat="1" x14ac:dyDescent="0.25">
      <c r="C14866" s="67"/>
      <c r="D14866" s="67"/>
    </row>
    <row r="14867" spans="3:4" s="66" customFormat="1" x14ac:dyDescent="0.25">
      <c r="C14867" s="67"/>
      <c r="D14867" s="67"/>
    </row>
    <row r="14868" spans="3:4" s="66" customFormat="1" x14ac:dyDescent="0.25">
      <c r="C14868" s="67"/>
      <c r="D14868" s="67"/>
    </row>
    <row r="14869" spans="3:4" s="66" customFormat="1" x14ac:dyDescent="0.25">
      <c r="C14869" s="67"/>
      <c r="D14869" s="67"/>
    </row>
    <row r="14870" spans="3:4" s="66" customFormat="1" x14ac:dyDescent="0.25">
      <c r="C14870" s="67"/>
      <c r="D14870" s="67"/>
    </row>
    <row r="14871" spans="3:4" s="66" customFormat="1" x14ac:dyDescent="0.25">
      <c r="C14871" s="67"/>
      <c r="D14871" s="67"/>
    </row>
    <row r="14872" spans="3:4" s="66" customFormat="1" x14ac:dyDescent="0.25">
      <c r="C14872" s="67"/>
      <c r="D14872" s="67"/>
    </row>
    <row r="14873" spans="3:4" s="66" customFormat="1" x14ac:dyDescent="0.25">
      <c r="C14873" s="67"/>
      <c r="D14873" s="67"/>
    </row>
    <row r="14874" spans="3:4" s="66" customFormat="1" x14ac:dyDescent="0.25">
      <c r="C14874" s="67"/>
      <c r="D14874" s="67"/>
    </row>
    <row r="14875" spans="3:4" s="66" customFormat="1" x14ac:dyDescent="0.25">
      <c r="C14875" s="67"/>
      <c r="D14875" s="67"/>
    </row>
    <row r="14876" spans="3:4" s="66" customFormat="1" x14ac:dyDescent="0.25">
      <c r="C14876" s="67"/>
      <c r="D14876" s="67"/>
    </row>
    <row r="14877" spans="3:4" s="66" customFormat="1" x14ac:dyDescent="0.25">
      <c r="C14877" s="67"/>
      <c r="D14877" s="67"/>
    </row>
    <row r="14878" spans="3:4" s="66" customFormat="1" x14ac:dyDescent="0.25">
      <c r="C14878" s="67"/>
      <c r="D14878" s="67"/>
    </row>
    <row r="14879" spans="3:4" s="66" customFormat="1" x14ac:dyDescent="0.25">
      <c r="C14879" s="67"/>
      <c r="D14879" s="67"/>
    </row>
    <row r="14880" spans="3:4" s="66" customFormat="1" x14ac:dyDescent="0.25">
      <c r="C14880" s="67"/>
      <c r="D14880" s="67"/>
    </row>
    <row r="14881" spans="3:4" s="66" customFormat="1" x14ac:dyDescent="0.25">
      <c r="C14881" s="67"/>
      <c r="D14881" s="67"/>
    </row>
    <row r="14882" spans="3:4" s="66" customFormat="1" x14ac:dyDescent="0.25">
      <c r="C14882" s="67"/>
      <c r="D14882" s="67"/>
    </row>
    <row r="14883" spans="3:4" s="66" customFormat="1" x14ac:dyDescent="0.25">
      <c r="C14883" s="67"/>
      <c r="D14883" s="67"/>
    </row>
    <row r="14884" spans="3:4" s="66" customFormat="1" x14ac:dyDescent="0.25">
      <c r="C14884" s="67"/>
      <c r="D14884" s="67"/>
    </row>
    <row r="14885" spans="3:4" s="66" customFormat="1" x14ac:dyDescent="0.25">
      <c r="C14885" s="67"/>
      <c r="D14885" s="67"/>
    </row>
    <row r="14886" spans="3:4" s="66" customFormat="1" x14ac:dyDescent="0.25">
      <c r="C14886" s="67"/>
      <c r="D14886" s="67"/>
    </row>
    <row r="14887" spans="3:4" s="66" customFormat="1" x14ac:dyDescent="0.25">
      <c r="C14887" s="67"/>
      <c r="D14887" s="67"/>
    </row>
    <row r="14888" spans="3:4" s="66" customFormat="1" x14ac:dyDescent="0.25">
      <c r="C14888" s="67"/>
      <c r="D14888" s="67"/>
    </row>
    <row r="14889" spans="3:4" s="66" customFormat="1" x14ac:dyDescent="0.25">
      <c r="C14889" s="67"/>
      <c r="D14889" s="67"/>
    </row>
    <row r="14890" spans="3:4" s="66" customFormat="1" x14ac:dyDescent="0.25">
      <c r="C14890" s="67"/>
      <c r="D14890" s="67"/>
    </row>
    <row r="14891" spans="3:4" s="66" customFormat="1" x14ac:dyDescent="0.25">
      <c r="C14891" s="67"/>
      <c r="D14891" s="67"/>
    </row>
    <row r="14892" spans="3:4" s="66" customFormat="1" x14ac:dyDescent="0.25">
      <c r="C14892" s="67"/>
      <c r="D14892" s="67"/>
    </row>
    <row r="14893" spans="3:4" s="66" customFormat="1" x14ac:dyDescent="0.25">
      <c r="C14893" s="67"/>
      <c r="D14893" s="67"/>
    </row>
    <row r="14894" spans="3:4" s="66" customFormat="1" x14ac:dyDescent="0.25">
      <c r="C14894" s="67"/>
      <c r="D14894" s="67"/>
    </row>
    <row r="14895" spans="3:4" s="66" customFormat="1" x14ac:dyDescent="0.25">
      <c r="C14895" s="67"/>
      <c r="D14895" s="67"/>
    </row>
    <row r="14896" spans="3:4" s="66" customFormat="1" x14ac:dyDescent="0.25">
      <c r="C14896" s="67"/>
      <c r="D14896" s="67"/>
    </row>
    <row r="14897" spans="3:4" s="66" customFormat="1" x14ac:dyDescent="0.25">
      <c r="C14897" s="67"/>
      <c r="D14897" s="67"/>
    </row>
    <row r="14898" spans="3:4" s="66" customFormat="1" x14ac:dyDescent="0.25">
      <c r="C14898" s="67"/>
      <c r="D14898" s="67"/>
    </row>
    <row r="14899" spans="3:4" s="66" customFormat="1" x14ac:dyDescent="0.25">
      <c r="C14899" s="67"/>
      <c r="D14899" s="67"/>
    </row>
    <row r="14900" spans="3:4" s="66" customFormat="1" x14ac:dyDescent="0.25">
      <c r="C14900" s="67"/>
      <c r="D14900" s="67"/>
    </row>
    <row r="14901" spans="3:4" s="66" customFormat="1" x14ac:dyDescent="0.25">
      <c r="C14901" s="67"/>
      <c r="D14901" s="67"/>
    </row>
    <row r="14902" spans="3:4" s="66" customFormat="1" x14ac:dyDescent="0.25">
      <c r="C14902" s="67"/>
      <c r="D14902" s="67"/>
    </row>
    <row r="14903" spans="3:4" s="66" customFormat="1" x14ac:dyDescent="0.25">
      <c r="C14903" s="67"/>
      <c r="D14903" s="67"/>
    </row>
    <row r="14904" spans="3:4" s="66" customFormat="1" x14ac:dyDescent="0.25">
      <c r="C14904" s="67"/>
      <c r="D14904" s="67"/>
    </row>
    <row r="14905" spans="3:4" s="66" customFormat="1" x14ac:dyDescent="0.25">
      <c r="C14905" s="67"/>
      <c r="D14905" s="67"/>
    </row>
    <row r="14906" spans="3:4" s="66" customFormat="1" x14ac:dyDescent="0.25">
      <c r="C14906" s="67"/>
      <c r="D14906" s="67"/>
    </row>
    <row r="14907" spans="3:4" s="66" customFormat="1" x14ac:dyDescent="0.25">
      <c r="C14907" s="67"/>
      <c r="D14907" s="67"/>
    </row>
    <row r="14908" spans="3:4" s="66" customFormat="1" x14ac:dyDescent="0.25">
      <c r="C14908" s="67"/>
      <c r="D14908" s="67"/>
    </row>
    <row r="14909" spans="3:4" s="66" customFormat="1" x14ac:dyDescent="0.25">
      <c r="C14909" s="67"/>
      <c r="D14909" s="67"/>
    </row>
    <row r="14910" spans="3:4" s="66" customFormat="1" x14ac:dyDescent="0.25">
      <c r="C14910" s="67"/>
      <c r="D14910" s="67"/>
    </row>
    <row r="14911" spans="3:4" s="66" customFormat="1" x14ac:dyDescent="0.25">
      <c r="C14911" s="67"/>
      <c r="D14911" s="67"/>
    </row>
    <row r="14912" spans="3:4" s="66" customFormat="1" x14ac:dyDescent="0.25">
      <c r="C14912" s="67"/>
      <c r="D14912" s="67"/>
    </row>
    <row r="14913" spans="3:4" s="66" customFormat="1" x14ac:dyDescent="0.25">
      <c r="C14913" s="67"/>
      <c r="D14913" s="67"/>
    </row>
    <row r="14914" spans="3:4" s="66" customFormat="1" x14ac:dyDescent="0.25">
      <c r="C14914" s="67"/>
      <c r="D14914" s="67"/>
    </row>
    <row r="14915" spans="3:4" s="66" customFormat="1" x14ac:dyDescent="0.25">
      <c r="C14915" s="67"/>
      <c r="D14915" s="67"/>
    </row>
    <row r="14916" spans="3:4" s="66" customFormat="1" x14ac:dyDescent="0.25">
      <c r="C14916" s="67"/>
      <c r="D14916" s="67"/>
    </row>
    <row r="14917" spans="3:4" s="66" customFormat="1" x14ac:dyDescent="0.25">
      <c r="C14917" s="67"/>
      <c r="D14917" s="67"/>
    </row>
    <row r="14918" spans="3:4" s="66" customFormat="1" x14ac:dyDescent="0.25">
      <c r="C14918" s="67"/>
      <c r="D14918" s="67"/>
    </row>
    <row r="14919" spans="3:4" s="66" customFormat="1" x14ac:dyDescent="0.25">
      <c r="C14919" s="67"/>
      <c r="D14919" s="67"/>
    </row>
    <row r="14920" spans="3:4" s="66" customFormat="1" x14ac:dyDescent="0.25">
      <c r="C14920" s="67"/>
      <c r="D14920" s="67"/>
    </row>
    <row r="14921" spans="3:4" s="66" customFormat="1" x14ac:dyDescent="0.25">
      <c r="C14921" s="67"/>
      <c r="D14921" s="67"/>
    </row>
    <row r="14922" spans="3:4" s="66" customFormat="1" x14ac:dyDescent="0.25">
      <c r="C14922" s="67"/>
      <c r="D14922" s="67"/>
    </row>
    <row r="14923" spans="3:4" s="66" customFormat="1" x14ac:dyDescent="0.25">
      <c r="C14923" s="67"/>
      <c r="D14923" s="67"/>
    </row>
    <row r="14924" spans="3:4" s="66" customFormat="1" x14ac:dyDescent="0.25">
      <c r="C14924" s="67"/>
      <c r="D14924" s="67"/>
    </row>
    <row r="14925" spans="3:4" s="66" customFormat="1" x14ac:dyDescent="0.25">
      <c r="C14925" s="67"/>
      <c r="D14925" s="67"/>
    </row>
    <row r="14926" spans="3:4" s="66" customFormat="1" x14ac:dyDescent="0.25">
      <c r="C14926" s="67"/>
      <c r="D14926" s="67"/>
    </row>
    <row r="14927" spans="3:4" s="66" customFormat="1" x14ac:dyDescent="0.25">
      <c r="C14927" s="67"/>
      <c r="D14927" s="67"/>
    </row>
    <row r="14928" spans="3:4" s="66" customFormat="1" x14ac:dyDescent="0.25">
      <c r="C14928" s="67"/>
      <c r="D14928" s="67"/>
    </row>
    <row r="14929" spans="3:4" s="66" customFormat="1" x14ac:dyDescent="0.25">
      <c r="C14929" s="67"/>
      <c r="D14929" s="67"/>
    </row>
    <row r="14930" spans="3:4" s="66" customFormat="1" x14ac:dyDescent="0.25">
      <c r="C14930" s="67"/>
      <c r="D14930" s="67"/>
    </row>
    <row r="14931" spans="3:4" s="66" customFormat="1" x14ac:dyDescent="0.25">
      <c r="C14931" s="67"/>
      <c r="D14931" s="67"/>
    </row>
    <row r="14932" spans="3:4" s="66" customFormat="1" x14ac:dyDescent="0.25">
      <c r="C14932" s="67"/>
      <c r="D14932" s="67"/>
    </row>
    <row r="14933" spans="3:4" s="66" customFormat="1" x14ac:dyDescent="0.25">
      <c r="C14933" s="67"/>
      <c r="D14933" s="67"/>
    </row>
    <row r="14934" spans="3:4" s="66" customFormat="1" x14ac:dyDescent="0.25">
      <c r="C14934" s="67"/>
      <c r="D14934" s="67"/>
    </row>
    <row r="14935" spans="3:4" s="66" customFormat="1" x14ac:dyDescent="0.25">
      <c r="C14935" s="67"/>
      <c r="D14935" s="67"/>
    </row>
    <row r="14936" spans="3:4" s="66" customFormat="1" x14ac:dyDescent="0.25">
      <c r="C14936" s="67"/>
      <c r="D14936" s="67"/>
    </row>
    <row r="14937" spans="3:4" s="66" customFormat="1" x14ac:dyDescent="0.25">
      <c r="C14937" s="67"/>
      <c r="D14937" s="67"/>
    </row>
    <row r="14938" spans="3:4" s="66" customFormat="1" x14ac:dyDescent="0.25">
      <c r="C14938" s="67"/>
      <c r="D14938" s="67"/>
    </row>
    <row r="14939" spans="3:4" s="66" customFormat="1" x14ac:dyDescent="0.25">
      <c r="C14939" s="67"/>
      <c r="D14939" s="67"/>
    </row>
    <row r="14940" spans="3:4" s="66" customFormat="1" x14ac:dyDescent="0.25">
      <c r="C14940" s="67"/>
      <c r="D14940" s="67"/>
    </row>
    <row r="14941" spans="3:4" s="66" customFormat="1" x14ac:dyDescent="0.25">
      <c r="C14941" s="67"/>
      <c r="D14941" s="67"/>
    </row>
    <row r="14942" spans="3:4" s="66" customFormat="1" x14ac:dyDescent="0.25">
      <c r="C14942" s="67"/>
      <c r="D14942" s="67"/>
    </row>
    <row r="14943" spans="3:4" s="66" customFormat="1" x14ac:dyDescent="0.25">
      <c r="C14943" s="67"/>
      <c r="D14943" s="67"/>
    </row>
    <row r="14944" spans="3:4" s="66" customFormat="1" x14ac:dyDescent="0.25">
      <c r="C14944" s="67"/>
      <c r="D14944" s="67"/>
    </row>
    <row r="14945" spans="3:4" s="66" customFormat="1" x14ac:dyDescent="0.25">
      <c r="C14945" s="67"/>
      <c r="D14945" s="67"/>
    </row>
    <row r="14946" spans="3:4" s="66" customFormat="1" x14ac:dyDescent="0.25">
      <c r="C14946" s="67"/>
      <c r="D14946" s="67"/>
    </row>
    <row r="14947" spans="3:4" s="66" customFormat="1" x14ac:dyDescent="0.25">
      <c r="C14947" s="67"/>
      <c r="D14947" s="67"/>
    </row>
    <row r="14948" spans="3:4" s="66" customFormat="1" x14ac:dyDescent="0.25">
      <c r="C14948" s="67"/>
      <c r="D14948" s="67"/>
    </row>
    <row r="14949" spans="3:4" s="66" customFormat="1" x14ac:dyDescent="0.25">
      <c r="C14949" s="67"/>
      <c r="D14949" s="67"/>
    </row>
    <row r="14950" spans="3:4" s="66" customFormat="1" x14ac:dyDescent="0.25">
      <c r="C14950" s="67"/>
      <c r="D14950" s="67"/>
    </row>
    <row r="14951" spans="3:4" s="66" customFormat="1" x14ac:dyDescent="0.25">
      <c r="C14951" s="67"/>
      <c r="D14951" s="67"/>
    </row>
    <row r="14952" spans="3:4" s="66" customFormat="1" x14ac:dyDescent="0.25">
      <c r="C14952" s="67"/>
      <c r="D14952" s="67"/>
    </row>
    <row r="14953" spans="3:4" s="66" customFormat="1" x14ac:dyDescent="0.25">
      <c r="C14953" s="67"/>
      <c r="D14953" s="67"/>
    </row>
    <row r="14954" spans="3:4" s="66" customFormat="1" x14ac:dyDescent="0.25">
      <c r="C14954" s="67"/>
      <c r="D14954" s="67"/>
    </row>
    <row r="14955" spans="3:4" s="66" customFormat="1" x14ac:dyDescent="0.25">
      <c r="C14955" s="67"/>
      <c r="D14955" s="67"/>
    </row>
    <row r="14956" spans="3:4" s="66" customFormat="1" x14ac:dyDescent="0.25">
      <c r="C14956" s="67"/>
      <c r="D14956" s="67"/>
    </row>
    <row r="14957" spans="3:4" s="66" customFormat="1" x14ac:dyDescent="0.25">
      <c r="C14957" s="67"/>
      <c r="D14957" s="67"/>
    </row>
    <row r="14958" spans="3:4" s="66" customFormat="1" x14ac:dyDescent="0.25">
      <c r="C14958" s="67"/>
      <c r="D14958" s="67"/>
    </row>
    <row r="14959" spans="3:4" s="66" customFormat="1" x14ac:dyDescent="0.25">
      <c r="C14959" s="67"/>
      <c r="D14959" s="67"/>
    </row>
    <row r="14960" spans="3:4" s="66" customFormat="1" x14ac:dyDescent="0.25">
      <c r="C14960" s="67"/>
      <c r="D14960" s="67"/>
    </row>
    <row r="14961" spans="3:4" s="66" customFormat="1" x14ac:dyDescent="0.25">
      <c r="C14961" s="67"/>
      <c r="D14961" s="67"/>
    </row>
    <row r="14962" spans="3:4" s="66" customFormat="1" x14ac:dyDescent="0.25">
      <c r="C14962" s="67"/>
      <c r="D14962" s="67"/>
    </row>
    <row r="14963" spans="3:4" s="66" customFormat="1" x14ac:dyDescent="0.25">
      <c r="C14963" s="67"/>
      <c r="D14963" s="67"/>
    </row>
    <row r="14964" spans="3:4" s="66" customFormat="1" x14ac:dyDescent="0.25">
      <c r="C14964" s="67"/>
      <c r="D14964" s="67"/>
    </row>
    <row r="14965" spans="3:4" s="66" customFormat="1" x14ac:dyDescent="0.25">
      <c r="C14965" s="67"/>
      <c r="D14965" s="67"/>
    </row>
    <row r="14966" spans="3:4" s="66" customFormat="1" x14ac:dyDescent="0.25">
      <c r="C14966" s="67"/>
      <c r="D14966" s="67"/>
    </row>
    <row r="14967" spans="3:4" s="66" customFormat="1" x14ac:dyDescent="0.25">
      <c r="C14967" s="67"/>
      <c r="D14967" s="67"/>
    </row>
    <row r="14968" spans="3:4" s="66" customFormat="1" x14ac:dyDescent="0.25">
      <c r="C14968" s="67"/>
      <c r="D14968" s="67"/>
    </row>
    <row r="14969" spans="3:4" s="66" customFormat="1" x14ac:dyDescent="0.25">
      <c r="C14969" s="67"/>
      <c r="D14969" s="67"/>
    </row>
    <row r="14970" spans="3:4" s="66" customFormat="1" x14ac:dyDescent="0.25">
      <c r="C14970" s="67"/>
      <c r="D14970" s="67"/>
    </row>
    <row r="14971" spans="3:4" s="66" customFormat="1" x14ac:dyDescent="0.25">
      <c r="C14971" s="67"/>
      <c r="D14971" s="67"/>
    </row>
    <row r="14972" spans="3:4" s="66" customFormat="1" x14ac:dyDescent="0.25">
      <c r="C14972" s="67"/>
      <c r="D14972" s="67"/>
    </row>
    <row r="14973" spans="3:4" s="66" customFormat="1" x14ac:dyDescent="0.25">
      <c r="C14973" s="67"/>
      <c r="D14973" s="67"/>
    </row>
    <row r="14974" spans="3:4" s="66" customFormat="1" x14ac:dyDescent="0.25">
      <c r="C14974" s="67"/>
      <c r="D14974" s="67"/>
    </row>
    <row r="14975" spans="3:4" s="66" customFormat="1" x14ac:dyDescent="0.25">
      <c r="C14975" s="67"/>
      <c r="D14975" s="67"/>
    </row>
    <row r="14976" spans="3:4" s="66" customFormat="1" x14ac:dyDescent="0.25">
      <c r="C14976" s="67"/>
      <c r="D14976" s="67"/>
    </row>
    <row r="14977" spans="3:4" s="66" customFormat="1" x14ac:dyDescent="0.25">
      <c r="C14977" s="67"/>
      <c r="D14977" s="67"/>
    </row>
    <row r="14978" spans="3:4" s="66" customFormat="1" x14ac:dyDescent="0.25">
      <c r="C14978" s="67"/>
      <c r="D14978" s="67"/>
    </row>
    <row r="14979" spans="3:4" s="66" customFormat="1" x14ac:dyDescent="0.25">
      <c r="C14979" s="67"/>
      <c r="D14979" s="67"/>
    </row>
    <row r="14980" spans="3:4" s="66" customFormat="1" x14ac:dyDescent="0.25">
      <c r="C14980" s="67"/>
      <c r="D14980" s="67"/>
    </row>
    <row r="14981" spans="3:4" s="66" customFormat="1" x14ac:dyDescent="0.25">
      <c r="C14981" s="67"/>
      <c r="D14981" s="67"/>
    </row>
    <row r="14982" spans="3:4" s="66" customFormat="1" x14ac:dyDescent="0.25">
      <c r="C14982" s="67"/>
      <c r="D14982" s="67"/>
    </row>
    <row r="14983" spans="3:4" s="66" customFormat="1" x14ac:dyDescent="0.25">
      <c r="C14983" s="67"/>
      <c r="D14983" s="67"/>
    </row>
    <row r="14984" spans="3:4" s="66" customFormat="1" x14ac:dyDescent="0.25">
      <c r="C14984" s="67"/>
      <c r="D14984" s="67"/>
    </row>
    <row r="14985" spans="3:4" s="66" customFormat="1" x14ac:dyDescent="0.25">
      <c r="C14985" s="67"/>
      <c r="D14985" s="67"/>
    </row>
    <row r="14986" spans="3:4" s="66" customFormat="1" x14ac:dyDescent="0.25">
      <c r="C14986" s="67"/>
      <c r="D14986" s="67"/>
    </row>
    <row r="14987" spans="3:4" s="66" customFormat="1" x14ac:dyDescent="0.25">
      <c r="C14987" s="67"/>
      <c r="D14987" s="67"/>
    </row>
    <row r="14988" spans="3:4" s="66" customFormat="1" x14ac:dyDescent="0.25">
      <c r="C14988" s="67"/>
      <c r="D14988" s="67"/>
    </row>
    <row r="14989" spans="3:4" s="66" customFormat="1" x14ac:dyDescent="0.25">
      <c r="C14989" s="67"/>
      <c r="D14989" s="67"/>
    </row>
    <row r="14990" spans="3:4" s="66" customFormat="1" x14ac:dyDescent="0.25">
      <c r="C14990" s="67"/>
      <c r="D14990" s="67"/>
    </row>
    <row r="14991" spans="3:4" s="66" customFormat="1" x14ac:dyDescent="0.25">
      <c r="C14991" s="67"/>
      <c r="D14991" s="67"/>
    </row>
    <row r="14992" spans="3:4" s="66" customFormat="1" x14ac:dyDescent="0.25">
      <c r="C14992" s="67"/>
      <c r="D14992" s="67"/>
    </row>
    <row r="14993" spans="3:4" s="66" customFormat="1" x14ac:dyDescent="0.25">
      <c r="C14993" s="67"/>
      <c r="D14993" s="67"/>
    </row>
    <row r="14994" spans="3:4" s="66" customFormat="1" x14ac:dyDescent="0.25">
      <c r="C14994" s="67"/>
      <c r="D14994" s="67"/>
    </row>
    <row r="14995" spans="3:4" s="66" customFormat="1" x14ac:dyDescent="0.25">
      <c r="C14995" s="67"/>
      <c r="D14995" s="67"/>
    </row>
    <row r="14996" spans="3:4" s="66" customFormat="1" x14ac:dyDescent="0.25">
      <c r="C14996" s="67"/>
      <c r="D14996" s="67"/>
    </row>
    <row r="14997" spans="3:4" s="66" customFormat="1" x14ac:dyDescent="0.25">
      <c r="C14997" s="67"/>
      <c r="D14997" s="67"/>
    </row>
    <row r="14998" spans="3:4" s="66" customFormat="1" x14ac:dyDescent="0.25">
      <c r="C14998" s="67"/>
      <c r="D14998" s="67"/>
    </row>
    <row r="14999" spans="3:4" s="66" customFormat="1" x14ac:dyDescent="0.25">
      <c r="C14999" s="67"/>
      <c r="D14999" s="67"/>
    </row>
    <row r="15000" spans="3:4" s="66" customFormat="1" x14ac:dyDescent="0.25">
      <c r="C15000" s="67"/>
      <c r="D15000" s="67"/>
    </row>
    <row r="15001" spans="3:4" s="66" customFormat="1" x14ac:dyDescent="0.25">
      <c r="C15001" s="67"/>
      <c r="D15001" s="67"/>
    </row>
    <row r="15002" spans="3:4" s="66" customFormat="1" x14ac:dyDescent="0.25">
      <c r="C15002" s="67"/>
      <c r="D15002" s="67"/>
    </row>
    <row r="15003" spans="3:4" s="66" customFormat="1" x14ac:dyDescent="0.25">
      <c r="C15003" s="67"/>
      <c r="D15003" s="67"/>
    </row>
    <row r="15004" spans="3:4" s="66" customFormat="1" x14ac:dyDescent="0.25">
      <c r="C15004" s="67"/>
      <c r="D15004" s="67"/>
    </row>
    <row r="15005" spans="3:4" s="66" customFormat="1" x14ac:dyDescent="0.25">
      <c r="C15005" s="67"/>
      <c r="D15005" s="67"/>
    </row>
    <row r="15006" spans="3:4" s="66" customFormat="1" x14ac:dyDescent="0.25">
      <c r="C15006" s="67"/>
      <c r="D15006" s="67"/>
    </row>
    <row r="15007" spans="3:4" s="66" customFormat="1" x14ac:dyDescent="0.25">
      <c r="C15007" s="67"/>
      <c r="D15007" s="67"/>
    </row>
    <row r="15008" spans="3:4" s="66" customFormat="1" x14ac:dyDescent="0.25">
      <c r="C15008" s="67"/>
      <c r="D15008" s="67"/>
    </row>
    <row r="15009" spans="3:4" s="66" customFormat="1" x14ac:dyDescent="0.25">
      <c r="C15009" s="67"/>
      <c r="D15009" s="67"/>
    </row>
    <row r="15010" spans="3:4" s="66" customFormat="1" x14ac:dyDescent="0.25">
      <c r="C15010" s="67"/>
      <c r="D15010" s="67"/>
    </row>
    <row r="15011" spans="3:4" s="66" customFormat="1" x14ac:dyDescent="0.25">
      <c r="C15011" s="67"/>
      <c r="D15011" s="67"/>
    </row>
    <row r="15012" spans="3:4" s="66" customFormat="1" x14ac:dyDescent="0.25">
      <c r="C15012" s="67"/>
      <c r="D15012" s="67"/>
    </row>
    <row r="15013" spans="3:4" s="66" customFormat="1" x14ac:dyDescent="0.25">
      <c r="C15013" s="67"/>
      <c r="D15013" s="67"/>
    </row>
    <row r="15014" spans="3:4" s="66" customFormat="1" x14ac:dyDescent="0.25">
      <c r="C15014" s="67"/>
      <c r="D15014" s="67"/>
    </row>
    <row r="15015" spans="3:4" s="66" customFormat="1" x14ac:dyDescent="0.25">
      <c r="C15015" s="67"/>
      <c r="D15015" s="67"/>
    </row>
    <row r="15016" spans="3:4" s="66" customFormat="1" x14ac:dyDescent="0.25">
      <c r="C15016" s="67"/>
      <c r="D15016" s="67"/>
    </row>
    <row r="15017" spans="3:4" s="66" customFormat="1" x14ac:dyDescent="0.25">
      <c r="C15017" s="67"/>
      <c r="D15017" s="67"/>
    </row>
    <row r="15018" spans="3:4" s="66" customFormat="1" x14ac:dyDescent="0.25">
      <c r="C15018" s="67"/>
      <c r="D15018" s="67"/>
    </row>
    <row r="15019" spans="3:4" s="66" customFormat="1" x14ac:dyDescent="0.25">
      <c r="C15019" s="67"/>
      <c r="D15019" s="67"/>
    </row>
    <row r="15020" spans="3:4" s="66" customFormat="1" x14ac:dyDescent="0.25">
      <c r="C15020" s="67"/>
      <c r="D15020" s="67"/>
    </row>
    <row r="15021" spans="3:4" s="66" customFormat="1" x14ac:dyDescent="0.25">
      <c r="C15021" s="67"/>
      <c r="D15021" s="67"/>
    </row>
    <row r="15022" spans="3:4" s="66" customFormat="1" x14ac:dyDescent="0.25">
      <c r="C15022" s="67"/>
      <c r="D15022" s="67"/>
    </row>
    <row r="15023" spans="3:4" s="66" customFormat="1" x14ac:dyDescent="0.25">
      <c r="C15023" s="67"/>
      <c r="D15023" s="67"/>
    </row>
    <row r="15024" spans="3:4" s="66" customFormat="1" x14ac:dyDescent="0.25">
      <c r="C15024" s="67"/>
      <c r="D15024" s="67"/>
    </row>
    <row r="15025" spans="3:4" s="66" customFormat="1" x14ac:dyDescent="0.25">
      <c r="C15025" s="67"/>
      <c r="D15025" s="67"/>
    </row>
    <row r="15026" spans="3:4" s="66" customFormat="1" x14ac:dyDescent="0.25">
      <c r="C15026" s="67"/>
      <c r="D15026" s="67"/>
    </row>
    <row r="15027" spans="3:4" s="66" customFormat="1" x14ac:dyDescent="0.25">
      <c r="C15027" s="67"/>
      <c r="D15027" s="67"/>
    </row>
    <row r="15028" spans="3:4" s="66" customFormat="1" x14ac:dyDescent="0.25">
      <c r="C15028" s="67"/>
      <c r="D15028" s="67"/>
    </row>
    <row r="15029" spans="3:4" s="66" customFormat="1" x14ac:dyDescent="0.25">
      <c r="C15029" s="67"/>
      <c r="D15029" s="67"/>
    </row>
    <row r="15030" spans="3:4" s="66" customFormat="1" x14ac:dyDescent="0.25">
      <c r="C15030" s="67"/>
      <c r="D15030" s="67"/>
    </row>
    <row r="15031" spans="3:4" s="66" customFormat="1" x14ac:dyDescent="0.25">
      <c r="C15031" s="67"/>
      <c r="D15031" s="67"/>
    </row>
    <row r="15032" spans="3:4" s="66" customFormat="1" x14ac:dyDescent="0.25">
      <c r="C15032" s="67"/>
      <c r="D15032" s="67"/>
    </row>
    <row r="15033" spans="3:4" s="66" customFormat="1" x14ac:dyDescent="0.25">
      <c r="C15033" s="67"/>
      <c r="D15033" s="67"/>
    </row>
    <row r="15034" spans="3:4" s="66" customFormat="1" x14ac:dyDescent="0.25">
      <c r="C15034" s="67"/>
      <c r="D15034" s="67"/>
    </row>
    <row r="15035" spans="3:4" s="66" customFormat="1" x14ac:dyDescent="0.25">
      <c r="C15035" s="67"/>
      <c r="D15035" s="67"/>
    </row>
    <row r="15036" spans="3:4" s="66" customFormat="1" x14ac:dyDescent="0.25">
      <c r="C15036" s="67"/>
      <c r="D15036" s="67"/>
    </row>
    <row r="15037" spans="3:4" s="66" customFormat="1" x14ac:dyDescent="0.25">
      <c r="C15037" s="67"/>
      <c r="D15037" s="67"/>
    </row>
    <row r="15038" spans="3:4" s="66" customFormat="1" x14ac:dyDescent="0.25">
      <c r="C15038" s="67"/>
      <c r="D15038" s="67"/>
    </row>
    <row r="15039" spans="3:4" s="66" customFormat="1" x14ac:dyDescent="0.25">
      <c r="C15039" s="67"/>
      <c r="D15039" s="67"/>
    </row>
    <row r="15040" spans="3:4" s="66" customFormat="1" x14ac:dyDescent="0.25">
      <c r="C15040" s="67"/>
      <c r="D15040" s="67"/>
    </row>
    <row r="15041" spans="3:4" s="66" customFormat="1" x14ac:dyDescent="0.25">
      <c r="C15041" s="67"/>
      <c r="D15041" s="67"/>
    </row>
    <row r="15042" spans="3:4" s="66" customFormat="1" x14ac:dyDescent="0.25">
      <c r="C15042" s="67"/>
      <c r="D15042" s="67"/>
    </row>
    <row r="15043" spans="3:4" s="66" customFormat="1" x14ac:dyDescent="0.25">
      <c r="C15043" s="67"/>
      <c r="D15043" s="67"/>
    </row>
    <row r="15044" spans="3:4" s="66" customFormat="1" x14ac:dyDescent="0.25">
      <c r="C15044" s="67"/>
      <c r="D15044" s="67"/>
    </row>
    <row r="15045" spans="3:4" s="66" customFormat="1" x14ac:dyDescent="0.25">
      <c r="C15045" s="67"/>
      <c r="D15045" s="67"/>
    </row>
    <row r="15046" spans="3:4" s="66" customFormat="1" x14ac:dyDescent="0.25">
      <c r="C15046" s="67"/>
      <c r="D15046" s="67"/>
    </row>
    <row r="15047" spans="3:4" s="66" customFormat="1" x14ac:dyDescent="0.25">
      <c r="C15047" s="67"/>
      <c r="D15047" s="67"/>
    </row>
    <row r="15048" spans="3:4" s="66" customFormat="1" x14ac:dyDescent="0.25">
      <c r="C15048" s="67"/>
      <c r="D15048" s="67"/>
    </row>
    <row r="15049" spans="3:4" s="66" customFormat="1" x14ac:dyDescent="0.25">
      <c r="C15049" s="67"/>
      <c r="D15049" s="67"/>
    </row>
    <row r="15050" spans="3:4" s="66" customFormat="1" x14ac:dyDescent="0.25">
      <c r="C15050" s="67"/>
      <c r="D15050" s="67"/>
    </row>
    <row r="15051" spans="3:4" s="66" customFormat="1" x14ac:dyDescent="0.25">
      <c r="C15051" s="67"/>
      <c r="D15051" s="67"/>
    </row>
    <row r="15052" spans="3:4" s="66" customFormat="1" x14ac:dyDescent="0.25">
      <c r="C15052" s="67"/>
      <c r="D15052" s="67"/>
    </row>
    <row r="15053" spans="3:4" s="66" customFormat="1" x14ac:dyDescent="0.25">
      <c r="C15053" s="67"/>
      <c r="D15053" s="67"/>
    </row>
    <row r="15054" spans="3:4" s="66" customFormat="1" x14ac:dyDescent="0.25">
      <c r="C15054" s="67"/>
      <c r="D15054" s="67"/>
    </row>
    <row r="15055" spans="3:4" s="66" customFormat="1" x14ac:dyDescent="0.25">
      <c r="C15055" s="67"/>
      <c r="D15055" s="67"/>
    </row>
    <row r="15056" spans="3:4" s="66" customFormat="1" x14ac:dyDescent="0.25">
      <c r="C15056" s="67"/>
      <c r="D15056" s="67"/>
    </row>
    <row r="15057" spans="3:4" s="66" customFormat="1" x14ac:dyDescent="0.25">
      <c r="C15057" s="67"/>
      <c r="D15057" s="67"/>
    </row>
    <row r="15058" spans="3:4" s="66" customFormat="1" x14ac:dyDescent="0.25">
      <c r="C15058" s="67"/>
      <c r="D15058" s="67"/>
    </row>
    <row r="15059" spans="3:4" s="66" customFormat="1" x14ac:dyDescent="0.25">
      <c r="C15059" s="67"/>
      <c r="D15059" s="67"/>
    </row>
    <row r="15060" spans="3:4" s="66" customFormat="1" x14ac:dyDescent="0.25">
      <c r="C15060" s="67"/>
      <c r="D15060" s="67"/>
    </row>
    <row r="15061" spans="3:4" s="66" customFormat="1" x14ac:dyDescent="0.25">
      <c r="C15061" s="67"/>
      <c r="D15061" s="67"/>
    </row>
    <row r="15062" spans="3:4" s="66" customFormat="1" x14ac:dyDescent="0.25">
      <c r="C15062" s="67"/>
      <c r="D15062" s="67"/>
    </row>
    <row r="15063" spans="3:4" s="66" customFormat="1" x14ac:dyDescent="0.25">
      <c r="C15063" s="67"/>
      <c r="D15063" s="67"/>
    </row>
    <row r="15064" spans="3:4" s="66" customFormat="1" x14ac:dyDescent="0.25">
      <c r="C15064" s="67"/>
      <c r="D15064" s="67"/>
    </row>
    <row r="15065" spans="3:4" s="66" customFormat="1" x14ac:dyDescent="0.25">
      <c r="C15065" s="67"/>
      <c r="D15065" s="67"/>
    </row>
    <row r="15066" spans="3:4" s="66" customFormat="1" x14ac:dyDescent="0.25">
      <c r="C15066" s="67"/>
      <c r="D15066" s="67"/>
    </row>
    <row r="15067" spans="3:4" s="66" customFormat="1" x14ac:dyDescent="0.25">
      <c r="C15067" s="67"/>
      <c r="D15067" s="67"/>
    </row>
    <row r="15068" spans="3:4" s="66" customFormat="1" x14ac:dyDescent="0.25">
      <c r="C15068" s="67"/>
      <c r="D15068" s="67"/>
    </row>
    <row r="15069" spans="3:4" s="66" customFormat="1" x14ac:dyDescent="0.25">
      <c r="C15069" s="67"/>
      <c r="D15069" s="67"/>
    </row>
    <row r="15070" spans="3:4" s="66" customFormat="1" x14ac:dyDescent="0.25">
      <c r="C15070" s="67"/>
      <c r="D15070" s="67"/>
    </row>
    <row r="15071" spans="3:4" s="66" customFormat="1" x14ac:dyDescent="0.25">
      <c r="C15071" s="67"/>
      <c r="D15071" s="67"/>
    </row>
    <row r="15072" spans="3:4" s="66" customFormat="1" x14ac:dyDescent="0.25">
      <c r="C15072" s="67"/>
      <c r="D15072" s="67"/>
    </row>
    <row r="15073" spans="3:4" s="66" customFormat="1" x14ac:dyDescent="0.25">
      <c r="C15073" s="67"/>
      <c r="D15073" s="67"/>
    </row>
    <row r="15074" spans="3:4" s="66" customFormat="1" x14ac:dyDescent="0.25">
      <c r="C15074" s="67"/>
      <c r="D15074" s="67"/>
    </row>
    <row r="15075" spans="3:4" s="66" customFormat="1" x14ac:dyDescent="0.25">
      <c r="C15075" s="67"/>
      <c r="D15075" s="67"/>
    </row>
    <row r="15076" spans="3:4" s="66" customFormat="1" x14ac:dyDescent="0.25">
      <c r="C15076" s="67"/>
      <c r="D15076" s="67"/>
    </row>
    <row r="15077" spans="3:4" s="66" customFormat="1" x14ac:dyDescent="0.25">
      <c r="C15077" s="67"/>
      <c r="D15077" s="67"/>
    </row>
    <row r="15078" spans="3:4" s="66" customFormat="1" x14ac:dyDescent="0.25">
      <c r="C15078" s="67"/>
      <c r="D15078" s="67"/>
    </row>
    <row r="15079" spans="3:4" s="66" customFormat="1" x14ac:dyDescent="0.25">
      <c r="C15079" s="67"/>
      <c r="D15079" s="67"/>
    </row>
    <row r="15080" spans="3:4" s="66" customFormat="1" x14ac:dyDescent="0.25">
      <c r="C15080" s="67"/>
      <c r="D15080" s="67"/>
    </row>
    <row r="15081" spans="3:4" s="66" customFormat="1" x14ac:dyDescent="0.25">
      <c r="C15081" s="67"/>
      <c r="D15081" s="67"/>
    </row>
    <row r="15082" spans="3:4" s="66" customFormat="1" x14ac:dyDescent="0.25">
      <c r="C15082" s="67"/>
      <c r="D15082" s="67"/>
    </row>
    <row r="15083" spans="3:4" s="66" customFormat="1" x14ac:dyDescent="0.25">
      <c r="C15083" s="67"/>
      <c r="D15083" s="67"/>
    </row>
    <row r="15084" spans="3:4" s="66" customFormat="1" x14ac:dyDescent="0.25">
      <c r="C15084" s="67"/>
      <c r="D15084" s="67"/>
    </row>
    <row r="15085" spans="3:4" s="66" customFormat="1" x14ac:dyDescent="0.25">
      <c r="C15085" s="67"/>
      <c r="D15085" s="67"/>
    </row>
    <row r="15086" spans="3:4" s="66" customFormat="1" x14ac:dyDescent="0.25">
      <c r="C15086" s="67"/>
      <c r="D15086" s="67"/>
    </row>
    <row r="15087" spans="3:4" s="66" customFormat="1" x14ac:dyDescent="0.25">
      <c r="C15087" s="67"/>
      <c r="D15087" s="67"/>
    </row>
    <row r="15088" spans="3:4" s="66" customFormat="1" x14ac:dyDescent="0.25">
      <c r="C15088" s="67"/>
      <c r="D15088" s="67"/>
    </row>
    <row r="15089" spans="3:4" s="66" customFormat="1" x14ac:dyDescent="0.25">
      <c r="C15089" s="67"/>
      <c r="D15089" s="67"/>
    </row>
    <row r="15090" spans="3:4" s="66" customFormat="1" x14ac:dyDescent="0.25">
      <c r="C15090" s="67"/>
      <c r="D15090" s="67"/>
    </row>
    <row r="15091" spans="3:4" s="66" customFormat="1" x14ac:dyDescent="0.25">
      <c r="C15091" s="67"/>
      <c r="D15091" s="67"/>
    </row>
    <row r="15092" spans="3:4" s="66" customFormat="1" x14ac:dyDescent="0.25">
      <c r="C15092" s="67"/>
      <c r="D15092" s="67"/>
    </row>
    <row r="15093" spans="3:4" s="66" customFormat="1" x14ac:dyDescent="0.25">
      <c r="C15093" s="67"/>
      <c r="D15093" s="67"/>
    </row>
    <row r="15094" spans="3:4" s="66" customFormat="1" x14ac:dyDescent="0.25">
      <c r="C15094" s="67"/>
      <c r="D15094" s="67"/>
    </row>
    <row r="15095" spans="3:4" s="66" customFormat="1" x14ac:dyDescent="0.25">
      <c r="C15095" s="67"/>
      <c r="D15095" s="67"/>
    </row>
    <row r="15096" spans="3:4" s="66" customFormat="1" x14ac:dyDescent="0.25">
      <c r="C15096" s="67"/>
      <c r="D15096" s="67"/>
    </row>
    <row r="15097" spans="3:4" s="66" customFormat="1" x14ac:dyDescent="0.25">
      <c r="C15097" s="67"/>
      <c r="D15097" s="67"/>
    </row>
    <row r="15098" spans="3:4" s="66" customFormat="1" x14ac:dyDescent="0.25">
      <c r="C15098" s="67"/>
      <c r="D15098" s="67"/>
    </row>
    <row r="15099" spans="3:4" s="66" customFormat="1" x14ac:dyDescent="0.25">
      <c r="C15099" s="67"/>
      <c r="D15099" s="67"/>
    </row>
    <row r="15100" spans="3:4" s="66" customFormat="1" x14ac:dyDescent="0.25">
      <c r="C15100" s="67"/>
      <c r="D15100" s="67"/>
    </row>
    <row r="15101" spans="3:4" s="66" customFormat="1" x14ac:dyDescent="0.25">
      <c r="C15101" s="67"/>
      <c r="D15101" s="67"/>
    </row>
    <row r="15102" spans="3:4" s="66" customFormat="1" x14ac:dyDescent="0.25">
      <c r="C15102" s="67"/>
      <c r="D15102" s="67"/>
    </row>
    <row r="15103" spans="3:4" s="66" customFormat="1" x14ac:dyDescent="0.25">
      <c r="C15103" s="67"/>
      <c r="D15103" s="67"/>
    </row>
    <row r="15104" spans="3:4" s="66" customFormat="1" x14ac:dyDescent="0.25">
      <c r="C15104" s="67"/>
      <c r="D15104" s="67"/>
    </row>
    <row r="15105" spans="3:4" s="66" customFormat="1" x14ac:dyDescent="0.25">
      <c r="C15105" s="67"/>
      <c r="D15105" s="67"/>
    </row>
    <row r="15106" spans="3:4" s="66" customFormat="1" x14ac:dyDescent="0.25">
      <c r="C15106" s="67"/>
      <c r="D15106" s="67"/>
    </row>
    <row r="15107" spans="3:4" s="66" customFormat="1" x14ac:dyDescent="0.25">
      <c r="C15107" s="67"/>
      <c r="D15107" s="67"/>
    </row>
    <row r="15108" spans="3:4" s="66" customFormat="1" x14ac:dyDescent="0.25">
      <c r="C15108" s="67"/>
      <c r="D15108" s="67"/>
    </row>
    <row r="15109" spans="3:4" s="66" customFormat="1" x14ac:dyDescent="0.25">
      <c r="C15109" s="67"/>
      <c r="D15109" s="67"/>
    </row>
    <row r="15110" spans="3:4" s="66" customFormat="1" x14ac:dyDescent="0.25">
      <c r="C15110" s="67"/>
      <c r="D15110" s="67"/>
    </row>
    <row r="15111" spans="3:4" s="66" customFormat="1" x14ac:dyDescent="0.25">
      <c r="C15111" s="67"/>
      <c r="D15111" s="67"/>
    </row>
    <row r="15112" spans="3:4" s="66" customFormat="1" x14ac:dyDescent="0.25">
      <c r="C15112" s="67"/>
      <c r="D15112" s="67"/>
    </row>
    <row r="15113" spans="3:4" s="66" customFormat="1" x14ac:dyDescent="0.25">
      <c r="C15113" s="67"/>
      <c r="D15113" s="67"/>
    </row>
    <row r="15114" spans="3:4" s="66" customFormat="1" x14ac:dyDescent="0.25">
      <c r="C15114" s="67"/>
      <c r="D15114" s="67"/>
    </row>
    <row r="15115" spans="3:4" s="66" customFormat="1" x14ac:dyDescent="0.25">
      <c r="C15115" s="67"/>
      <c r="D15115" s="67"/>
    </row>
    <row r="15116" spans="3:4" s="66" customFormat="1" x14ac:dyDescent="0.25">
      <c r="C15116" s="67"/>
      <c r="D15116" s="67"/>
    </row>
    <row r="15117" spans="3:4" s="66" customFormat="1" x14ac:dyDescent="0.25">
      <c r="C15117" s="67"/>
      <c r="D15117" s="67"/>
    </row>
    <row r="15118" spans="3:4" s="66" customFormat="1" x14ac:dyDescent="0.25">
      <c r="C15118" s="67"/>
      <c r="D15118" s="67"/>
    </row>
    <row r="15119" spans="3:4" s="66" customFormat="1" x14ac:dyDescent="0.25">
      <c r="C15119" s="67"/>
      <c r="D15119" s="67"/>
    </row>
    <row r="15120" spans="3:4" s="66" customFormat="1" x14ac:dyDescent="0.25">
      <c r="C15120" s="67"/>
      <c r="D15120" s="67"/>
    </row>
    <row r="15121" spans="3:4" s="66" customFormat="1" x14ac:dyDescent="0.25">
      <c r="C15121" s="67"/>
      <c r="D15121" s="67"/>
    </row>
    <row r="15122" spans="3:4" s="66" customFormat="1" x14ac:dyDescent="0.25">
      <c r="C15122" s="67"/>
      <c r="D15122" s="67"/>
    </row>
    <row r="15123" spans="3:4" s="66" customFormat="1" x14ac:dyDescent="0.25">
      <c r="C15123" s="67"/>
      <c r="D15123" s="67"/>
    </row>
    <row r="15124" spans="3:4" s="66" customFormat="1" x14ac:dyDescent="0.25">
      <c r="C15124" s="67"/>
      <c r="D15124" s="67"/>
    </row>
    <row r="15125" spans="3:4" s="66" customFormat="1" x14ac:dyDescent="0.25">
      <c r="C15125" s="67"/>
      <c r="D15125" s="67"/>
    </row>
    <row r="15126" spans="3:4" s="66" customFormat="1" x14ac:dyDescent="0.25">
      <c r="C15126" s="67"/>
      <c r="D15126" s="67"/>
    </row>
    <row r="15127" spans="3:4" s="66" customFormat="1" x14ac:dyDescent="0.25">
      <c r="C15127" s="67"/>
      <c r="D15127" s="67"/>
    </row>
    <row r="15128" spans="3:4" s="66" customFormat="1" x14ac:dyDescent="0.25">
      <c r="C15128" s="67"/>
      <c r="D15128" s="67"/>
    </row>
    <row r="15129" spans="3:4" s="66" customFormat="1" x14ac:dyDescent="0.25">
      <c r="C15129" s="67"/>
      <c r="D15129" s="67"/>
    </row>
    <row r="15130" spans="3:4" s="66" customFormat="1" x14ac:dyDescent="0.25">
      <c r="C15130" s="67"/>
      <c r="D15130" s="67"/>
    </row>
    <row r="15131" spans="3:4" s="66" customFormat="1" x14ac:dyDescent="0.25">
      <c r="C15131" s="67"/>
      <c r="D15131" s="67"/>
    </row>
    <row r="15132" spans="3:4" s="66" customFormat="1" x14ac:dyDescent="0.25">
      <c r="C15132" s="67"/>
      <c r="D15132" s="67"/>
    </row>
    <row r="15133" spans="3:4" s="66" customFormat="1" x14ac:dyDescent="0.25">
      <c r="C15133" s="67"/>
      <c r="D15133" s="67"/>
    </row>
    <row r="15134" spans="3:4" s="66" customFormat="1" x14ac:dyDescent="0.25">
      <c r="C15134" s="67"/>
      <c r="D15134" s="67"/>
    </row>
    <row r="15135" spans="3:4" s="66" customFormat="1" x14ac:dyDescent="0.25">
      <c r="C15135" s="67"/>
      <c r="D15135" s="67"/>
    </row>
    <row r="15136" spans="3:4" s="66" customFormat="1" x14ac:dyDescent="0.25">
      <c r="C15136" s="67"/>
      <c r="D15136" s="67"/>
    </row>
    <row r="15137" spans="3:4" s="66" customFormat="1" x14ac:dyDescent="0.25">
      <c r="C15137" s="67"/>
      <c r="D15137" s="67"/>
    </row>
    <row r="15138" spans="3:4" s="66" customFormat="1" x14ac:dyDescent="0.25">
      <c r="C15138" s="67"/>
      <c r="D15138" s="67"/>
    </row>
    <row r="15139" spans="3:4" s="66" customFormat="1" x14ac:dyDescent="0.25">
      <c r="C15139" s="67"/>
      <c r="D15139" s="67"/>
    </row>
    <row r="15140" spans="3:4" s="66" customFormat="1" x14ac:dyDescent="0.25">
      <c r="C15140" s="67"/>
      <c r="D15140" s="67"/>
    </row>
    <row r="15141" spans="3:4" s="66" customFormat="1" x14ac:dyDescent="0.25">
      <c r="C15141" s="67"/>
      <c r="D15141" s="67"/>
    </row>
    <row r="15142" spans="3:4" s="66" customFormat="1" x14ac:dyDescent="0.25">
      <c r="C15142" s="67"/>
      <c r="D15142" s="67"/>
    </row>
    <row r="15143" spans="3:4" s="66" customFormat="1" x14ac:dyDescent="0.25">
      <c r="C15143" s="67"/>
      <c r="D15143" s="67"/>
    </row>
    <row r="15144" spans="3:4" s="66" customFormat="1" x14ac:dyDescent="0.25">
      <c r="C15144" s="67"/>
      <c r="D15144" s="67"/>
    </row>
    <row r="15145" spans="3:4" s="66" customFormat="1" x14ac:dyDescent="0.25">
      <c r="C15145" s="67"/>
      <c r="D15145" s="67"/>
    </row>
    <row r="15146" spans="3:4" s="66" customFormat="1" x14ac:dyDescent="0.25">
      <c r="C15146" s="67"/>
      <c r="D15146" s="67"/>
    </row>
    <row r="15147" spans="3:4" s="66" customFormat="1" x14ac:dyDescent="0.25">
      <c r="C15147" s="67"/>
      <c r="D15147" s="67"/>
    </row>
    <row r="15148" spans="3:4" s="66" customFormat="1" x14ac:dyDescent="0.25">
      <c r="C15148" s="67"/>
      <c r="D15148" s="67"/>
    </row>
    <row r="15149" spans="3:4" s="66" customFormat="1" x14ac:dyDescent="0.25">
      <c r="C15149" s="67"/>
      <c r="D15149" s="67"/>
    </row>
    <row r="15150" spans="3:4" s="66" customFormat="1" x14ac:dyDescent="0.25">
      <c r="C15150" s="67"/>
      <c r="D15150" s="67"/>
    </row>
    <row r="15151" spans="3:4" s="66" customFormat="1" x14ac:dyDescent="0.25">
      <c r="C15151" s="67"/>
      <c r="D15151" s="67"/>
    </row>
    <row r="15152" spans="3:4" s="66" customFormat="1" x14ac:dyDescent="0.25">
      <c r="C15152" s="67"/>
      <c r="D15152" s="67"/>
    </row>
    <row r="15153" spans="3:4" s="66" customFormat="1" x14ac:dyDescent="0.25">
      <c r="C15153" s="67"/>
      <c r="D15153" s="67"/>
    </row>
    <row r="15154" spans="3:4" s="66" customFormat="1" x14ac:dyDescent="0.25">
      <c r="C15154" s="67"/>
      <c r="D15154" s="67"/>
    </row>
    <row r="15155" spans="3:4" s="66" customFormat="1" x14ac:dyDescent="0.25">
      <c r="C15155" s="67"/>
      <c r="D15155" s="67"/>
    </row>
    <row r="15156" spans="3:4" s="66" customFormat="1" x14ac:dyDescent="0.25">
      <c r="C15156" s="67"/>
      <c r="D15156" s="67"/>
    </row>
    <row r="15157" spans="3:4" s="66" customFormat="1" x14ac:dyDescent="0.25">
      <c r="C15157" s="67"/>
      <c r="D15157" s="67"/>
    </row>
    <row r="15158" spans="3:4" s="66" customFormat="1" x14ac:dyDescent="0.25">
      <c r="C15158" s="67"/>
      <c r="D15158" s="67"/>
    </row>
    <row r="15159" spans="3:4" s="66" customFormat="1" x14ac:dyDescent="0.25">
      <c r="C15159" s="67"/>
      <c r="D15159" s="67"/>
    </row>
    <row r="15160" spans="3:4" s="66" customFormat="1" x14ac:dyDescent="0.25">
      <c r="C15160" s="67"/>
      <c r="D15160" s="67"/>
    </row>
    <row r="15161" spans="3:4" s="66" customFormat="1" x14ac:dyDescent="0.25">
      <c r="C15161" s="67"/>
      <c r="D15161" s="67"/>
    </row>
    <row r="15162" spans="3:4" s="66" customFormat="1" x14ac:dyDescent="0.25">
      <c r="C15162" s="67"/>
      <c r="D15162" s="67"/>
    </row>
    <row r="15163" spans="3:4" s="66" customFormat="1" x14ac:dyDescent="0.25">
      <c r="C15163" s="67"/>
      <c r="D15163" s="67"/>
    </row>
    <row r="15164" spans="3:4" s="66" customFormat="1" x14ac:dyDescent="0.25">
      <c r="C15164" s="67"/>
      <c r="D15164" s="67"/>
    </row>
    <row r="15165" spans="3:4" s="66" customFormat="1" x14ac:dyDescent="0.25">
      <c r="C15165" s="67"/>
      <c r="D15165" s="67"/>
    </row>
    <row r="15166" spans="3:4" s="66" customFormat="1" x14ac:dyDescent="0.25">
      <c r="C15166" s="67"/>
      <c r="D15166" s="67"/>
    </row>
    <row r="15167" spans="3:4" s="66" customFormat="1" x14ac:dyDescent="0.25">
      <c r="C15167" s="67"/>
      <c r="D15167" s="67"/>
    </row>
    <row r="15168" spans="3:4" s="66" customFormat="1" x14ac:dyDescent="0.25">
      <c r="C15168" s="67"/>
      <c r="D15168" s="67"/>
    </row>
    <row r="15169" spans="3:4" s="66" customFormat="1" x14ac:dyDescent="0.25">
      <c r="C15169" s="67"/>
      <c r="D15169" s="67"/>
    </row>
    <row r="15170" spans="3:4" s="66" customFormat="1" x14ac:dyDescent="0.25">
      <c r="C15170" s="67"/>
      <c r="D15170" s="67"/>
    </row>
    <row r="15171" spans="3:4" s="66" customFormat="1" x14ac:dyDescent="0.25">
      <c r="C15171" s="67"/>
      <c r="D15171" s="67"/>
    </row>
    <row r="15172" spans="3:4" s="66" customFormat="1" x14ac:dyDescent="0.25">
      <c r="C15172" s="67"/>
      <c r="D15172" s="67"/>
    </row>
    <row r="15173" spans="3:4" s="66" customFormat="1" x14ac:dyDescent="0.25">
      <c r="C15173" s="67"/>
      <c r="D15173" s="67"/>
    </row>
    <row r="15174" spans="3:4" s="66" customFormat="1" x14ac:dyDescent="0.25">
      <c r="C15174" s="67"/>
      <c r="D15174" s="67"/>
    </row>
    <row r="15175" spans="3:4" s="66" customFormat="1" x14ac:dyDescent="0.25">
      <c r="C15175" s="67"/>
      <c r="D15175" s="67"/>
    </row>
    <row r="15176" spans="3:4" s="66" customFormat="1" x14ac:dyDescent="0.25">
      <c r="C15176" s="67"/>
      <c r="D15176" s="67"/>
    </row>
    <row r="15177" spans="3:4" s="66" customFormat="1" x14ac:dyDescent="0.25">
      <c r="C15177" s="67"/>
      <c r="D15177" s="67"/>
    </row>
    <row r="15178" spans="3:4" s="66" customFormat="1" x14ac:dyDescent="0.25">
      <c r="C15178" s="67"/>
      <c r="D15178" s="67"/>
    </row>
    <row r="15179" spans="3:4" s="66" customFormat="1" x14ac:dyDescent="0.25">
      <c r="C15179" s="67"/>
      <c r="D15179" s="67"/>
    </row>
    <row r="15180" spans="3:4" s="66" customFormat="1" x14ac:dyDescent="0.25">
      <c r="C15180" s="67"/>
      <c r="D15180" s="67"/>
    </row>
    <row r="15181" spans="3:4" s="66" customFormat="1" x14ac:dyDescent="0.25">
      <c r="C15181" s="67"/>
      <c r="D15181" s="67"/>
    </row>
    <row r="15182" spans="3:4" s="66" customFormat="1" x14ac:dyDescent="0.25">
      <c r="C15182" s="67"/>
      <c r="D15182" s="67"/>
    </row>
    <row r="15183" spans="3:4" s="66" customFormat="1" x14ac:dyDescent="0.25">
      <c r="C15183" s="67"/>
      <c r="D15183" s="67"/>
    </row>
    <row r="15184" spans="3:4" s="66" customFormat="1" x14ac:dyDescent="0.25">
      <c r="C15184" s="67"/>
      <c r="D15184" s="67"/>
    </row>
    <row r="15185" spans="3:4" s="66" customFormat="1" x14ac:dyDescent="0.25">
      <c r="C15185" s="67"/>
      <c r="D15185" s="67"/>
    </row>
    <row r="15186" spans="3:4" s="66" customFormat="1" x14ac:dyDescent="0.25">
      <c r="C15186" s="67"/>
      <c r="D15186" s="67"/>
    </row>
    <row r="15187" spans="3:4" s="66" customFormat="1" x14ac:dyDescent="0.25">
      <c r="C15187" s="67"/>
      <c r="D15187" s="67"/>
    </row>
    <row r="15188" spans="3:4" s="66" customFormat="1" x14ac:dyDescent="0.25">
      <c r="C15188" s="67"/>
      <c r="D15188" s="67"/>
    </row>
    <row r="15189" spans="3:4" s="66" customFormat="1" x14ac:dyDescent="0.25">
      <c r="C15189" s="67"/>
      <c r="D15189" s="67"/>
    </row>
    <row r="15190" spans="3:4" s="66" customFormat="1" x14ac:dyDescent="0.25">
      <c r="C15190" s="67"/>
      <c r="D15190" s="67"/>
    </row>
    <row r="15191" spans="3:4" s="66" customFormat="1" x14ac:dyDescent="0.25">
      <c r="C15191" s="67"/>
      <c r="D15191" s="67"/>
    </row>
    <row r="15192" spans="3:4" s="66" customFormat="1" x14ac:dyDescent="0.25">
      <c r="C15192" s="67"/>
      <c r="D15192" s="67"/>
    </row>
    <row r="15193" spans="3:4" s="66" customFormat="1" x14ac:dyDescent="0.25">
      <c r="C15193" s="67"/>
      <c r="D15193" s="67"/>
    </row>
    <row r="15194" spans="3:4" s="66" customFormat="1" x14ac:dyDescent="0.25">
      <c r="C15194" s="67"/>
      <c r="D15194" s="67"/>
    </row>
    <row r="15195" spans="3:4" s="66" customFormat="1" x14ac:dyDescent="0.25">
      <c r="C15195" s="67"/>
      <c r="D15195" s="67"/>
    </row>
    <row r="15196" spans="3:4" s="66" customFormat="1" x14ac:dyDescent="0.25">
      <c r="C15196" s="67"/>
      <c r="D15196" s="67"/>
    </row>
    <row r="15197" spans="3:4" s="66" customFormat="1" x14ac:dyDescent="0.25">
      <c r="C15197" s="67"/>
      <c r="D15197" s="67"/>
    </row>
    <row r="15198" spans="3:4" s="66" customFormat="1" x14ac:dyDescent="0.25">
      <c r="C15198" s="67"/>
      <c r="D15198" s="67"/>
    </row>
    <row r="15199" spans="3:4" s="66" customFormat="1" x14ac:dyDescent="0.25">
      <c r="C15199" s="67"/>
      <c r="D15199" s="67"/>
    </row>
    <row r="15200" spans="3:4" s="66" customFormat="1" x14ac:dyDescent="0.25">
      <c r="C15200" s="67"/>
      <c r="D15200" s="67"/>
    </row>
    <row r="15201" spans="3:4" s="66" customFormat="1" x14ac:dyDescent="0.25">
      <c r="C15201" s="67"/>
      <c r="D15201" s="67"/>
    </row>
    <row r="15202" spans="3:4" s="66" customFormat="1" x14ac:dyDescent="0.25">
      <c r="C15202" s="67"/>
      <c r="D15202" s="67"/>
    </row>
    <row r="15203" spans="3:4" s="66" customFormat="1" x14ac:dyDescent="0.25">
      <c r="C15203" s="67"/>
      <c r="D15203" s="67"/>
    </row>
    <row r="15204" spans="3:4" s="66" customFormat="1" x14ac:dyDescent="0.25">
      <c r="C15204" s="67"/>
      <c r="D15204" s="67"/>
    </row>
    <row r="15205" spans="3:4" s="66" customFormat="1" x14ac:dyDescent="0.25">
      <c r="C15205" s="67"/>
      <c r="D15205" s="67"/>
    </row>
    <row r="15206" spans="3:4" s="66" customFormat="1" x14ac:dyDescent="0.25">
      <c r="C15206" s="67"/>
      <c r="D15206" s="67"/>
    </row>
    <row r="15207" spans="3:4" s="66" customFormat="1" x14ac:dyDescent="0.25">
      <c r="C15207" s="67"/>
      <c r="D15207" s="67"/>
    </row>
    <row r="15208" spans="3:4" s="66" customFormat="1" x14ac:dyDescent="0.25">
      <c r="C15208" s="67"/>
      <c r="D15208" s="67"/>
    </row>
    <row r="15209" spans="3:4" s="66" customFormat="1" x14ac:dyDescent="0.25">
      <c r="C15209" s="67"/>
      <c r="D15209" s="67"/>
    </row>
    <row r="15210" spans="3:4" s="66" customFormat="1" x14ac:dyDescent="0.25">
      <c r="C15210" s="67"/>
      <c r="D15210" s="67"/>
    </row>
    <row r="15211" spans="3:4" s="66" customFormat="1" x14ac:dyDescent="0.25">
      <c r="C15211" s="67"/>
      <c r="D15211" s="67"/>
    </row>
    <row r="15212" spans="3:4" s="66" customFormat="1" x14ac:dyDescent="0.25">
      <c r="C15212" s="67"/>
      <c r="D15212" s="67"/>
    </row>
    <row r="15213" spans="3:4" s="66" customFormat="1" x14ac:dyDescent="0.25">
      <c r="C15213" s="67"/>
      <c r="D15213" s="67"/>
    </row>
    <row r="15214" spans="3:4" s="66" customFormat="1" x14ac:dyDescent="0.25">
      <c r="C15214" s="67"/>
      <c r="D15214" s="67"/>
    </row>
    <row r="15215" spans="3:4" s="66" customFormat="1" x14ac:dyDescent="0.25">
      <c r="C15215" s="67"/>
      <c r="D15215" s="67"/>
    </row>
    <row r="15216" spans="3:4" s="66" customFormat="1" x14ac:dyDescent="0.25">
      <c r="C15216" s="67"/>
      <c r="D15216" s="67"/>
    </row>
    <row r="15217" spans="3:4" s="66" customFormat="1" x14ac:dyDescent="0.25">
      <c r="C15217" s="67"/>
      <c r="D15217" s="67"/>
    </row>
    <row r="15218" spans="3:4" s="66" customFormat="1" x14ac:dyDescent="0.25">
      <c r="C15218" s="67"/>
      <c r="D15218" s="67"/>
    </row>
    <row r="15219" spans="3:4" s="66" customFormat="1" x14ac:dyDescent="0.25">
      <c r="C15219" s="67"/>
      <c r="D15219" s="67"/>
    </row>
    <row r="15220" spans="3:4" s="66" customFormat="1" x14ac:dyDescent="0.25">
      <c r="C15220" s="67"/>
      <c r="D15220" s="67"/>
    </row>
    <row r="15221" spans="3:4" s="66" customFormat="1" x14ac:dyDescent="0.25">
      <c r="C15221" s="67"/>
      <c r="D15221" s="67"/>
    </row>
    <row r="15222" spans="3:4" s="66" customFormat="1" x14ac:dyDescent="0.25">
      <c r="C15222" s="67"/>
      <c r="D15222" s="67"/>
    </row>
    <row r="15223" spans="3:4" s="66" customFormat="1" x14ac:dyDescent="0.25">
      <c r="C15223" s="67"/>
      <c r="D15223" s="67"/>
    </row>
    <row r="15224" spans="3:4" s="66" customFormat="1" x14ac:dyDescent="0.25">
      <c r="C15224" s="67"/>
      <c r="D15224" s="67"/>
    </row>
    <row r="15225" spans="3:4" s="66" customFormat="1" x14ac:dyDescent="0.25">
      <c r="C15225" s="67"/>
      <c r="D15225" s="67"/>
    </row>
    <row r="15226" spans="3:4" s="66" customFormat="1" x14ac:dyDescent="0.25">
      <c r="C15226" s="67"/>
      <c r="D15226" s="67"/>
    </row>
    <row r="15227" spans="3:4" s="66" customFormat="1" x14ac:dyDescent="0.25">
      <c r="C15227" s="67"/>
      <c r="D15227" s="67"/>
    </row>
    <row r="15228" spans="3:4" s="66" customFormat="1" x14ac:dyDescent="0.25">
      <c r="C15228" s="67"/>
      <c r="D15228" s="67"/>
    </row>
    <row r="15229" spans="3:4" s="66" customFormat="1" x14ac:dyDescent="0.25">
      <c r="C15229" s="67"/>
      <c r="D15229" s="67"/>
    </row>
    <row r="15230" spans="3:4" s="66" customFormat="1" x14ac:dyDescent="0.25">
      <c r="C15230" s="67"/>
      <c r="D15230" s="67"/>
    </row>
    <row r="15231" spans="3:4" s="66" customFormat="1" x14ac:dyDescent="0.25">
      <c r="C15231" s="67"/>
      <c r="D15231" s="67"/>
    </row>
    <row r="15232" spans="3:4" s="66" customFormat="1" x14ac:dyDescent="0.25">
      <c r="C15232" s="67"/>
      <c r="D15232" s="67"/>
    </row>
    <row r="15233" spans="3:4" s="66" customFormat="1" x14ac:dyDescent="0.25">
      <c r="C15233" s="67"/>
      <c r="D15233" s="67"/>
    </row>
    <row r="15234" spans="3:4" s="66" customFormat="1" x14ac:dyDescent="0.25">
      <c r="C15234" s="67"/>
      <c r="D15234" s="67"/>
    </row>
    <row r="15235" spans="3:4" s="66" customFormat="1" x14ac:dyDescent="0.25">
      <c r="C15235" s="67"/>
      <c r="D15235" s="67"/>
    </row>
    <row r="15236" spans="3:4" s="66" customFormat="1" x14ac:dyDescent="0.25">
      <c r="C15236" s="67"/>
      <c r="D15236" s="67"/>
    </row>
    <row r="15237" spans="3:4" s="66" customFormat="1" x14ac:dyDescent="0.25">
      <c r="C15237" s="67"/>
      <c r="D15237" s="67"/>
    </row>
    <row r="15238" spans="3:4" s="66" customFormat="1" x14ac:dyDescent="0.25">
      <c r="C15238" s="67"/>
      <c r="D15238" s="67"/>
    </row>
    <row r="15239" spans="3:4" s="66" customFormat="1" x14ac:dyDescent="0.25">
      <c r="C15239" s="67"/>
      <c r="D15239" s="67"/>
    </row>
    <row r="15240" spans="3:4" s="66" customFormat="1" x14ac:dyDescent="0.25">
      <c r="C15240" s="67"/>
      <c r="D15240" s="67"/>
    </row>
    <row r="15241" spans="3:4" s="66" customFormat="1" x14ac:dyDescent="0.25">
      <c r="C15241" s="67"/>
      <c r="D15241" s="67"/>
    </row>
    <row r="15242" spans="3:4" s="66" customFormat="1" x14ac:dyDescent="0.25">
      <c r="C15242" s="67"/>
      <c r="D15242" s="67"/>
    </row>
    <row r="15243" spans="3:4" s="66" customFormat="1" x14ac:dyDescent="0.25">
      <c r="C15243" s="67"/>
      <c r="D15243" s="67"/>
    </row>
    <row r="15244" spans="3:4" s="66" customFormat="1" x14ac:dyDescent="0.25">
      <c r="C15244" s="67"/>
      <c r="D15244" s="67"/>
    </row>
    <row r="15245" spans="3:4" s="66" customFormat="1" x14ac:dyDescent="0.25">
      <c r="C15245" s="67"/>
      <c r="D15245" s="67"/>
    </row>
    <row r="15246" spans="3:4" s="66" customFormat="1" x14ac:dyDescent="0.25">
      <c r="C15246" s="67"/>
      <c r="D15246" s="67"/>
    </row>
    <row r="15247" spans="3:4" s="66" customFormat="1" x14ac:dyDescent="0.25">
      <c r="C15247" s="67"/>
      <c r="D15247" s="67"/>
    </row>
    <row r="15248" spans="3:4" s="66" customFormat="1" x14ac:dyDescent="0.25">
      <c r="C15248" s="67"/>
      <c r="D15248" s="67"/>
    </row>
    <row r="15249" spans="3:4" s="66" customFormat="1" x14ac:dyDescent="0.25">
      <c r="C15249" s="67"/>
      <c r="D15249" s="67"/>
    </row>
    <row r="15250" spans="3:4" s="66" customFormat="1" x14ac:dyDescent="0.25">
      <c r="C15250" s="67"/>
      <c r="D15250" s="67"/>
    </row>
    <row r="15251" spans="3:4" s="66" customFormat="1" x14ac:dyDescent="0.25">
      <c r="C15251" s="67"/>
      <c r="D15251" s="67"/>
    </row>
    <row r="15252" spans="3:4" s="66" customFormat="1" x14ac:dyDescent="0.25">
      <c r="C15252" s="67"/>
      <c r="D15252" s="67"/>
    </row>
    <row r="15253" spans="3:4" s="66" customFormat="1" x14ac:dyDescent="0.25">
      <c r="C15253" s="67"/>
      <c r="D15253" s="67"/>
    </row>
    <row r="15254" spans="3:4" s="66" customFormat="1" x14ac:dyDescent="0.25">
      <c r="C15254" s="67"/>
      <c r="D15254" s="67"/>
    </row>
    <row r="15255" spans="3:4" s="66" customFormat="1" x14ac:dyDescent="0.25">
      <c r="C15255" s="67"/>
      <c r="D15255" s="67"/>
    </row>
    <row r="15256" spans="3:4" s="66" customFormat="1" x14ac:dyDescent="0.25">
      <c r="C15256" s="67"/>
      <c r="D15256" s="67"/>
    </row>
    <row r="15257" spans="3:4" s="66" customFormat="1" x14ac:dyDescent="0.25">
      <c r="C15257" s="67"/>
      <c r="D15257" s="67"/>
    </row>
    <row r="15258" spans="3:4" s="66" customFormat="1" x14ac:dyDescent="0.25">
      <c r="C15258" s="67"/>
      <c r="D15258" s="67"/>
    </row>
    <row r="15259" spans="3:4" s="66" customFormat="1" x14ac:dyDescent="0.25">
      <c r="C15259" s="67"/>
      <c r="D15259" s="67"/>
    </row>
    <row r="15260" spans="3:4" s="66" customFormat="1" x14ac:dyDescent="0.25">
      <c r="C15260" s="67"/>
      <c r="D15260" s="67"/>
    </row>
    <row r="15261" spans="3:4" s="66" customFormat="1" x14ac:dyDescent="0.25">
      <c r="C15261" s="67"/>
      <c r="D15261" s="67"/>
    </row>
    <row r="15262" spans="3:4" s="66" customFormat="1" x14ac:dyDescent="0.25">
      <c r="C15262" s="67"/>
      <c r="D15262" s="67"/>
    </row>
    <row r="15263" spans="3:4" s="66" customFormat="1" x14ac:dyDescent="0.25">
      <c r="C15263" s="67"/>
      <c r="D15263" s="67"/>
    </row>
    <row r="15264" spans="3:4" s="66" customFormat="1" x14ac:dyDescent="0.25">
      <c r="C15264" s="67"/>
      <c r="D15264" s="67"/>
    </row>
    <row r="15265" spans="3:4" s="66" customFormat="1" x14ac:dyDescent="0.25">
      <c r="C15265" s="67"/>
      <c r="D15265" s="67"/>
    </row>
    <row r="15266" spans="3:4" s="66" customFormat="1" x14ac:dyDescent="0.25">
      <c r="C15266" s="67"/>
      <c r="D15266" s="67"/>
    </row>
    <row r="15267" spans="3:4" s="66" customFormat="1" x14ac:dyDescent="0.25">
      <c r="C15267" s="67"/>
      <c r="D15267" s="67"/>
    </row>
    <row r="15268" spans="3:4" s="66" customFormat="1" x14ac:dyDescent="0.25">
      <c r="C15268" s="67"/>
      <c r="D15268" s="67"/>
    </row>
    <row r="15269" spans="3:4" s="66" customFormat="1" x14ac:dyDescent="0.25">
      <c r="C15269" s="67"/>
      <c r="D15269" s="67"/>
    </row>
    <row r="15270" spans="3:4" s="66" customFormat="1" x14ac:dyDescent="0.25">
      <c r="C15270" s="67"/>
      <c r="D15270" s="67"/>
    </row>
    <row r="15271" spans="3:4" s="66" customFormat="1" x14ac:dyDescent="0.25">
      <c r="C15271" s="67"/>
      <c r="D15271" s="67"/>
    </row>
    <row r="15272" spans="3:4" s="66" customFormat="1" x14ac:dyDescent="0.25">
      <c r="C15272" s="67"/>
      <c r="D15272" s="67"/>
    </row>
    <row r="15273" spans="3:4" s="66" customFormat="1" x14ac:dyDescent="0.25">
      <c r="C15273" s="67"/>
      <c r="D15273" s="67"/>
    </row>
    <row r="15274" spans="3:4" s="66" customFormat="1" x14ac:dyDescent="0.25">
      <c r="C15274" s="67"/>
      <c r="D15274" s="67"/>
    </row>
    <row r="15275" spans="3:4" s="66" customFormat="1" x14ac:dyDescent="0.25">
      <c r="C15275" s="67"/>
      <c r="D15275" s="67"/>
    </row>
    <row r="15276" spans="3:4" s="66" customFormat="1" x14ac:dyDescent="0.25">
      <c r="C15276" s="67"/>
      <c r="D15276" s="67"/>
    </row>
    <row r="15277" spans="3:4" s="66" customFormat="1" x14ac:dyDescent="0.25">
      <c r="C15277" s="67"/>
      <c r="D15277" s="67"/>
    </row>
    <row r="15278" spans="3:4" s="66" customFormat="1" x14ac:dyDescent="0.25">
      <c r="C15278" s="67"/>
      <c r="D15278" s="67"/>
    </row>
    <row r="15279" spans="3:4" s="66" customFormat="1" x14ac:dyDescent="0.25">
      <c r="C15279" s="67"/>
      <c r="D15279" s="67"/>
    </row>
    <row r="15280" spans="3:4" s="66" customFormat="1" x14ac:dyDescent="0.25">
      <c r="C15280" s="67"/>
      <c r="D15280" s="67"/>
    </row>
    <row r="15281" spans="3:4" s="66" customFormat="1" x14ac:dyDescent="0.25">
      <c r="C15281" s="67"/>
      <c r="D15281" s="67"/>
    </row>
    <row r="15282" spans="3:4" s="66" customFormat="1" x14ac:dyDescent="0.25">
      <c r="C15282" s="67"/>
      <c r="D15282" s="67"/>
    </row>
    <row r="15283" spans="3:4" s="66" customFormat="1" x14ac:dyDescent="0.25">
      <c r="C15283" s="67"/>
      <c r="D15283" s="67"/>
    </row>
    <row r="15284" spans="3:4" s="66" customFormat="1" x14ac:dyDescent="0.25">
      <c r="C15284" s="67"/>
      <c r="D15284" s="67"/>
    </row>
    <row r="15285" spans="3:4" s="66" customFormat="1" x14ac:dyDescent="0.25">
      <c r="C15285" s="67"/>
      <c r="D15285" s="67"/>
    </row>
    <row r="15286" spans="3:4" s="66" customFormat="1" x14ac:dyDescent="0.25">
      <c r="C15286" s="67"/>
      <c r="D15286" s="67"/>
    </row>
    <row r="15287" spans="3:4" s="66" customFormat="1" x14ac:dyDescent="0.25">
      <c r="C15287" s="67"/>
      <c r="D15287" s="67"/>
    </row>
    <row r="15288" spans="3:4" s="66" customFormat="1" x14ac:dyDescent="0.25">
      <c r="C15288" s="67"/>
      <c r="D15288" s="67"/>
    </row>
    <row r="15289" spans="3:4" s="66" customFormat="1" x14ac:dyDescent="0.25">
      <c r="C15289" s="67"/>
      <c r="D15289" s="67"/>
    </row>
    <row r="15290" spans="3:4" s="66" customFormat="1" x14ac:dyDescent="0.25">
      <c r="C15290" s="67"/>
      <c r="D15290" s="67"/>
    </row>
    <row r="15291" spans="3:4" s="66" customFormat="1" x14ac:dyDescent="0.25">
      <c r="C15291" s="67"/>
      <c r="D15291" s="67"/>
    </row>
    <row r="15292" spans="3:4" s="66" customFormat="1" x14ac:dyDescent="0.25">
      <c r="C15292" s="67"/>
      <c r="D15292" s="67"/>
    </row>
    <row r="15293" spans="3:4" s="66" customFormat="1" x14ac:dyDescent="0.25">
      <c r="C15293" s="67"/>
      <c r="D15293" s="67"/>
    </row>
    <row r="15294" spans="3:4" s="66" customFormat="1" x14ac:dyDescent="0.25">
      <c r="C15294" s="67"/>
      <c r="D15294" s="67"/>
    </row>
    <row r="15295" spans="3:4" s="66" customFormat="1" x14ac:dyDescent="0.25">
      <c r="C15295" s="67"/>
      <c r="D15295" s="67"/>
    </row>
    <row r="15296" spans="3:4" s="66" customFormat="1" x14ac:dyDescent="0.25">
      <c r="C15296" s="67"/>
      <c r="D15296" s="67"/>
    </row>
    <row r="15297" spans="3:4" s="66" customFormat="1" x14ac:dyDescent="0.25">
      <c r="C15297" s="67"/>
      <c r="D15297" s="67"/>
    </row>
    <row r="15298" spans="3:4" s="66" customFormat="1" x14ac:dyDescent="0.25">
      <c r="C15298" s="67"/>
      <c r="D15298" s="67"/>
    </row>
    <row r="15299" spans="3:4" s="66" customFormat="1" x14ac:dyDescent="0.25">
      <c r="C15299" s="67"/>
      <c r="D15299" s="67"/>
    </row>
    <row r="15300" spans="3:4" s="66" customFormat="1" x14ac:dyDescent="0.25">
      <c r="C15300" s="67"/>
      <c r="D15300" s="67"/>
    </row>
    <row r="15301" spans="3:4" s="66" customFormat="1" x14ac:dyDescent="0.25">
      <c r="C15301" s="67"/>
      <c r="D15301" s="67"/>
    </row>
    <row r="15302" spans="3:4" s="66" customFormat="1" x14ac:dyDescent="0.25">
      <c r="C15302" s="67"/>
      <c r="D15302" s="67"/>
    </row>
    <row r="15303" spans="3:4" s="66" customFormat="1" x14ac:dyDescent="0.25">
      <c r="C15303" s="67"/>
      <c r="D15303" s="67"/>
    </row>
    <row r="15304" spans="3:4" s="66" customFormat="1" x14ac:dyDescent="0.25">
      <c r="C15304" s="67"/>
      <c r="D15304" s="67"/>
    </row>
    <row r="15305" spans="3:4" s="66" customFormat="1" x14ac:dyDescent="0.25">
      <c r="C15305" s="67"/>
      <c r="D15305" s="67"/>
    </row>
    <row r="15306" spans="3:4" s="66" customFormat="1" x14ac:dyDescent="0.25">
      <c r="C15306" s="67"/>
      <c r="D15306" s="67"/>
    </row>
    <row r="15307" spans="3:4" s="66" customFormat="1" x14ac:dyDescent="0.25">
      <c r="C15307" s="67"/>
      <c r="D15307" s="67"/>
    </row>
    <row r="15308" spans="3:4" s="66" customFormat="1" x14ac:dyDescent="0.25">
      <c r="C15308" s="67"/>
      <c r="D15308" s="67"/>
    </row>
    <row r="15309" spans="3:4" s="66" customFormat="1" x14ac:dyDescent="0.25">
      <c r="C15309" s="67"/>
      <c r="D15309" s="67"/>
    </row>
    <row r="15310" spans="3:4" s="66" customFormat="1" x14ac:dyDescent="0.25">
      <c r="C15310" s="67"/>
      <c r="D15310" s="67"/>
    </row>
    <row r="15311" spans="3:4" s="66" customFormat="1" x14ac:dyDescent="0.25">
      <c r="C15311" s="67"/>
      <c r="D15311" s="67"/>
    </row>
    <row r="15312" spans="3:4" s="66" customFormat="1" x14ac:dyDescent="0.25">
      <c r="C15312" s="67"/>
      <c r="D15312" s="67"/>
    </row>
    <row r="15313" spans="3:4" s="66" customFormat="1" x14ac:dyDescent="0.25">
      <c r="C15313" s="67"/>
      <c r="D15313" s="67"/>
    </row>
    <row r="15314" spans="3:4" s="66" customFormat="1" x14ac:dyDescent="0.25">
      <c r="C15314" s="67"/>
      <c r="D15314" s="67"/>
    </row>
    <row r="15315" spans="3:4" s="66" customFormat="1" x14ac:dyDescent="0.25">
      <c r="C15315" s="67"/>
      <c r="D15315" s="67"/>
    </row>
    <row r="15316" spans="3:4" s="66" customFormat="1" x14ac:dyDescent="0.25">
      <c r="C15316" s="67"/>
      <c r="D15316" s="67"/>
    </row>
    <row r="15317" spans="3:4" s="66" customFormat="1" x14ac:dyDescent="0.25">
      <c r="C15317" s="67"/>
      <c r="D15317" s="67"/>
    </row>
    <row r="15318" spans="3:4" s="66" customFormat="1" x14ac:dyDescent="0.25">
      <c r="C15318" s="67"/>
      <c r="D15318" s="67"/>
    </row>
    <row r="15319" spans="3:4" s="66" customFormat="1" x14ac:dyDescent="0.25">
      <c r="C15319" s="67"/>
      <c r="D15319" s="67"/>
    </row>
    <row r="15320" spans="3:4" s="66" customFormat="1" x14ac:dyDescent="0.25">
      <c r="C15320" s="67"/>
      <c r="D15320" s="67"/>
    </row>
    <row r="15321" spans="3:4" s="66" customFormat="1" x14ac:dyDescent="0.25">
      <c r="C15321" s="67"/>
      <c r="D15321" s="67"/>
    </row>
    <row r="15322" spans="3:4" s="66" customFormat="1" x14ac:dyDescent="0.25">
      <c r="C15322" s="67"/>
      <c r="D15322" s="67"/>
    </row>
    <row r="15323" spans="3:4" s="66" customFormat="1" x14ac:dyDescent="0.25">
      <c r="C15323" s="67"/>
      <c r="D15323" s="67"/>
    </row>
    <row r="15324" spans="3:4" s="66" customFormat="1" x14ac:dyDescent="0.25">
      <c r="C15324" s="67"/>
      <c r="D15324" s="67"/>
    </row>
    <row r="15325" spans="3:4" s="66" customFormat="1" x14ac:dyDescent="0.25">
      <c r="C15325" s="67"/>
      <c r="D15325" s="67"/>
    </row>
    <row r="15326" spans="3:4" s="66" customFormat="1" x14ac:dyDescent="0.25">
      <c r="C15326" s="67"/>
      <c r="D15326" s="67"/>
    </row>
    <row r="15327" spans="3:4" s="66" customFormat="1" x14ac:dyDescent="0.25">
      <c r="C15327" s="67"/>
      <c r="D15327" s="67"/>
    </row>
    <row r="15328" spans="3:4" s="66" customFormat="1" x14ac:dyDescent="0.25">
      <c r="C15328" s="67"/>
      <c r="D15328" s="67"/>
    </row>
    <row r="15329" spans="3:4" s="66" customFormat="1" x14ac:dyDescent="0.25">
      <c r="C15329" s="67"/>
      <c r="D15329" s="67"/>
    </row>
    <row r="15330" spans="3:4" s="66" customFormat="1" x14ac:dyDescent="0.25">
      <c r="C15330" s="67"/>
      <c r="D15330" s="67"/>
    </row>
    <row r="15331" spans="3:4" s="66" customFormat="1" x14ac:dyDescent="0.25">
      <c r="C15331" s="67"/>
      <c r="D15331" s="67"/>
    </row>
    <row r="15332" spans="3:4" s="66" customFormat="1" x14ac:dyDescent="0.25">
      <c r="C15332" s="67"/>
      <c r="D15332" s="67"/>
    </row>
    <row r="15333" spans="3:4" s="66" customFormat="1" x14ac:dyDescent="0.25">
      <c r="C15333" s="67"/>
      <c r="D15333" s="67"/>
    </row>
    <row r="15334" spans="3:4" s="66" customFormat="1" x14ac:dyDescent="0.25">
      <c r="C15334" s="67"/>
      <c r="D15334" s="67"/>
    </row>
    <row r="15335" spans="3:4" s="66" customFormat="1" x14ac:dyDescent="0.25">
      <c r="C15335" s="67"/>
      <c r="D15335" s="67"/>
    </row>
    <row r="15336" spans="3:4" s="66" customFormat="1" x14ac:dyDescent="0.25">
      <c r="C15336" s="67"/>
      <c r="D15336" s="67"/>
    </row>
    <row r="15337" spans="3:4" s="66" customFormat="1" x14ac:dyDescent="0.25">
      <c r="C15337" s="67"/>
      <c r="D15337" s="67"/>
    </row>
    <row r="15338" spans="3:4" s="66" customFormat="1" x14ac:dyDescent="0.25">
      <c r="C15338" s="67"/>
      <c r="D15338" s="67"/>
    </row>
    <row r="15339" spans="3:4" s="66" customFormat="1" x14ac:dyDescent="0.25">
      <c r="C15339" s="67"/>
      <c r="D15339" s="67"/>
    </row>
    <row r="15340" spans="3:4" s="66" customFormat="1" x14ac:dyDescent="0.25">
      <c r="C15340" s="67"/>
      <c r="D15340" s="67"/>
    </row>
    <row r="15341" spans="3:4" s="66" customFormat="1" x14ac:dyDescent="0.25">
      <c r="C15341" s="67"/>
      <c r="D15341" s="67"/>
    </row>
    <row r="15342" spans="3:4" s="66" customFormat="1" x14ac:dyDescent="0.25">
      <c r="C15342" s="67"/>
      <c r="D15342" s="67"/>
    </row>
    <row r="15343" spans="3:4" s="66" customFormat="1" x14ac:dyDescent="0.25">
      <c r="C15343" s="67"/>
      <c r="D15343" s="67"/>
    </row>
    <row r="15344" spans="3:4" s="66" customFormat="1" x14ac:dyDescent="0.25">
      <c r="C15344" s="67"/>
      <c r="D15344" s="67"/>
    </row>
    <row r="15345" spans="3:4" s="66" customFormat="1" x14ac:dyDescent="0.25">
      <c r="C15345" s="67"/>
      <c r="D15345" s="67"/>
    </row>
    <row r="15346" spans="3:4" s="66" customFormat="1" x14ac:dyDescent="0.25">
      <c r="C15346" s="67"/>
      <c r="D15346" s="67"/>
    </row>
    <row r="15347" spans="3:4" s="66" customFormat="1" x14ac:dyDescent="0.25">
      <c r="C15347" s="67"/>
      <c r="D15347" s="67"/>
    </row>
    <row r="15348" spans="3:4" s="66" customFormat="1" x14ac:dyDescent="0.25">
      <c r="C15348" s="67"/>
      <c r="D15348" s="67"/>
    </row>
    <row r="15349" spans="3:4" s="66" customFormat="1" x14ac:dyDescent="0.25">
      <c r="C15349" s="67"/>
      <c r="D15349" s="67"/>
    </row>
    <row r="15350" spans="3:4" s="66" customFormat="1" x14ac:dyDescent="0.25">
      <c r="C15350" s="67"/>
      <c r="D15350" s="67"/>
    </row>
    <row r="15351" spans="3:4" s="66" customFormat="1" x14ac:dyDescent="0.25">
      <c r="C15351" s="67"/>
      <c r="D15351" s="67"/>
    </row>
    <row r="15352" spans="3:4" s="66" customFormat="1" x14ac:dyDescent="0.25">
      <c r="C15352" s="67"/>
      <c r="D15352" s="67"/>
    </row>
    <row r="15353" spans="3:4" s="66" customFormat="1" x14ac:dyDescent="0.25">
      <c r="C15353" s="67"/>
      <c r="D15353" s="67"/>
    </row>
    <row r="15354" spans="3:4" s="66" customFormat="1" x14ac:dyDescent="0.25">
      <c r="C15354" s="67"/>
      <c r="D15354" s="67"/>
    </row>
    <row r="15355" spans="3:4" s="66" customFormat="1" x14ac:dyDescent="0.25">
      <c r="C15355" s="67"/>
      <c r="D15355" s="67"/>
    </row>
    <row r="15356" spans="3:4" s="66" customFormat="1" x14ac:dyDescent="0.25">
      <c r="C15356" s="67"/>
      <c r="D15356" s="67"/>
    </row>
    <row r="15357" spans="3:4" s="66" customFormat="1" x14ac:dyDescent="0.25">
      <c r="C15357" s="67"/>
      <c r="D15357" s="67"/>
    </row>
    <row r="15358" spans="3:4" s="66" customFormat="1" x14ac:dyDescent="0.25">
      <c r="C15358" s="67"/>
      <c r="D15358" s="67"/>
    </row>
    <row r="15359" spans="3:4" s="66" customFormat="1" x14ac:dyDescent="0.25">
      <c r="C15359" s="67"/>
      <c r="D15359" s="67"/>
    </row>
    <row r="15360" spans="3:4" s="66" customFormat="1" x14ac:dyDescent="0.25">
      <c r="C15360" s="67"/>
      <c r="D15360" s="67"/>
    </row>
    <row r="15361" spans="3:4" s="66" customFormat="1" x14ac:dyDescent="0.25">
      <c r="C15361" s="67"/>
      <c r="D15361" s="67"/>
    </row>
    <row r="15362" spans="3:4" s="66" customFormat="1" x14ac:dyDescent="0.25">
      <c r="C15362" s="67"/>
      <c r="D15362" s="67"/>
    </row>
    <row r="15363" spans="3:4" s="66" customFormat="1" x14ac:dyDescent="0.25">
      <c r="C15363" s="67"/>
      <c r="D15363" s="67"/>
    </row>
    <row r="15364" spans="3:4" s="66" customFormat="1" x14ac:dyDescent="0.25">
      <c r="C15364" s="67"/>
      <c r="D15364" s="67"/>
    </row>
    <row r="15365" spans="3:4" s="66" customFormat="1" x14ac:dyDescent="0.25">
      <c r="C15365" s="67"/>
      <c r="D15365" s="67"/>
    </row>
    <row r="15366" spans="3:4" s="66" customFormat="1" x14ac:dyDescent="0.25">
      <c r="C15366" s="67"/>
      <c r="D15366" s="67"/>
    </row>
    <row r="15367" spans="3:4" s="66" customFormat="1" x14ac:dyDescent="0.25">
      <c r="C15367" s="67"/>
      <c r="D15367" s="67"/>
    </row>
    <row r="15368" spans="3:4" s="66" customFormat="1" x14ac:dyDescent="0.25">
      <c r="C15368" s="67"/>
      <c r="D15368" s="67"/>
    </row>
    <row r="15369" spans="3:4" s="66" customFormat="1" x14ac:dyDescent="0.25">
      <c r="C15369" s="67"/>
      <c r="D15369" s="67"/>
    </row>
    <row r="15370" spans="3:4" s="66" customFormat="1" x14ac:dyDescent="0.25">
      <c r="C15370" s="67"/>
      <c r="D15370" s="67"/>
    </row>
    <row r="15371" spans="3:4" s="66" customFormat="1" x14ac:dyDescent="0.25">
      <c r="C15371" s="67"/>
      <c r="D15371" s="67"/>
    </row>
    <row r="15372" spans="3:4" s="66" customFormat="1" x14ac:dyDescent="0.25">
      <c r="C15372" s="67"/>
      <c r="D15372" s="67"/>
    </row>
    <row r="15373" spans="3:4" s="66" customFormat="1" x14ac:dyDescent="0.25">
      <c r="C15373" s="67"/>
      <c r="D15373" s="67"/>
    </row>
    <row r="15374" spans="3:4" s="66" customFormat="1" x14ac:dyDescent="0.25">
      <c r="C15374" s="67"/>
      <c r="D15374" s="67"/>
    </row>
    <row r="15375" spans="3:4" s="66" customFormat="1" x14ac:dyDescent="0.25">
      <c r="C15375" s="67"/>
      <c r="D15375" s="67"/>
    </row>
    <row r="15376" spans="3:4" s="66" customFormat="1" x14ac:dyDescent="0.25">
      <c r="C15376" s="67"/>
      <c r="D15376" s="67"/>
    </row>
    <row r="15377" spans="3:4" s="66" customFormat="1" x14ac:dyDescent="0.25">
      <c r="C15377" s="67"/>
      <c r="D15377" s="67"/>
    </row>
    <row r="15378" spans="3:4" s="66" customFormat="1" x14ac:dyDescent="0.25">
      <c r="C15378" s="67"/>
      <c r="D15378" s="67"/>
    </row>
    <row r="15379" spans="3:4" s="66" customFormat="1" x14ac:dyDescent="0.25">
      <c r="C15379" s="67"/>
      <c r="D15379" s="67"/>
    </row>
    <row r="15380" spans="3:4" s="66" customFormat="1" x14ac:dyDescent="0.25">
      <c r="C15380" s="67"/>
      <c r="D15380" s="67"/>
    </row>
    <row r="15381" spans="3:4" s="66" customFormat="1" x14ac:dyDescent="0.25">
      <c r="C15381" s="67"/>
      <c r="D15381" s="67"/>
    </row>
    <row r="15382" spans="3:4" s="66" customFormat="1" x14ac:dyDescent="0.25">
      <c r="C15382" s="67"/>
      <c r="D15382" s="67"/>
    </row>
    <row r="15383" spans="3:4" s="66" customFormat="1" x14ac:dyDescent="0.25">
      <c r="C15383" s="67"/>
      <c r="D15383" s="67"/>
    </row>
    <row r="15384" spans="3:4" s="66" customFormat="1" x14ac:dyDescent="0.25">
      <c r="C15384" s="67"/>
      <c r="D15384" s="67"/>
    </row>
    <row r="15385" spans="3:4" s="66" customFormat="1" x14ac:dyDescent="0.25">
      <c r="C15385" s="67"/>
      <c r="D15385" s="67"/>
    </row>
    <row r="15386" spans="3:4" s="66" customFormat="1" x14ac:dyDescent="0.25">
      <c r="C15386" s="67"/>
      <c r="D15386" s="67"/>
    </row>
    <row r="15387" spans="3:4" s="66" customFormat="1" x14ac:dyDescent="0.25">
      <c r="C15387" s="67"/>
      <c r="D15387" s="67"/>
    </row>
    <row r="15388" spans="3:4" s="66" customFormat="1" x14ac:dyDescent="0.25">
      <c r="C15388" s="67"/>
      <c r="D15388" s="67"/>
    </row>
    <row r="15389" spans="3:4" s="66" customFormat="1" x14ac:dyDescent="0.25">
      <c r="C15389" s="67"/>
      <c r="D15389" s="67"/>
    </row>
    <row r="15390" spans="3:4" s="66" customFormat="1" x14ac:dyDescent="0.25">
      <c r="C15390" s="67"/>
      <c r="D15390" s="67"/>
    </row>
    <row r="15391" spans="3:4" s="66" customFormat="1" x14ac:dyDescent="0.25">
      <c r="C15391" s="67"/>
      <c r="D15391" s="67"/>
    </row>
    <row r="15392" spans="3:4" s="66" customFormat="1" x14ac:dyDescent="0.25">
      <c r="C15392" s="67"/>
      <c r="D15392" s="67"/>
    </row>
    <row r="15393" spans="3:4" s="66" customFormat="1" x14ac:dyDescent="0.25">
      <c r="C15393" s="67"/>
      <c r="D15393" s="67"/>
    </row>
    <row r="15394" spans="3:4" s="66" customFormat="1" x14ac:dyDescent="0.25">
      <c r="C15394" s="67"/>
      <c r="D15394" s="67"/>
    </row>
    <row r="15395" spans="3:4" s="66" customFormat="1" x14ac:dyDescent="0.25">
      <c r="C15395" s="67"/>
      <c r="D15395" s="67"/>
    </row>
    <row r="15396" spans="3:4" s="66" customFormat="1" x14ac:dyDescent="0.25">
      <c r="C15396" s="67"/>
      <c r="D15396" s="67"/>
    </row>
    <row r="15397" spans="3:4" s="66" customFormat="1" x14ac:dyDescent="0.25">
      <c r="C15397" s="67"/>
      <c r="D15397" s="67"/>
    </row>
    <row r="15398" spans="3:4" s="66" customFormat="1" x14ac:dyDescent="0.25">
      <c r="C15398" s="67"/>
      <c r="D15398" s="67"/>
    </row>
    <row r="15399" spans="3:4" s="66" customFormat="1" x14ac:dyDescent="0.25">
      <c r="C15399" s="67"/>
      <c r="D15399" s="67"/>
    </row>
    <row r="15400" spans="3:4" s="66" customFormat="1" x14ac:dyDescent="0.25">
      <c r="C15400" s="67"/>
      <c r="D15400" s="67"/>
    </row>
    <row r="15401" spans="3:4" s="66" customFormat="1" x14ac:dyDescent="0.25">
      <c r="C15401" s="67"/>
      <c r="D15401" s="67"/>
    </row>
    <row r="15402" spans="3:4" s="66" customFormat="1" x14ac:dyDescent="0.25">
      <c r="C15402" s="67"/>
      <c r="D15402" s="67"/>
    </row>
    <row r="15403" spans="3:4" s="66" customFormat="1" x14ac:dyDescent="0.25">
      <c r="C15403" s="67"/>
      <c r="D15403" s="67"/>
    </row>
    <row r="15404" spans="3:4" s="66" customFormat="1" x14ac:dyDescent="0.25">
      <c r="C15404" s="67"/>
      <c r="D15404" s="67"/>
    </row>
    <row r="15405" spans="3:4" s="66" customFormat="1" x14ac:dyDescent="0.25">
      <c r="C15405" s="67"/>
      <c r="D15405" s="67"/>
    </row>
    <row r="15406" spans="3:4" s="66" customFormat="1" x14ac:dyDescent="0.25">
      <c r="C15406" s="67"/>
      <c r="D15406" s="67"/>
    </row>
    <row r="15407" spans="3:4" s="66" customFormat="1" x14ac:dyDescent="0.25">
      <c r="C15407" s="67"/>
      <c r="D15407" s="67"/>
    </row>
    <row r="15408" spans="3:4" s="66" customFormat="1" x14ac:dyDescent="0.25">
      <c r="C15408" s="67"/>
      <c r="D15408" s="67"/>
    </row>
    <row r="15409" spans="3:4" s="66" customFormat="1" x14ac:dyDescent="0.25">
      <c r="C15409" s="67"/>
      <c r="D15409" s="67"/>
    </row>
    <row r="15410" spans="3:4" s="66" customFormat="1" x14ac:dyDescent="0.25">
      <c r="C15410" s="67"/>
      <c r="D15410" s="67"/>
    </row>
    <row r="15411" spans="3:4" s="66" customFormat="1" x14ac:dyDescent="0.25">
      <c r="C15411" s="67"/>
      <c r="D15411" s="67"/>
    </row>
    <row r="15412" spans="3:4" s="66" customFormat="1" x14ac:dyDescent="0.25">
      <c r="C15412" s="67"/>
      <c r="D15412" s="67"/>
    </row>
    <row r="15413" spans="3:4" s="66" customFormat="1" x14ac:dyDescent="0.25">
      <c r="C15413" s="67"/>
      <c r="D15413" s="67"/>
    </row>
    <row r="15414" spans="3:4" s="66" customFormat="1" x14ac:dyDescent="0.25">
      <c r="C15414" s="67"/>
      <c r="D15414" s="67"/>
    </row>
    <row r="15415" spans="3:4" s="66" customFormat="1" x14ac:dyDescent="0.25">
      <c r="C15415" s="67"/>
      <c r="D15415" s="67"/>
    </row>
    <row r="15416" spans="3:4" s="66" customFormat="1" x14ac:dyDescent="0.25">
      <c r="C15416" s="67"/>
      <c r="D15416" s="67"/>
    </row>
    <row r="15417" spans="3:4" s="66" customFormat="1" x14ac:dyDescent="0.25">
      <c r="C15417" s="67"/>
      <c r="D15417" s="67"/>
    </row>
    <row r="15418" spans="3:4" s="66" customFormat="1" x14ac:dyDescent="0.25">
      <c r="C15418" s="67"/>
      <c r="D15418" s="67"/>
    </row>
    <row r="15419" spans="3:4" s="66" customFormat="1" x14ac:dyDescent="0.25">
      <c r="C15419" s="67"/>
      <c r="D15419" s="67"/>
    </row>
    <row r="15420" spans="3:4" s="66" customFormat="1" x14ac:dyDescent="0.25">
      <c r="C15420" s="67"/>
      <c r="D15420" s="67"/>
    </row>
    <row r="15421" spans="3:4" s="66" customFormat="1" x14ac:dyDescent="0.25">
      <c r="C15421" s="67"/>
      <c r="D15421" s="67"/>
    </row>
    <row r="15422" spans="3:4" s="66" customFormat="1" x14ac:dyDescent="0.25">
      <c r="C15422" s="67"/>
      <c r="D15422" s="67"/>
    </row>
    <row r="15423" spans="3:4" s="66" customFormat="1" x14ac:dyDescent="0.25">
      <c r="C15423" s="67"/>
      <c r="D15423" s="67"/>
    </row>
    <row r="15424" spans="3:4" s="66" customFormat="1" x14ac:dyDescent="0.25">
      <c r="C15424" s="67"/>
      <c r="D15424" s="67"/>
    </row>
    <row r="15425" spans="3:4" s="66" customFormat="1" x14ac:dyDescent="0.25">
      <c r="C15425" s="67"/>
      <c r="D15425" s="67"/>
    </row>
    <row r="15426" spans="3:4" s="66" customFormat="1" x14ac:dyDescent="0.25">
      <c r="C15426" s="67"/>
      <c r="D15426" s="67"/>
    </row>
    <row r="15427" spans="3:4" s="66" customFormat="1" x14ac:dyDescent="0.25">
      <c r="C15427" s="67"/>
      <c r="D15427" s="67"/>
    </row>
    <row r="15428" spans="3:4" s="66" customFormat="1" x14ac:dyDescent="0.25">
      <c r="C15428" s="67"/>
      <c r="D15428" s="67"/>
    </row>
    <row r="15429" spans="3:4" s="66" customFormat="1" x14ac:dyDescent="0.25">
      <c r="C15429" s="67"/>
      <c r="D15429" s="67"/>
    </row>
    <row r="15430" spans="3:4" s="66" customFormat="1" x14ac:dyDescent="0.25">
      <c r="C15430" s="67"/>
      <c r="D15430" s="67"/>
    </row>
    <row r="15431" spans="3:4" s="66" customFormat="1" x14ac:dyDescent="0.25">
      <c r="C15431" s="67"/>
      <c r="D15431" s="67"/>
    </row>
    <row r="15432" spans="3:4" s="66" customFormat="1" x14ac:dyDescent="0.25">
      <c r="C15432" s="67"/>
      <c r="D15432" s="67"/>
    </row>
    <row r="15433" spans="3:4" s="66" customFormat="1" x14ac:dyDescent="0.25">
      <c r="C15433" s="67"/>
      <c r="D15433" s="67"/>
    </row>
    <row r="15434" spans="3:4" s="66" customFormat="1" x14ac:dyDescent="0.25">
      <c r="C15434" s="67"/>
      <c r="D15434" s="67"/>
    </row>
    <row r="15435" spans="3:4" s="66" customFormat="1" x14ac:dyDescent="0.25">
      <c r="C15435" s="67"/>
      <c r="D15435" s="67"/>
    </row>
    <row r="15436" spans="3:4" s="66" customFormat="1" x14ac:dyDescent="0.25">
      <c r="C15436" s="67"/>
      <c r="D15436" s="67"/>
    </row>
    <row r="15437" spans="3:4" s="66" customFormat="1" x14ac:dyDescent="0.25">
      <c r="C15437" s="67"/>
      <c r="D15437" s="67"/>
    </row>
    <row r="15438" spans="3:4" s="66" customFormat="1" x14ac:dyDescent="0.25">
      <c r="C15438" s="67"/>
      <c r="D15438" s="67"/>
    </row>
    <row r="15439" spans="3:4" s="66" customFormat="1" x14ac:dyDescent="0.25">
      <c r="C15439" s="67"/>
      <c r="D15439" s="67"/>
    </row>
    <row r="15440" spans="3:4" s="66" customFormat="1" x14ac:dyDescent="0.25">
      <c r="C15440" s="67"/>
      <c r="D15440" s="67"/>
    </row>
    <row r="15441" spans="3:4" s="66" customFormat="1" x14ac:dyDescent="0.25">
      <c r="C15441" s="67"/>
      <c r="D15441" s="67"/>
    </row>
    <row r="15442" spans="3:4" s="66" customFormat="1" x14ac:dyDescent="0.25">
      <c r="C15442" s="67"/>
      <c r="D15442" s="67"/>
    </row>
    <row r="15443" spans="3:4" s="66" customFormat="1" x14ac:dyDescent="0.25">
      <c r="C15443" s="67"/>
      <c r="D15443" s="67"/>
    </row>
    <row r="15444" spans="3:4" s="66" customFormat="1" x14ac:dyDescent="0.25">
      <c r="C15444" s="67"/>
      <c r="D15444" s="67"/>
    </row>
    <row r="15445" spans="3:4" s="66" customFormat="1" x14ac:dyDescent="0.25">
      <c r="C15445" s="67"/>
      <c r="D15445" s="67"/>
    </row>
    <row r="15446" spans="3:4" s="66" customFormat="1" x14ac:dyDescent="0.25">
      <c r="C15446" s="67"/>
      <c r="D15446" s="67"/>
    </row>
    <row r="15447" spans="3:4" s="66" customFormat="1" x14ac:dyDescent="0.25">
      <c r="C15447" s="67"/>
      <c r="D15447" s="67"/>
    </row>
    <row r="15448" spans="3:4" s="66" customFormat="1" x14ac:dyDescent="0.25">
      <c r="C15448" s="67"/>
      <c r="D15448" s="67"/>
    </row>
    <row r="15449" spans="3:4" s="66" customFormat="1" x14ac:dyDescent="0.25">
      <c r="C15449" s="67"/>
      <c r="D15449" s="67"/>
    </row>
    <row r="15450" spans="3:4" s="66" customFormat="1" x14ac:dyDescent="0.25">
      <c r="C15450" s="67"/>
      <c r="D15450" s="67"/>
    </row>
    <row r="15451" spans="3:4" s="66" customFormat="1" x14ac:dyDescent="0.25">
      <c r="C15451" s="67"/>
      <c r="D15451" s="67"/>
    </row>
    <row r="15452" spans="3:4" s="66" customFormat="1" x14ac:dyDescent="0.25">
      <c r="C15452" s="67"/>
      <c r="D15452" s="67"/>
    </row>
    <row r="15453" spans="3:4" s="66" customFormat="1" x14ac:dyDescent="0.25">
      <c r="C15453" s="67"/>
      <c r="D15453" s="67"/>
    </row>
    <row r="15454" spans="3:4" s="66" customFormat="1" x14ac:dyDescent="0.25">
      <c r="C15454" s="67"/>
      <c r="D15454" s="67"/>
    </row>
    <row r="15455" spans="3:4" s="66" customFormat="1" x14ac:dyDescent="0.25">
      <c r="C15455" s="67"/>
      <c r="D15455" s="67"/>
    </row>
    <row r="15456" spans="3:4" s="66" customFormat="1" x14ac:dyDescent="0.25">
      <c r="C15456" s="67"/>
      <c r="D15456" s="67"/>
    </row>
    <row r="15457" spans="3:4" s="66" customFormat="1" x14ac:dyDescent="0.25">
      <c r="C15457" s="67"/>
      <c r="D15457" s="67"/>
    </row>
    <row r="15458" spans="3:4" s="66" customFormat="1" x14ac:dyDescent="0.25">
      <c r="C15458" s="67"/>
      <c r="D15458" s="67"/>
    </row>
    <row r="15459" spans="3:4" s="66" customFormat="1" x14ac:dyDescent="0.25">
      <c r="C15459" s="67"/>
      <c r="D15459" s="67"/>
    </row>
    <row r="15460" spans="3:4" s="66" customFormat="1" x14ac:dyDescent="0.25">
      <c r="C15460" s="67"/>
      <c r="D15460" s="67"/>
    </row>
    <row r="15461" spans="3:4" s="66" customFormat="1" x14ac:dyDescent="0.25">
      <c r="C15461" s="67"/>
      <c r="D15461" s="67"/>
    </row>
    <row r="15462" spans="3:4" s="66" customFormat="1" x14ac:dyDescent="0.25">
      <c r="C15462" s="67"/>
      <c r="D15462" s="67"/>
    </row>
    <row r="15463" spans="3:4" s="66" customFormat="1" x14ac:dyDescent="0.25">
      <c r="C15463" s="67"/>
      <c r="D15463" s="67"/>
    </row>
    <row r="15464" spans="3:4" s="66" customFormat="1" x14ac:dyDescent="0.25">
      <c r="C15464" s="67"/>
      <c r="D15464" s="67"/>
    </row>
    <row r="15465" spans="3:4" s="66" customFormat="1" x14ac:dyDescent="0.25">
      <c r="C15465" s="67"/>
      <c r="D15465" s="67"/>
    </row>
    <row r="15466" spans="3:4" s="66" customFormat="1" x14ac:dyDescent="0.25">
      <c r="C15466" s="67"/>
      <c r="D15466" s="67"/>
    </row>
    <row r="15467" spans="3:4" s="66" customFormat="1" x14ac:dyDescent="0.25">
      <c r="C15467" s="67"/>
      <c r="D15467" s="67"/>
    </row>
    <row r="15468" spans="3:4" s="66" customFormat="1" x14ac:dyDescent="0.25">
      <c r="C15468" s="67"/>
      <c r="D15468" s="67"/>
    </row>
    <row r="15469" spans="3:4" s="66" customFormat="1" x14ac:dyDescent="0.25">
      <c r="C15469" s="67"/>
      <c r="D15469" s="67"/>
    </row>
    <row r="15470" spans="3:4" s="66" customFormat="1" x14ac:dyDescent="0.25">
      <c r="C15470" s="67"/>
      <c r="D15470" s="67"/>
    </row>
    <row r="15471" spans="3:4" s="66" customFormat="1" x14ac:dyDescent="0.25">
      <c r="C15471" s="67"/>
      <c r="D15471" s="67"/>
    </row>
    <row r="15472" spans="3:4" s="66" customFormat="1" x14ac:dyDescent="0.25">
      <c r="C15472" s="67"/>
      <c r="D15472" s="67"/>
    </row>
    <row r="15473" spans="3:4" s="66" customFormat="1" x14ac:dyDescent="0.25">
      <c r="C15473" s="67"/>
      <c r="D15473" s="67"/>
    </row>
    <row r="15474" spans="3:4" s="66" customFormat="1" x14ac:dyDescent="0.25">
      <c r="C15474" s="67"/>
      <c r="D15474" s="67"/>
    </row>
    <row r="15475" spans="3:4" s="66" customFormat="1" x14ac:dyDescent="0.25">
      <c r="C15475" s="67"/>
      <c r="D15475" s="67"/>
    </row>
    <row r="15476" spans="3:4" s="66" customFormat="1" x14ac:dyDescent="0.25">
      <c r="C15476" s="67"/>
      <c r="D15476" s="67"/>
    </row>
    <row r="15477" spans="3:4" s="66" customFormat="1" x14ac:dyDescent="0.25">
      <c r="C15477" s="67"/>
      <c r="D15477" s="67"/>
    </row>
    <row r="15478" spans="3:4" s="66" customFormat="1" x14ac:dyDescent="0.25">
      <c r="C15478" s="67"/>
      <c r="D15478" s="67"/>
    </row>
    <row r="15479" spans="3:4" s="66" customFormat="1" x14ac:dyDescent="0.25">
      <c r="C15479" s="67"/>
      <c r="D15479" s="67"/>
    </row>
    <row r="15480" spans="3:4" s="66" customFormat="1" x14ac:dyDescent="0.25">
      <c r="C15480" s="67"/>
      <c r="D15480" s="67"/>
    </row>
    <row r="15481" spans="3:4" s="66" customFormat="1" x14ac:dyDescent="0.25">
      <c r="C15481" s="67"/>
      <c r="D15481" s="67"/>
    </row>
    <row r="15482" spans="3:4" s="66" customFormat="1" x14ac:dyDescent="0.25">
      <c r="C15482" s="67"/>
      <c r="D15482" s="67"/>
    </row>
    <row r="15483" spans="3:4" s="66" customFormat="1" x14ac:dyDescent="0.25">
      <c r="C15483" s="67"/>
      <c r="D15483" s="67"/>
    </row>
    <row r="15484" spans="3:4" s="66" customFormat="1" x14ac:dyDescent="0.25">
      <c r="C15484" s="67"/>
      <c r="D15484" s="67"/>
    </row>
    <row r="15485" spans="3:4" s="66" customFormat="1" x14ac:dyDescent="0.25">
      <c r="C15485" s="67"/>
      <c r="D15485" s="67"/>
    </row>
    <row r="15486" spans="3:4" s="66" customFormat="1" x14ac:dyDescent="0.25">
      <c r="C15486" s="67"/>
      <c r="D15486" s="67"/>
    </row>
    <row r="15487" spans="3:4" s="66" customFormat="1" x14ac:dyDescent="0.25">
      <c r="C15487" s="67"/>
      <c r="D15487" s="67"/>
    </row>
    <row r="15488" spans="3:4" s="66" customFormat="1" x14ac:dyDescent="0.25">
      <c r="C15488" s="67"/>
      <c r="D15488" s="67"/>
    </row>
    <row r="15489" spans="3:4" s="66" customFormat="1" x14ac:dyDescent="0.25">
      <c r="C15489" s="67"/>
      <c r="D15489" s="67"/>
    </row>
    <row r="15490" spans="3:4" s="66" customFormat="1" x14ac:dyDescent="0.25">
      <c r="C15490" s="67"/>
      <c r="D15490" s="67"/>
    </row>
    <row r="15491" spans="3:4" s="66" customFormat="1" x14ac:dyDescent="0.25">
      <c r="C15491" s="67"/>
      <c r="D15491" s="67"/>
    </row>
    <row r="15492" spans="3:4" s="66" customFormat="1" x14ac:dyDescent="0.25">
      <c r="C15492" s="67"/>
      <c r="D15492" s="67"/>
    </row>
    <row r="15493" spans="3:4" s="66" customFormat="1" x14ac:dyDescent="0.25">
      <c r="C15493" s="67"/>
      <c r="D15493" s="67"/>
    </row>
    <row r="15494" spans="3:4" s="66" customFormat="1" x14ac:dyDescent="0.25">
      <c r="C15494" s="67"/>
      <c r="D15494" s="67"/>
    </row>
    <row r="15495" spans="3:4" s="66" customFormat="1" x14ac:dyDescent="0.25">
      <c r="C15495" s="67"/>
      <c r="D15495" s="67"/>
    </row>
    <row r="15496" spans="3:4" s="66" customFormat="1" x14ac:dyDescent="0.25">
      <c r="C15496" s="67"/>
      <c r="D15496" s="67"/>
    </row>
    <row r="15497" spans="3:4" s="66" customFormat="1" x14ac:dyDescent="0.25">
      <c r="C15497" s="67"/>
      <c r="D15497" s="67"/>
    </row>
    <row r="15498" spans="3:4" s="66" customFormat="1" x14ac:dyDescent="0.25">
      <c r="C15498" s="67"/>
      <c r="D15498" s="67"/>
    </row>
    <row r="15499" spans="3:4" s="66" customFormat="1" x14ac:dyDescent="0.25">
      <c r="C15499" s="67"/>
      <c r="D15499" s="67"/>
    </row>
    <row r="15500" spans="3:4" s="66" customFormat="1" x14ac:dyDescent="0.25">
      <c r="C15500" s="67"/>
      <c r="D15500" s="67"/>
    </row>
    <row r="15501" spans="3:4" s="66" customFormat="1" x14ac:dyDescent="0.25">
      <c r="C15501" s="67"/>
      <c r="D15501" s="67"/>
    </row>
    <row r="15502" spans="3:4" s="66" customFormat="1" x14ac:dyDescent="0.25">
      <c r="C15502" s="67"/>
      <c r="D15502" s="67"/>
    </row>
    <row r="15503" spans="3:4" s="66" customFormat="1" x14ac:dyDescent="0.25">
      <c r="C15503" s="67"/>
      <c r="D15503" s="67"/>
    </row>
    <row r="15504" spans="3:4" s="66" customFormat="1" x14ac:dyDescent="0.25">
      <c r="C15504" s="67"/>
      <c r="D15504" s="67"/>
    </row>
    <row r="15505" spans="3:4" s="66" customFormat="1" x14ac:dyDescent="0.25">
      <c r="C15505" s="67"/>
      <c r="D15505" s="67"/>
    </row>
    <row r="15506" spans="3:4" s="66" customFormat="1" x14ac:dyDescent="0.25">
      <c r="C15506" s="67"/>
      <c r="D15506" s="67"/>
    </row>
    <row r="15507" spans="3:4" s="66" customFormat="1" x14ac:dyDescent="0.25">
      <c r="C15507" s="67"/>
      <c r="D15507" s="67"/>
    </row>
    <row r="15508" spans="3:4" s="66" customFormat="1" x14ac:dyDescent="0.25">
      <c r="C15508" s="67"/>
      <c r="D15508" s="67"/>
    </row>
    <row r="15509" spans="3:4" s="66" customFormat="1" x14ac:dyDescent="0.25">
      <c r="C15509" s="67"/>
      <c r="D15509" s="67"/>
    </row>
    <row r="15510" spans="3:4" s="66" customFormat="1" x14ac:dyDescent="0.25">
      <c r="C15510" s="67"/>
      <c r="D15510" s="67"/>
    </row>
    <row r="15511" spans="3:4" s="66" customFormat="1" x14ac:dyDescent="0.25">
      <c r="C15511" s="67"/>
      <c r="D15511" s="67"/>
    </row>
    <row r="15512" spans="3:4" s="66" customFormat="1" x14ac:dyDescent="0.25">
      <c r="C15512" s="67"/>
      <c r="D15512" s="67"/>
    </row>
    <row r="15513" spans="3:4" s="66" customFormat="1" x14ac:dyDescent="0.25">
      <c r="C15513" s="67"/>
      <c r="D15513" s="67"/>
    </row>
    <row r="15514" spans="3:4" s="66" customFormat="1" x14ac:dyDescent="0.25">
      <c r="C15514" s="67"/>
      <c r="D15514" s="67"/>
    </row>
    <row r="15515" spans="3:4" s="66" customFormat="1" x14ac:dyDescent="0.25">
      <c r="C15515" s="67"/>
      <c r="D15515" s="67"/>
    </row>
    <row r="15516" spans="3:4" s="66" customFormat="1" x14ac:dyDescent="0.25">
      <c r="C15516" s="67"/>
      <c r="D15516" s="67"/>
    </row>
    <row r="15517" spans="3:4" s="66" customFormat="1" x14ac:dyDescent="0.25">
      <c r="C15517" s="67"/>
      <c r="D15517" s="67"/>
    </row>
    <row r="15518" spans="3:4" s="66" customFormat="1" x14ac:dyDescent="0.25">
      <c r="C15518" s="67"/>
      <c r="D15518" s="67"/>
    </row>
    <row r="15519" spans="3:4" s="66" customFormat="1" x14ac:dyDescent="0.25">
      <c r="C15519" s="67"/>
      <c r="D15519" s="67"/>
    </row>
    <row r="15520" spans="3:4" s="66" customFormat="1" x14ac:dyDescent="0.25">
      <c r="C15520" s="67"/>
      <c r="D15520" s="67"/>
    </row>
    <row r="15521" spans="3:4" s="66" customFormat="1" x14ac:dyDescent="0.25">
      <c r="C15521" s="67"/>
      <c r="D15521" s="67"/>
    </row>
    <row r="15522" spans="3:4" s="66" customFormat="1" x14ac:dyDescent="0.25">
      <c r="C15522" s="67"/>
      <c r="D15522" s="67"/>
    </row>
    <row r="15523" spans="3:4" s="66" customFormat="1" x14ac:dyDescent="0.25">
      <c r="C15523" s="67"/>
      <c r="D15523" s="67"/>
    </row>
    <row r="15524" spans="3:4" s="66" customFormat="1" x14ac:dyDescent="0.25">
      <c r="C15524" s="67"/>
      <c r="D15524" s="67"/>
    </row>
    <row r="15525" spans="3:4" s="66" customFormat="1" x14ac:dyDescent="0.25">
      <c r="C15525" s="67"/>
      <c r="D15525" s="67"/>
    </row>
    <row r="15526" spans="3:4" s="66" customFormat="1" x14ac:dyDescent="0.25">
      <c r="C15526" s="67"/>
      <c r="D15526" s="67"/>
    </row>
    <row r="15527" spans="3:4" s="66" customFormat="1" x14ac:dyDescent="0.25">
      <c r="C15527" s="67"/>
      <c r="D15527" s="67"/>
    </row>
    <row r="15528" spans="3:4" s="66" customFormat="1" x14ac:dyDescent="0.25">
      <c r="C15528" s="67"/>
      <c r="D15528" s="67"/>
    </row>
    <row r="15529" spans="3:4" s="66" customFormat="1" x14ac:dyDescent="0.25">
      <c r="C15529" s="67"/>
      <c r="D15529" s="67"/>
    </row>
    <row r="15530" spans="3:4" s="66" customFormat="1" x14ac:dyDescent="0.25">
      <c r="C15530" s="67"/>
      <c r="D15530" s="67"/>
    </row>
    <row r="15531" spans="3:4" s="66" customFormat="1" x14ac:dyDescent="0.25">
      <c r="C15531" s="67"/>
      <c r="D15531" s="67"/>
    </row>
    <row r="15532" spans="3:4" s="66" customFormat="1" x14ac:dyDescent="0.25">
      <c r="C15532" s="67"/>
      <c r="D15532" s="67"/>
    </row>
    <row r="15533" spans="3:4" s="66" customFormat="1" x14ac:dyDescent="0.25">
      <c r="C15533" s="67"/>
      <c r="D15533" s="67"/>
    </row>
    <row r="15534" spans="3:4" s="66" customFormat="1" x14ac:dyDescent="0.25">
      <c r="C15534" s="67"/>
      <c r="D15534" s="67"/>
    </row>
    <row r="15535" spans="3:4" s="66" customFormat="1" x14ac:dyDescent="0.25">
      <c r="C15535" s="67"/>
      <c r="D15535" s="67"/>
    </row>
    <row r="15536" spans="3:4" s="66" customFormat="1" x14ac:dyDescent="0.25">
      <c r="C15536" s="67"/>
      <c r="D15536" s="67"/>
    </row>
    <row r="15537" spans="3:4" s="66" customFormat="1" x14ac:dyDescent="0.25">
      <c r="C15537" s="67"/>
      <c r="D15537" s="67"/>
    </row>
    <row r="15538" spans="3:4" s="66" customFormat="1" x14ac:dyDescent="0.25">
      <c r="C15538" s="67"/>
      <c r="D15538" s="67"/>
    </row>
    <row r="15539" spans="3:4" s="66" customFormat="1" x14ac:dyDescent="0.25">
      <c r="C15539" s="67"/>
      <c r="D15539" s="67"/>
    </row>
    <row r="15540" spans="3:4" s="66" customFormat="1" x14ac:dyDescent="0.25">
      <c r="C15540" s="67"/>
      <c r="D15540" s="67"/>
    </row>
    <row r="15541" spans="3:4" s="66" customFormat="1" x14ac:dyDescent="0.25">
      <c r="C15541" s="67"/>
      <c r="D15541" s="67"/>
    </row>
    <row r="15542" spans="3:4" s="66" customFormat="1" x14ac:dyDescent="0.25">
      <c r="C15542" s="67"/>
      <c r="D15542" s="67"/>
    </row>
    <row r="15543" spans="3:4" s="66" customFormat="1" x14ac:dyDescent="0.25">
      <c r="C15543" s="67"/>
      <c r="D15543" s="67"/>
    </row>
    <row r="15544" spans="3:4" s="66" customFormat="1" x14ac:dyDescent="0.25">
      <c r="C15544" s="67"/>
      <c r="D15544" s="67"/>
    </row>
    <row r="15545" spans="3:4" s="66" customFormat="1" x14ac:dyDescent="0.25">
      <c r="C15545" s="67"/>
      <c r="D15545" s="67"/>
    </row>
    <row r="15546" spans="3:4" s="66" customFormat="1" x14ac:dyDescent="0.25">
      <c r="C15546" s="67"/>
      <c r="D15546" s="67"/>
    </row>
    <row r="15547" spans="3:4" s="66" customFormat="1" x14ac:dyDescent="0.25">
      <c r="C15547" s="67"/>
      <c r="D15547" s="67"/>
    </row>
    <row r="15548" spans="3:4" s="66" customFormat="1" x14ac:dyDescent="0.25">
      <c r="C15548" s="67"/>
      <c r="D15548" s="67"/>
    </row>
    <row r="15549" spans="3:4" s="66" customFormat="1" x14ac:dyDescent="0.25">
      <c r="C15549" s="67"/>
      <c r="D15549" s="67"/>
    </row>
    <row r="15550" spans="3:4" s="66" customFormat="1" x14ac:dyDescent="0.25">
      <c r="C15550" s="67"/>
      <c r="D15550" s="67"/>
    </row>
    <row r="15551" spans="3:4" s="66" customFormat="1" x14ac:dyDescent="0.25">
      <c r="C15551" s="67"/>
      <c r="D15551" s="67"/>
    </row>
    <row r="15552" spans="3:4" s="66" customFormat="1" x14ac:dyDescent="0.25">
      <c r="C15552" s="67"/>
      <c r="D15552" s="67"/>
    </row>
    <row r="15553" spans="3:4" s="66" customFormat="1" x14ac:dyDescent="0.25">
      <c r="C15553" s="67"/>
      <c r="D15553" s="67"/>
    </row>
    <row r="15554" spans="3:4" s="66" customFormat="1" x14ac:dyDescent="0.25">
      <c r="C15554" s="67"/>
      <c r="D15554" s="67"/>
    </row>
    <row r="15555" spans="3:4" s="66" customFormat="1" x14ac:dyDescent="0.25">
      <c r="C15555" s="67"/>
      <c r="D15555" s="67"/>
    </row>
    <row r="15556" spans="3:4" s="66" customFormat="1" x14ac:dyDescent="0.25">
      <c r="C15556" s="67"/>
      <c r="D15556" s="67"/>
    </row>
    <row r="15557" spans="3:4" s="66" customFormat="1" x14ac:dyDescent="0.25">
      <c r="C15557" s="67"/>
      <c r="D15557" s="67"/>
    </row>
    <row r="15558" spans="3:4" s="66" customFormat="1" x14ac:dyDescent="0.25">
      <c r="C15558" s="67"/>
      <c r="D15558" s="67"/>
    </row>
    <row r="15559" spans="3:4" s="66" customFormat="1" x14ac:dyDescent="0.25">
      <c r="C15559" s="67"/>
      <c r="D15559" s="67"/>
    </row>
    <row r="15560" spans="3:4" s="66" customFormat="1" x14ac:dyDescent="0.25">
      <c r="C15560" s="67"/>
      <c r="D15560" s="67"/>
    </row>
    <row r="15561" spans="3:4" s="66" customFormat="1" x14ac:dyDescent="0.25">
      <c r="C15561" s="67"/>
      <c r="D15561" s="67"/>
    </row>
    <row r="15562" spans="3:4" s="66" customFormat="1" x14ac:dyDescent="0.25">
      <c r="C15562" s="67"/>
      <c r="D15562" s="67"/>
    </row>
    <row r="15563" spans="3:4" s="66" customFormat="1" x14ac:dyDescent="0.25">
      <c r="C15563" s="67"/>
      <c r="D15563" s="67"/>
    </row>
    <row r="15564" spans="3:4" s="66" customFormat="1" x14ac:dyDescent="0.25">
      <c r="C15564" s="67"/>
      <c r="D15564" s="67"/>
    </row>
    <row r="15565" spans="3:4" s="66" customFormat="1" x14ac:dyDescent="0.25">
      <c r="C15565" s="67"/>
      <c r="D15565" s="67"/>
    </row>
    <row r="15566" spans="3:4" s="66" customFormat="1" x14ac:dyDescent="0.25">
      <c r="C15566" s="67"/>
      <c r="D15566" s="67"/>
    </row>
    <row r="15567" spans="3:4" s="66" customFormat="1" x14ac:dyDescent="0.25">
      <c r="C15567" s="67"/>
      <c r="D15567" s="67"/>
    </row>
    <row r="15568" spans="3:4" s="66" customFormat="1" x14ac:dyDescent="0.25">
      <c r="C15568" s="67"/>
      <c r="D15568" s="67"/>
    </row>
    <row r="15569" spans="3:4" s="66" customFormat="1" x14ac:dyDescent="0.25">
      <c r="C15569" s="67"/>
      <c r="D15569" s="67"/>
    </row>
    <row r="15570" spans="3:4" s="66" customFormat="1" x14ac:dyDescent="0.25">
      <c r="C15570" s="67"/>
      <c r="D15570" s="67"/>
    </row>
    <row r="15571" spans="3:4" s="66" customFormat="1" x14ac:dyDescent="0.25">
      <c r="C15571" s="67"/>
      <c r="D15571" s="67"/>
    </row>
    <row r="15572" spans="3:4" s="66" customFormat="1" x14ac:dyDescent="0.25">
      <c r="C15572" s="67"/>
      <c r="D15572" s="67"/>
    </row>
    <row r="15573" spans="3:4" s="66" customFormat="1" x14ac:dyDescent="0.25">
      <c r="C15573" s="67"/>
      <c r="D15573" s="67"/>
    </row>
    <row r="15574" spans="3:4" s="66" customFormat="1" x14ac:dyDescent="0.25">
      <c r="C15574" s="67"/>
      <c r="D15574" s="67"/>
    </row>
    <row r="15575" spans="3:4" s="66" customFormat="1" x14ac:dyDescent="0.25">
      <c r="C15575" s="67"/>
      <c r="D15575" s="67"/>
    </row>
    <row r="15576" spans="3:4" s="66" customFormat="1" x14ac:dyDescent="0.25">
      <c r="C15576" s="67"/>
      <c r="D15576" s="67"/>
    </row>
    <row r="15577" spans="3:4" s="66" customFormat="1" x14ac:dyDescent="0.25">
      <c r="C15577" s="67"/>
      <c r="D15577" s="67"/>
    </row>
    <row r="15578" spans="3:4" s="66" customFormat="1" x14ac:dyDescent="0.25">
      <c r="C15578" s="67"/>
      <c r="D15578" s="67"/>
    </row>
    <row r="15579" spans="3:4" s="66" customFormat="1" x14ac:dyDescent="0.25">
      <c r="C15579" s="67"/>
      <c r="D15579" s="67"/>
    </row>
    <row r="15580" spans="3:4" s="66" customFormat="1" x14ac:dyDescent="0.25">
      <c r="C15580" s="67"/>
      <c r="D15580" s="67"/>
    </row>
    <row r="15581" spans="3:4" s="66" customFormat="1" x14ac:dyDescent="0.25">
      <c r="C15581" s="67"/>
      <c r="D15581" s="67"/>
    </row>
    <row r="15582" spans="3:4" s="66" customFormat="1" x14ac:dyDescent="0.25">
      <c r="C15582" s="67"/>
      <c r="D15582" s="67"/>
    </row>
    <row r="15583" spans="3:4" s="66" customFormat="1" x14ac:dyDescent="0.25">
      <c r="C15583" s="67"/>
      <c r="D15583" s="67"/>
    </row>
    <row r="15584" spans="3:4" s="66" customFormat="1" x14ac:dyDescent="0.25">
      <c r="C15584" s="67"/>
      <c r="D15584" s="67"/>
    </row>
    <row r="15585" spans="3:4" s="66" customFormat="1" x14ac:dyDescent="0.25">
      <c r="C15585" s="67"/>
      <c r="D15585" s="67"/>
    </row>
    <row r="15586" spans="3:4" s="66" customFormat="1" x14ac:dyDescent="0.25">
      <c r="C15586" s="67"/>
      <c r="D15586" s="67"/>
    </row>
    <row r="15587" spans="3:4" s="66" customFormat="1" x14ac:dyDescent="0.25">
      <c r="C15587" s="67"/>
      <c r="D15587" s="67"/>
    </row>
    <row r="15588" spans="3:4" s="66" customFormat="1" x14ac:dyDescent="0.25">
      <c r="C15588" s="67"/>
      <c r="D15588" s="67"/>
    </row>
    <row r="15589" spans="3:4" s="66" customFormat="1" x14ac:dyDescent="0.25">
      <c r="C15589" s="67"/>
      <c r="D15589" s="67"/>
    </row>
    <row r="15590" spans="3:4" s="66" customFormat="1" x14ac:dyDescent="0.25">
      <c r="C15590" s="67"/>
      <c r="D15590" s="67"/>
    </row>
    <row r="15591" spans="3:4" s="66" customFormat="1" x14ac:dyDescent="0.25">
      <c r="C15591" s="67"/>
      <c r="D15591" s="67"/>
    </row>
    <row r="15592" spans="3:4" s="66" customFormat="1" x14ac:dyDescent="0.25">
      <c r="C15592" s="67"/>
      <c r="D15592" s="67"/>
    </row>
    <row r="15593" spans="3:4" s="66" customFormat="1" x14ac:dyDescent="0.25">
      <c r="C15593" s="67"/>
      <c r="D15593" s="67"/>
    </row>
    <row r="15594" spans="3:4" s="66" customFormat="1" x14ac:dyDescent="0.25">
      <c r="C15594" s="67"/>
      <c r="D15594" s="67"/>
    </row>
    <row r="15595" spans="3:4" s="66" customFormat="1" x14ac:dyDescent="0.25">
      <c r="C15595" s="67"/>
      <c r="D15595" s="67"/>
    </row>
    <row r="15596" spans="3:4" s="66" customFormat="1" x14ac:dyDescent="0.25">
      <c r="C15596" s="67"/>
      <c r="D15596" s="67"/>
    </row>
    <row r="15597" spans="3:4" s="66" customFormat="1" x14ac:dyDescent="0.25">
      <c r="C15597" s="67"/>
      <c r="D15597" s="67"/>
    </row>
    <row r="15598" spans="3:4" s="66" customFormat="1" x14ac:dyDescent="0.25">
      <c r="C15598" s="67"/>
      <c r="D15598" s="67"/>
    </row>
    <row r="15599" spans="3:4" s="66" customFormat="1" x14ac:dyDescent="0.25">
      <c r="C15599" s="67"/>
      <c r="D15599" s="67"/>
    </row>
    <row r="15600" spans="3:4" s="66" customFormat="1" x14ac:dyDescent="0.25">
      <c r="C15600" s="67"/>
      <c r="D15600" s="67"/>
    </row>
    <row r="15601" spans="3:4" s="66" customFormat="1" x14ac:dyDescent="0.25">
      <c r="C15601" s="67"/>
      <c r="D15601" s="67"/>
    </row>
    <row r="15602" spans="3:4" s="66" customFormat="1" x14ac:dyDescent="0.25">
      <c r="C15602" s="67"/>
      <c r="D15602" s="67"/>
    </row>
    <row r="15603" spans="3:4" s="66" customFormat="1" x14ac:dyDescent="0.25">
      <c r="C15603" s="67"/>
      <c r="D15603" s="67"/>
    </row>
    <row r="15604" spans="3:4" s="66" customFormat="1" x14ac:dyDescent="0.25">
      <c r="C15604" s="67"/>
      <c r="D15604" s="67"/>
    </row>
    <row r="15605" spans="3:4" s="66" customFormat="1" x14ac:dyDescent="0.25">
      <c r="C15605" s="67"/>
      <c r="D15605" s="67"/>
    </row>
    <row r="15606" spans="3:4" s="66" customFormat="1" x14ac:dyDescent="0.25">
      <c r="C15606" s="67"/>
      <c r="D15606" s="67"/>
    </row>
    <row r="15607" spans="3:4" s="66" customFormat="1" x14ac:dyDescent="0.25">
      <c r="C15607" s="67"/>
      <c r="D15607" s="67"/>
    </row>
    <row r="15608" spans="3:4" s="66" customFormat="1" x14ac:dyDescent="0.25">
      <c r="C15608" s="67"/>
      <c r="D15608" s="67"/>
    </row>
    <row r="15609" spans="3:4" s="66" customFormat="1" x14ac:dyDescent="0.25">
      <c r="C15609" s="67"/>
      <c r="D15609" s="67"/>
    </row>
    <row r="15610" spans="3:4" s="66" customFormat="1" x14ac:dyDescent="0.25">
      <c r="C15610" s="67"/>
      <c r="D15610" s="67"/>
    </row>
    <row r="15611" spans="3:4" s="66" customFormat="1" x14ac:dyDescent="0.25">
      <c r="C15611" s="67"/>
      <c r="D15611" s="67"/>
    </row>
    <row r="15612" spans="3:4" s="66" customFormat="1" x14ac:dyDescent="0.25">
      <c r="C15612" s="67"/>
      <c r="D15612" s="67"/>
    </row>
    <row r="15613" spans="3:4" s="66" customFormat="1" x14ac:dyDescent="0.25">
      <c r="C15613" s="67"/>
      <c r="D15613" s="67"/>
    </row>
    <row r="15614" spans="3:4" s="66" customFormat="1" x14ac:dyDescent="0.25">
      <c r="C15614" s="67"/>
      <c r="D15614" s="67"/>
    </row>
    <row r="15615" spans="3:4" s="66" customFormat="1" x14ac:dyDescent="0.25">
      <c r="C15615" s="67"/>
      <c r="D15615" s="67"/>
    </row>
    <row r="15616" spans="3:4" s="66" customFormat="1" x14ac:dyDescent="0.25">
      <c r="C15616" s="67"/>
      <c r="D15616" s="67"/>
    </row>
    <row r="15617" spans="3:4" s="66" customFormat="1" x14ac:dyDescent="0.25">
      <c r="C15617" s="67"/>
      <c r="D15617" s="67"/>
    </row>
    <row r="15618" spans="3:4" s="66" customFormat="1" x14ac:dyDescent="0.25">
      <c r="C15618" s="67"/>
      <c r="D15618" s="67"/>
    </row>
    <row r="15619" spans="3:4" s="66" customFormat="1" x14ac:dyDescent="0.25">
      <c r="C15619" s="67"/>
      <c r="D15619" s="67"/>
    </row>
    <row r="15620" spans="3:4" s="66" customFormat="1" x14ac:dyDescent="0.25">
      <c r="C15620" s="67"/>
      <c r="D15620" s="67"/>
    </row>
    <row r="15621" spans="3:4" s="66" customFormat="1" x14ac:dyDescent="0.25">
      <c r="C15621" s="67"/>
      <c r="D15621" s="67"/>
    </row>
    <row r="15622" spans="3:4" s="66" customFormat="1" x14ac:dyDescent="0.25">
      <c r="C15622" s="67"/>
      <c r="D15622" s="67"/>
    </row>
    <row r="15623" spans="3:4" s="66" customFormat="1" x14ac:dyDescent="0.25">
      <c r="C15623" s="67"/>
      <c r="D15623" s="67"/>
    </row>
    <row r="15624" spans="3:4" s="66" customFormat="1" x14ac:dyDescent="0.25">
      <c r="C15624" s="67"/>
      <c r="D15624" s="67"/>
    </row>
    <row r="15625" spans="3:4" s="66" customFormat="1" x14ac:dyDescent="0.25">
      <c r="C15625" s="67"/>
      <c r="D15625" s="67"/>
    </row>
    <row r="15626" spans="3:4" s="66" customFormat="1" x14ac:dyDescent="0.25">
      <c r="C15626" s="67"/>
      <c r="D15626" s="67"/>
    </row>
    <row r="15627" spans="3:4" s="66" customFormat="1" x14ac:dyDescent="0.25">
      <c r="C15627" s="67"/>
      <c r="D15627" s="67"/>
    </row>
    <row r="15628" spans="3:4" s="66" customFormat="1" x14ac:dyDescent="0.25">
      <c r="C15628" s="67"/>
      <c r="D15628" s="67"/>
    </row>
    <row r="15629" spans="3:4" s="66" customFormat="1" x14ac:dyDescent="0.25">
      <c r="C15629" s="67"/>
      <c r="D15629" s="67"/>
    </row>
    <row r="15630" spans="3:4" s="66" customFormat="1" x14ac:dyDescent="0.25">
      <c r="C15630" s="67"/>
      <c r="D15630" s="67"/>
    </row>
    <row r="15631" spans="3:4" s="66" customFormat="1" x14ac:dyDescent="0.25">
      <c r="C15631" s="67"/>
      <c r="D15631" s="67"/>
    </row>
    <row r="15632" spans="3:4" s="66" customFormat="1" x14ac:dyDescent="0.25">
      <c r="C15632" s="67"/>
      <c r="D15632" s="67"/>
    </row>
    <row r="15633" spans="3:4" s="66" customFormat="1" x14ac:dyDescent="0.25">
      <c r="C15633" s="67"/>
      <c r="D15633" s="67"/>
    </row>
    <row r="15634" spans="3:4" s="66" customFormat="1" x14ac:dyDescent="0.25">
      <c r="C15634" s="67"/>
      <c r="D15634" s="67"/>
    </row>
    <row r="15635" spans="3:4" s="66" customFormat="1" x14ac:dyDescent="0.25">
      <c r="C15635" s="67"/>
      <c r="D15635" s="67"/>
    </row>
    <row r="15636" spans="3:4" s="66" customFormat="1" x14ac:dyDescent="0.25">
      <c r="C15636" s="67"/>
      <c r="D15636" s="67"/>
    </row>
    <row r="15637" spans="3:4" s="66" customFormat="1" x14ac:dyDescent="0.25">
      <c r="C15637" s="67"/>
      <c r="D15637" s="67"/>
    </row>
    <row r="15638" spans="3:4" s="66" customFormat="1" x14ac:dyDescent="0.25">
      <c r="C15638" s="67"/>
      <c r="D15638" s="67"/>
    </row>
    <row r="15639" spans="3:4" s="66" customFormat="1" x14ac:dyDescent="0.25">
      <c r="C15639" s="67"/>
      <c r="D15639" s="67"/>
    </row>
    <row r="15640" spans="3:4" s="66" customFormat="1" x14ac:dyDescent="0.25">
      <c r="C15640" s="67"/>
      <c r="D15640" s="67"/>
    </row>
    <row r="15641" spans="3:4" s="66" customFormat="1" x14ac:dyDescent="0.25">
      <c r="C15641" s="67"/>
      <c r="D15641" s="67"/>
    </row>
    <row r="15642" spans="3:4" s="66" customFormat="1" x14ac:dyDescent="0.25">
      <c r="C15642" s="67"/>
      <c r="D15642" s="67"/>
    </row>
    <row r="15643" spans="3:4" s="66" customFormat="1" x14ac:dyDescent="0.25">
      <c r="C15643" s="67"/>
      <c r="D15643" s="67"/>
    </row>
    <row r="15644" spans="3:4" s="66" customFormat="1" x14ac:dyDescent="0.25">
      <c r="C15644" s="67"/>
      <c r="D15644" s="67"/>
    </row>
    <row r="15645" spans="3:4" s="66" customFormat="1" x14ac:dyDescent="0.25">
      <c r="C15645" s="67"/>
      <c r="D15645" s="67"/>
    </row>
    <row r="15646" spans="3:4" s="66" customFormat="1" x14ac:dyDescent="0.25">
      <c r="C15646" s="67"/>
      <c r="D15646" s="67"/>
    </row>
    <row r="15647" spans="3:4" s="66" customFormat="1" x14ac:dyDescent="0.25">
      <c r="C15647" s="67"/>
      <c r="D15647" s="67"/>
    </row>
    <row r="15648" spans="3:4" s="66" customFormat="1" x14ac:dyDescent="0.25">
      <c r="C15648" s="67"/>
      <c r="D15648" s="67"/>
    </row>
    <row r="15649" spans="3:4" s="66" customFormat="1" x14ac:dyDescent="0.25">
      <c r="C15649" s="67"/>
      <c r="D15649" s="67"/>
    </row>
    <row r="15650" spans="3:4" s="66" customFormat="1" x14ac:dyDescent="0.25">
      <c r="C15650" s="67"/>
      <c r="D15650" s="67"/>
    </row>
    <row r="15651" spans="3:4" s="66" customFormat="1" x14ac:dyDescent="0.25">
      <c r="C15651" s="67"/>
      <c r="D15651" s="67"/>
    </row>
    <row r="15652" spans="3:4" s="66" customFormat="1" x14ac:dyDescent="0.25">
      <c r="C15652" s="67"/>
      <c r="D15652" s="67"/>
    </row>
    <row r="15653" spans="3:4" s="66" customFormat="1" x14ac:dyDescent="0.25">
      <c r="C15653" s="67"/>
      <c r="D15653" s="67"/>
    </row>
    <row r="15654" spans="3:4" s="66" customFormat="1" x14ac:dyDescent="0.25">
      <c r="C15654" s="67"/>
      <c r="D15654" s="67"/>
    </row>
    <row r="15655" spans="3:4" s="66" customFormat="1" x14ac:dyDescent="0.25">
      <c r="C15655" s="67"/>
      <c r="D15655" s="67"/>
    </row>
    <row r="15656" spans="3:4" s="66" customFormat="1" x14ac:dyDescent="0.25">
      <c r="C15656" s="67"/>
      <c r="D15656" s="67"/>
    </row>
    <row r="15657" spans="3:4" s="66" customFormat="1" x14ac:dyDescent="0.25">
      <c r="C15657" s="67"/>
      <c r="D15657" s="67"/>
    </row>
    <row r="15658" spans="3:4" s="66" customFormat="1" x14ac:dyDescent="0.25">
      <c r="C15658" s="67"/>
      <c r="D15658" s="67"/>
    </row>
    <row r="15659" spans="3:4" s="66" customFormat="1" x14ac:dyDescent="0.25">
      <c r="C15659" s="67"/>
      <c r="D15659" s="67"/>
    </row>
    <row r="15660" spans="3:4" s="66" customFormat="1" x14ac:dyDescent="0.25">
      <c r="C15660" s="67"/>
      <c r="D15660" s="67"/>
    </row>
    <row r="15661" spans="3:4" s="66" customFormat="1" x14ac:dyDescent="0.25">
      <c r="C15661" s="67"/>
      <c r="D15661" s="67"/>
    </row>
    <row r="15662" spans="3:4" s="66" customFormat="1" x14ac:dyDescent="0.25">
      <c r="C15662" s="67"/>
      <c r="D15662" s="67"/>
    </row>
    <row r="15663" spans="3:4" s="66" customFormat="1" x14ac:dyDescent="0.25">
      <c r="C15663" s="67"/>
      <c r="D15663" s="67"/>
    </row>
    <row r="15664" spans="3:4" s="66" customFormat="1" x14ac:dyDescent="0.25">
      <c r="C15664" s="67"/>
      <c r="D15664" s="67"/>
    </row>
    <row r="15665" spans="3:4" s="66" customFormat="1" x14ac:dyDescent="0.25">
      <c r="C15665" s="67"/>
      <c r="D15665" s="67"/>
    </row>
    <row r="15666" spans="3:4" s="66" customFormat="1" x14ac:dyDescent="0.25">
      <c r="C15666" s="67"/>
      <c r="D15666" s="67"/>
    </row>
    <row r="15667" spans="3:4" s="66" customFormat="1" x14ac:dyDescent="0.25">
      <c r="C15667" s="67"/>
      <c r="D15667" s="67"/>
    </row>
    <row r="15668" spans="3:4" s="66" customFormat="1" x14ac:dyDescent="0.25">
      <c r="C15668" s="67"/>
      <c r="D15668" s="67"/>
    </row>
    <row r="15669" spans="3:4" s="66" customFormat="1" x14ac:dyDescent="0.25">
      <c r="C15669" s="67"/>
      <c r="D15669" s="67"/>
    </row>
    <row r="15670" spans="3:4" s="66" customFormat="1" x14ac:dyDescent="0.25">
      <c r="C15670" s="67"/>
      <c r="D15670" s="67"/>
    </row>
    <row r="15671" spans="3:4" s="66" customFormat="1" x14ac:dyDescent="0.25">
      <c r="C15671" s="67"/>
      <c r="D15671" s="67"/>
    </row>
    <row r="15672" spans="3:4" s="66" customFormat="1" x14ac:dyDescent="0.25">
      <c r="C15672" s="67"/>
      <c r="D15672" s="67"/>
    </row>
    <row r="15673" spans="3:4" s="66" customFormat="1" x14ac:dyDescent="0.25">
      <c r="C15673" s="67"/>
      <c r="D15673" s="67"/>
    </row>
    <row r="15674" spans="3:4" s="66" customFormat="1" x14ac:dyDescent="0.25">
      <c r="C15674" s="67"/>
      <c r="D15674" s="67"/>
    </row>
    <row r="15675" spans="3:4" s="66" customFormat="1" x14ac:dyDescent="0.25">
      <c r="C15675" s="67"/>
      <c r="D15675" s="67"/>
    </row>
    <row r="15676" spans="3:4" s="66" customFormat="1" x14ac:dyDescent="0.25">
      <c r="C15676" s="67"/>
      <c r="D15676" s="67"/>
    </row>
    <row r="15677" spans="3:4" s="66" customFormat="1" x14ac:dyDescent="0.25">
      <c r="C15677" s="67"/>
      <c r="D15677" s="67"/>
    </row>
    <row r="15678" spans="3:4" s="66" customFormat="1" x14ac:dyDescent="0.25">
      <c r="C15678" s="67"/>
      <c r="D15678" s="67"/>
    </row>
    <row r="15679" spans="3:4" s="66" customFormat="1" x14ac:dyDescent="0.25">
      <c r="C15679" s="67"/>
      <c r="D15679" s="67"/>
    </row>
    <row r="15680" spans="3:4" s="66" customFormat="1" x14ac:dyDescent="0.25">
      <c r="C15680" s="67"/>
      <c r="D15680" s="67"/>
    </row>
    <row r="15681" spans="3:4" s="66" customFormat="1" x14ac:dyDescent="0.25">
      <c r="C15681" s="67"/>
      <c r="D15681" s="67"/>
    </row>
    <row r="15682" spans="3:4" s="66" customFormat="1" x14ac:dyDescent="0.25">
      <c r="C15682" s="67"/>
      <c r="D15682" s="67"/>
    </row>
    <row r="15683" spans="3:4" s="66" customFormat="1" x14ac:dyDescent="0.25">
      <c r="C15683" s="67"/>
      <c r="D15683" s="67"/>
    </row>
    <row r="15684" spans="3:4" s="66" customFormat="1" x14ac:dyDescent="0.25">
      <c r="C15684" s="67"/>
      <c r="D15684" s="67"/>
    </row>
    <row r="15685" spans="3:4" s="66" customFormat="1" x14ac:dyDescent="0.25">
      <c r="C15685" s="67"/>
      <c r="D15685" s="67"/>
    </row>
    <row r="15686" spans="3:4" s="66" customFormat="1" x14ac:dyDescent="0.25">
      <c r="C15686" s="67"/>
      <c r="D15686" s="67"/>
    </row>
    <row r="15687" spans="3:4" s="66" customFormat="1" x14ac:dyDescent="0.25">
      <c r="C15687" s="67"/>
      <c r="D15687" s="67"/>
    </row>
    <row r="15688" spans="3:4" s="66" customFormat="1" x14ac:dyDescent="0.25">
      <c r="C15688" s="67"/>
      <c r="D15688" s="67"/>
    </row>
    <row r="15689" spans="3:4" s="66" customFormat="1" x14ac:dyDescent="0.25">
      <c r="C15689" s="67"/>
      <c r="D15689" s="67"/>
    </row>
    <row r="15690" spans="3:4" s="66" customFormat="1" x14ac:dyDescent="0.25">
      <c r="C15690" s="67"/>
      <c r="D15690" s="67"/>
    </row>
    <row r="15691" spans="3:4" s="66" customFormat="1" x14ac:dyDescent="0.25">
      <c r="C15691" s="67"/>
      <c r="D15691" s="67"/>
    </row>
    <row r="15692" spans="3:4" s="66" customFormat="1" x14ac:dyDescent="0.25">
      <c r="C15692" s="67"/>
      <c r="D15692" s="67"/>
    </row>
    <row r="15693" spans="3:4" s="66" customFormat="1" x14ac:dyDescent="0.25">
      <c r="C15693" s="67"/>
      <c r="D15693" s="67"/>
    </row>
    <row r="15694" spans="3:4" s="66" customFormat="1" x14ac:dyDescent="0.25">
      <c r="C15694" s="67"/>
      <c r="D15694" s="67"/>
    </row>
    <row r="15695" spans="3:4" s="66" customFormat="1" x14ac:dyDescent="0.25">
      <c r="C15695" s="67"/>
      <c r="D15695" s="67"/>
    </row>
    <row r="15696" spans="3:4" s="66" customFormat="1" x14ac:dyDescent="0.25">
      <c r="C15696" s="67"/>
      <c r="D15696" s="67"/>
    </row>
    <row r="15697" spans="3:4" s="66" customFormat="1" x14ac:dyDescent="0.25">
      <c r="C15697" s="67"/>
      <c r="D15697" s="67"/>
    </row>
    <row r="15698" spans="3:4" s="66" customFormat="1" x14ac:dyDescent="0.25">
      <c r="C15698" s="67"/>
      <c r="D15698" s="67"/>
    </row>
    <row r="15699" spans="3:4" s="66" customFormat="1" x14ac:dyDescent="0.25">
      <c r="C15699" s="67"/>
      <c r="D15699" s="67"/>
    </row>
    <row r="15700" spans="3:4" s="66" customFormat="1" x14ac:dyDescent="0.25">
      <c r="C15700" s="67"/>
      <c r="D15700" s="67"/>
    </row>
    <row r="15701" spans="3:4" s="66" customFormat="1" x14ac:dyDescent="0.25">
      <c r="C15701" s="67"/>
      <c r="D15701" s="67"/>
    </row>
    <row r="15702" spans="3:4" s="66" customFormat="1" x14ac:dyDescent="0.25">
      <c r="C15702" s="67"/>
      <c r="D15702" s="67"/>
    </row>
    <row r="15703" spans="3:4" s="66" customFormat="1" x14ac:dyDescent="0.25">
      <c r="C15703" s="67"/>
      <c r="D15703" s="67"/>
    </row>
    <row r="15704" spans="3:4" s="66" customFormat="1" x14ac:dyDescent="0.25">
      <c r="C15704" s="67"/>
      <c r="D15704" s="67"/>
    </row>
    <row r="15705" spans="3:4" s="66" customFormat="1" x14ac:dyDescent="0.25">
      <c r="C15705" s="67"/>
      <c r="D15705" s="67"/>
    </row>
    <row r="15706" spans="3:4" s="66" customFormat="1" x14ac:dyDescent="0.25">
      <c r="C15706" s="67"/>
      <c r="D15706" s="67"/>
    </row>
    <row r="15707" spans="3:4" s="66" customFormat="1" x14ac:dyDescent="0.25">
      <c r="C15707" s="67"/>
      <c r="D15707" s="67"/>
    </row>
    <row r="15708" spans="3:4" s="66" customFormat="1" x14ac:dyDescent="0.25">
      <c r="C15708" s="67"/>
      <c r="D15708" s="67"/>
    </row>
    <row r="15709" spans="3:4" s="66" customFormat="1" x14ac:dyDescent="0.25">
      <c r="C15709" s="67"/>
      <c r="D15709" s="67"/>
    </row>
    <row r="15710" spans="3:4" s="66" customFormat="1" x14ac:dyDescent="0.25">
      <c r="C15710" s="67"/>
      <c r="D15710" s="67"/>
    </row>
    <row r="15711" spans="3:4" s="66" customFormat="1" x14ac:dyDescent="0.25">
      <c r="C15711" s="67"/>
      <c r="D15711" s="67"/>
    </row>
    <row r="15712" spans="3:4" s="66" customFormat="1" x14ac:dyDescent="0.25">
      <c r="C15712" s="67"/>
      <c r="D15712" s="67"/>
    </row>
    <row r="15713" spans="3:4" s="66" customFormat="1" x14ac:dyDescent="0.25">
      <c r="C15713" s="67"/>
      <c r="D15713" s="67"/>
    </row>
    <row r="15714" spans="3:4" s="66" customFormat="1" x14ac:dyDescent="0.25">
      <c r="C15714" s="67"/>
      <c r="D15714" s="67"/>
    </row>
    <row r="15715" spans="3:4" s="66" customFormat="1" x14ac:dyDescent="0.25">
      <c r="C15715" s="67"/>
      <c r="D15715" s="67"/>
    </row>
    <row r="15716" spans="3:4" s="66" customFormat="1" x14ac:dyDescent="0.25">
      <c r="C15716" s="67"/>
      <c r="D15716" s="67"/>
    </row>
    <row r="15717" spans="3:4" s="66" customFormat="1" x14ac:dyDescent="0.25">
      <c r="C15717" s="67"/>
      <c r="D15717" s="67"/>
    </row>
    <row r="15718" spans="3:4" s="66" customFormat="1" x14ac:dyDescent="0.25">
      <c r="C15718" s="67"/>
      <c r="D15718" s="67"/>
    </row>
    <row r="15719" spans="3:4" s="66" customFormat="1" x14ac:dyDescent="0.25">
      <c r="C15719" s="67"/>
      <c r="D15719" s="67"/>
    </row>
    <row r="15720" spans="3:4" s="66" customFormat="1" x14ac:dyDescent="0.25">
      <c r="C15720" s="67"/>
      <c r="D15720" s="67"/>
    </row>
    <row r="15721" spans="3:4" s="66" customFormat="1" x14ac:dyDescent="0.25">
      <c r="C15721" s="67"/>
      <c r="D15721" s="67"/>
    </row>
    <row r="15722" spans="3:4" s="66" customFormat="1" x14ac:dyDescent="0.25">
      <c r="C15722" s="67"/>
      <c r="D15722" s="67"/>
    </row>
    <row r="15723" spans="3:4" s="66" customFormat="1" x14ac:dyDescent="0.25">
      <c r="C15723" s="67"/>
      <c r="D15723" s="67"/>
    </row>
    <row r="15724" spans="3:4" s="66" customFormat="1" x14ac:dyDescent="0.25">
      <c r="C15724" s="67"/>
      <c r="D15724" s="67"/>
    </row>
    <row r="15725" spans="3:4" s="66" customFormat="1" x14ac:dyDescent="0.25">
      <c r="C15725" s="67"/>
      <c r="D15725" s="67"/>
    </row>
    <row r="15726" spans="3:4" s="66" customFormat="1" x14ac:dyDescent="0.25">
      <c r="C15726" s="67"/>
      <c r="D15726" s="67"/>
    </row>
    <row r="15727" spans="3:4" s="66" customFormat="1" x14ac:dyDescent="0.25">
      <c r="C15727" s="67"/>
      <c r="D15727" s="67"/>
    </row>
    <row r="15728" spans="3:4" s="66" customFormat="1" x14ac:dyDescent="0.25">
      <c r="C15728" s="67"/>
      <c r="D15728" s="67"/>
    </row>
    <row r="15729" spans="3:4" s="66" customFormat="1" x14ac:dyDescent="0.25">
      <c r="C15729" s="67"/>
      <c r="D15729" s="67"/>
    </row>
    <row r="15730" spans="3:4" s="66" customFormat="1" x14ac:dyDescent="0.25">
      <c r="C15730" s="67"/>
      <c r="D15730" s="67"/>
    </row>
    <row r="15731" spans="3:4" s="66" customFormat="1" x14ac:dyDescent="0.25">
      <c r="C15731" s="67"/>
      <c r="D15731" s="67"/>
    </row>
    <row r="15732" spans="3:4" s="66" customFormat="1" x14ac:dyDescent="0.25">
      <c r="C15732" s="67"/>
      <c r="D15732" s="67"/>
    </row>
    <row r="15733" spans="3:4" s="66" customFormat="1" x14ac:dyDescent="0.25">
      <c r="C15733" s="67"/>
      <c r="D15733" s="67"/>
    </row>
    <row r="15734" spans="3:4" s="66" customFormat="1" x14ac:dyDescent="0.25">
      <c r="C15734" s="67"/>
      <c r="D15734" s="67"/>
    </row>
    <row r="15735" spans="3:4" s="66" customFormat="1" x14ac:dyDescent="0.25">
      <c r="C15735" s="67"/>
      <c r="D15735" s="67"/>
    </row>
    <row r="15736" spans="3:4" s="66" customFormat="1" x14ac:dyDescent="0.25">
      <c r="C15736" s="67"/>
      <c r="D15736" s="67"/>
    </row>
    <row r="15737" spans="3:4" s="66" customFormat="1" x14ac:dyDescent="0.25">
      <c r="C15737" s="67"/>
      <c r="D15737" s="67"/>
    </row>
    <row r="15738" spans="3:4" s="66" customFormat="1" x14ac:dyDescent="0.25">
      <c r="C15738" s="67"/>
      <c r="D15738" s="67"/>
    </row>
    <row r="15739" spans="3:4" s="66" customFormat="1" x14ac:dyDescent="0.25">
      <c r="C15739" s="67"/>
      <c r="D15739" s="67"/>
    </row>
    <row r="15740" spans="3:4" s="66" customFormat="1" x14ac:dyDescent="0.25">
      <c r="C15740" s="67"/>
      <c r="D15740" s="67"/>
    </row>
    <row r="15741" spans="3:4" s="66" customFormat="1" x14ac:dyDescent="0.25">
      <c r="C15741" s="67"/>
      <c r="D15741" s="67"/>
    </row>
    <row r="15742" spans="3:4" s="66" customFormat="1" x14ac:dyDescent="0.25">
      <c r="C15742" s="67"/>
      <c r="D15742" s="67"/>
    </row>
    <row r="15743" spans="3:4" s="66" customFormat="1" x14ac:dyDescent="0.25">
      <c r="C15743" s="67"/>
      <c r="D15743" s="67"/>
    </row>
    <row r="15744" spans="3:4" s="66" customFormat="1" x14ac:dyDescent="0.25">
      <c r="C15744" s="67"/>
      <c r="D15744" s="67"/>
    </row>
    <row r="15745" spans="3:4" s="66" customFormat="1" x14ac:dyDescent="0.25">
      <c r="C15745" s="67"/>
      <c r="D15745" s="67"/>
    </row>
    <row r="15746" spans="3:4" s="66" customFormat="1" x14ac:dyDescent="0.25">
      <c r="C15746" s="67"/>
      <c r="D15746" s="67"/>
    </row>
    <row r="15747" spans="3:4" s="66" customFormat="1" x14ac:dyDescent="0.25">
      <c r="C15747" s="67"/>
      <c r="D15747" s="67"/>
    </row>
    <row r="15748" spans="3:4" s="66" customFormat="1" x14ac:dyDescent="0.25">
      <c r="C15748" s="67"/>
      <c r="D15748" s="67"/>
    </row>
    <row r="15749" spans="3:4" s="66" customFormat="1" x14ac:dyDescent="0.25">
      <c r="C15749" s="67"/>
      <c r="D15749" s="67"/>
    </row>
    <row r="15750" spans="3:4" s="66" customFormat="1" x14ac:dyDescent="0.25">
      <c r="C15750" s="67"/>
      <c r="D15750" s="67"/>
    </row>
    <row r="15751" spans="3:4" s="66" customFormat="1" x14ac:dyDescent="0.25">
      <c r="C15751" s="67"/>
      <c r="D15751" s="67"/>
    </row>
    <row r="15752" spans="3:4" s="66" customFormat="1" x14ac:dyDescent="0.25">
      <c r="C15752" s="67"/>
      <c r="D15752" s="67"/>
    </row>
    <row r="15753" spans="3:4" s="66" customFormat="1" x14ac:dyDescent="0.25">
      <c r="C15753" s="67"/>
      <c r="D15753" s="67"/>
    </row>
    <row r="15754" spans="3:4" s="66" customFormat="1" x14ac:dyDescent="0.25">
      <c r="C15754" s="67"/>
      <c r="D15754" s="67"/>
    </row>
    <row r="15755" spans="3:4" s="66" customFormat="1" x14ac:dyDescent="0.25">
      <c r="C15755" s="67"/>
      <c r="D15755" s="67"/>
    </row>
    <row r="15756" spans="3:4" s="66" customFormat="1" x14ac:dyDescent="0.25">
      <c r="C15756" s="67"/>
      <c r="D15756" s="67"/>
    </row>
    <row r="15757" spans="3:4" s="66" customFormat="1" x14ac:dyDescent="0.25">
      <c r="C15757" s="67"/>
      <c r="D15757" s="67"/>
    </row>
    <row r="15758" spans="3:4" s="66" customFormat="1" x14ac:dyDescent="0.25">
      <c r="C15758" s="67"/>
      <c r="D15758" s="67"/>
    </row>
    <row r="15759" spans="3:4" s="66" customFormat="1" x14ac:dyDescent="0.25">
      <c r="C15759" s="67"/>
      <c r="D15759" s="67"/>
    </row>
    <row r="15760" spans="3:4" s="66" customFormat="1" x14ac:dyDescent="0.25">
      <c r="C15760" s="67"/>
      <c r="D15760" s="67"/>
    </row>
    <row r="15761" spans="3:4" s="66" customFormat="1" x14ac:dyDescent="0.25">
      <c r="C15761" s="67"/>
      <c r="D15761" s="67"/>
    </row>
    <row r="15762" spans="3:4" s="66" customFormat="1" x14ac:dyDescent="0.25">
      <c r="C15762" s="67"/>
      <c r="D15762" s="67"/>
    </row>
    <row r="15763" spans="3:4" s="66" customFormat="1" x14ac:dyDescent="0.25">
      <c r="C15763" s="67"/>
      <c r="D15763" s="67"/>
    </row>
    <row r="15764" spans="3:4" s="66" customFormat="1" x14ac:dyDescent="0.25">
      <c r="C15764" s="67"/>
      <c r="D15764" s="67"/>
    </row>
    <row r="15765" spans="3:4" s="66" customFormat="1" x14ac:dyDescent="0.25">
      <c r="C15765" s="67"/>
      <c r="D15765" s="67"/>
    </row>
    <row r="15766" spans="3:4" s="66" customFormat="1" x14ac:dyDescent="0.25">
      <c r="C15766" s="67"/>
      <c r="D15766" s="67"/>
    </row>
    <row r="15767" spans="3:4" s="66" customFormat="1" x14ac:dyDescent="0.25">
      <c r="C15767" s="67"/>
      <c r="D15767" s="67"/>
    </row>
    <row r="15768" spans="3:4" s="66" customFormat="1" x14ac:dyDescent="0.25">
      <c r="C15768" s="67"/>
      <c r="D15768" s="67"/>
    </row>
    <row r="15769" spans="3:4" s="66" customFormat="1" x14ac:dyDescent="0.25">
      <c r="C15769" s="67"/>
      <c r="D15769" s="67"/>
    </row>
    <row r="15770" spans="3:4" s="66" customFormat="1" x14ac:dyDescent="0.25">
      <c r="C15770" s="67"/>
      <c r="D15770" s="67"/>
    </row>
    <row r="15771" spans="3:4" s="66" customFormat="1" x14ac:dyDescent="0.25">
      <c r="C15771" s="67"/>
      <c r="D15771" s="67"/>
    </row>
    <row r="15772" spans="3:4" s="66" customFormat="1" x14ac:dyDescent="0.25">
      <c r="C15772" s="67"/>
      <c r="D15772" s="67"/>
    </row>
    <row r="15773" spans="3:4" s="66" customFormat="1" x14ac:dyDescent="0.25">
      <c r="C15773" s="67"/>
      <c r="D15773" s="67"/>
    </row>
    <row r="15774" spans="3:4" s="66" customFormat="1" x14ac:dyDescent="0.25">
      <c r="C15774" s="67"/>
      <c r="D15774" s="67"/>
    </row>
    <row r="15775" spans="3:4" s="66" customFormat="1" x14ac:dyDescent="0.25">
      <c r="C15775" s="67"/>
      <c r="D15775" s="67"/>
    </row>
    <row r="15776" spans="3:4" s="66" customFormat="1" x14ac:dyDescent="0.25">
      <c r="C15776" s="67"/>
      <c r="D15776" s="67"/>
    </row>
    <row r="15777" spans="3:4" s="66" customFormat="1" x14ac:dyDescent="0.25">
      <c r="C15777" s="67"/>
      <c r="D15777" s="67"/>
    </row>
    <row r="15778" spans="3:4" s="66" customFormat="1" x14ac:dyDescent="0.25">
      <c r="C15778" s="67"/>
      <c r="D15778" s="67"/>
    </row>
    <row r="15779" spans="3:4" s="66" customFormat="1" x14ac:dyDescent="0.25">
      <c r="C15779" s="67"/>
      <c r="D15779" s="67"/>
    </row>
    <row r="15780" spans="3:4" s="66" customFormat="1" x14ac:dyDescent="0.25">
      <c r="C15780" s="67"/>
      <c r="D15780" s="67"/>
    </row>
    <row r="15781" spans="3:4" s="66" customFormat="1" x14ac:dyDescent="0.25">
      <c r="C15781" s="67"/>
      <c r="D15781" s="67"/>
    </row>
    <row r="15782" spans="3:4" s="66" customFormat="1" x14ac:dyDescent="0.25">
      <c r="C15782" s="67"/>
      <c r="D15782" s="67"/>
    </row>
    <row r="15783" spans="3:4" s="66" customFormat="1" x14ac:dyDescent="0.25">
      <c r="C15783" s="67"/>
      <c r="D15783" s="67"/>
    </row>
    <row r="15784" spans="3:4" s="66" customFormat="1" x14ac:dyDescent="0.25">
      <c r="C15784" s="67"/>
      <c r="D15784" s="67"/>
    </row>
    <row r="15785" spans="3:4" s="66" customFormat="1" x14ac:dyDescent="0.25">
      <c r="C15785" s="67"/>
      <c r="D15785" s="67"/>
    </row>
    <row r="15786" spans="3:4" s="66" customFormat="1" x14ac:dyDescent="0.25">
      <c r="C15786" s="67"/>
      <c r="D15786" s="67"/>
    </row>
    <row r="15787" spans="3:4" s="66" customFormat="1" x14ac:dyDescent="0.25">
      <c r="C15787" s="67"/>
      <c r="D15787" s="67"/>
    </row>
    <row r="15788" spans="3:4" s="66" customFormat="1" x14ac:dyDescent="0.25">
      <c r="C15788" s="67"/>
      <c r="D15788" s="67"/>
    </row>
    <row r="15789" spans="3:4" s="66" customFormat="1" x14ac:dyDescent="0.25">
      <c r="C15789" s="67"/>
      <c r="D15789" s="67"/>
    </row>
    <row r="15790" spans="3:4" s="66" customFormat="1" x14ac:dyDescent="0.25">
      <c r="C15790" s="67"/>
      <c r="D15790" s="67"/>
    </row>
    <row r="15791" spans="3:4" s="66" customFormat="1" x14ac:dyDescent="0.25">
      <c r="C15791" s="67"/>
      <c r="D15791" s="67"/>
    </row>
    <row r="15792" spans="3:4" s="66" customFormat="1" x14ac:dyDescent="0.25">
      <c r="C15792" s="67"/>
      <c r="D15792" s="67"/>
    </row>
    <row r="15793" spans="3:4" s="66" customFormat="1" x14ac:dyDescent="0.25">
      <c r="C15793" s="67"/>
      <c r="D15793" s="67"/>
    </row>
    <row r="15794" spans="3:4" s="66" customFormat="1" x14ac:dyDescent="0.25">
      <c r="C15794" s="67"/>
      <c r="D15794" s="67"/>
    </row>
    <row r="15795" spans="3:4" s="66" customFormat="1" x14ac:dyDescent="0.25">
      <c r="C15795" s="67"/>
      <c r="D15795" s="67"/>
    </row>
    <row r="15796" spans="3:4" s="66" customFormat="1" x14ac:dyDescent="0.25">
      <c r="C15796" s="67"/>
      <c r="D15796" s="67"/>
    </row>
    <row r="15797" spans="3:4" s="66" customFormat="1" x14ac:dyDescent="0.25">
      <c r="C15797" s="67"/>
      <c r="D15797" s="67"/>
    </row>
    <row r="15798" spans="3:4" s="66" customFormat="1" x14ac:dyDescent="0.25">
      <c r="C15798" s="67"/>
      <c r="D15798" s="67"/>
    </row>
    <row r="15799" spans="3:4" s="66" customFormat="1" x14ac:dyDescent="0.25">
      <c r="C15799" s="67"/>
      <c r="D15799" s="67"/>
    </row>
    <row r="15800" spans="3:4" s="66" customFormat="1" x14ac:dyDescent="0.25">
      <c r="C15800" s="67"/>
      <c r="D15800" s="67"/>
    </row>
    <row r="15801" spans="3:4" s="66" customFormat="1" x14ac:dyDescent="0.25">
      <c r="C15801" s="67"/>
      <c r="D15801" s="67"/>
    </row>
    <row r="15802" spans="3:4" s="66" customFormat="1" x14ac:dyDescent="0.25">
      <c r="C15802" s="67"/>
      <c r="D15802" s="67"/>
    </row>
    <row r="15803" spans="3:4" s="66" customFormat="1" x14ac:dyDescent="0.25">
      <c r="C15803" s="67"/>
      <c r="D15803" s="67"/>
    </row>
    <row r="15804" spans="3:4" s="66" customFormat="1" x14ac:dyDescent="0.25">
      <c r="C15804" s="67"/>
      <c r="D15804" s="67"/>
    </row>
    <row r="15805" spans="3:4" s="66" customFormat="1" x14ac:dyDescent="0.25">
      <c r="C15805" s="67"/>
      <c r="D15805" s="67"/>
    </row>
    <row r="15806" spans="3:4" s="66" customFormat="1" x14ac:dyDescent="0.25">
      <c r="C15806" s="67"/>
      <c r="D15806" s="67"/>
    </row>
    <row r="15807" spans="3:4" s="66" customFormat="1" x14ac:dyDescent="0.25">
      <c r="C15807" s="67"/>
      <c r="D15807" s="67"/>
    </row>
    <row r="15808" spans="3:4" s="66" customFormat="1" x14ac:dyDescent="0.25">
      <c r="C15808" s="67"/>
      <c r="D15808" s="67"/>
    </row>
    <row r="15809" spans="3:4" s="66" customFormat="1" x14ac:dyDescent="0.25">
      <c r="C15809" s="67"/>
      <c r="D15809" s="67"/>
    </row>
    <row r="15810" spans="3:4" s="66" customFormat="1" x14ac:dyDescent="0.25">
      <c r="C15810" s="67"/>
      <c r="D15810" s="67"/>
    </row>
    <row r="15811" spans="3:4" s="66" customFormat="1" x14ac:dyDescent="0.25">
      <c r="C15811" s="67"/>
      <c r="D15811" s="67"/>
    </row>
    <row r="15812" spans="3:4" s="66" customFormat="1" x14ac:dyDescent="0.25">
      <c r="C15812" s="67"/>
      <c r="D15812" s="67"/>
    </row>
    <row r="15813" spans="3:4" s="66" customFormat="1" x14ac:dyDescent="0.25">
      <c r="C15813" s="67"/>
      <c r="D15813" s="67"/>
    </row>
    <row r="15814" spans="3:4" s="66" customFormat="1" x14ac:dyDescent="0.25">
      <c r="C15814" s="67"/>
      <c r="D15814" s="67"/>
    </row>
    <row r="15815" spans="3:4" s="66" customFormat="1" x14ac:dyDescent="0.25">
      <c r="C15815" s="67"/>
      <c r="D15815" s="67"/>
    </row>
    <row r="15816" spans="3:4" s="66" customFormat="1" x14ac:dyDescent="0.25">
      <c r="C15816" s="67"/>
      <c r="D15816" s="67"/>
    </row>
    <row r="15817" spans="3:4" s="66" customFormat="1" x14ac:dyDescent="0.25">
      <c r="C15817" s="67"/>
      <c r="D15817" s="67"/>
    </row>
    <row r="15818" spans="3:4" s="66" customFormat="1" x14ac:dyDescent="0.25">
      <c r="C15818" s="67"/>
      <c r="D15818" s="67"/>
    </row>
    <row r="15819" spans="3:4" s="66" customFormat="1" x14ac:dyDescent="0.25">
      <c r="C15819" s="67"/>
      <c r="D15819" s="67"/>
    </row>
    <row r="15820" spans="3:4" s="66" customFormat="1" x14ac:dyDescent="0.25">
      <c r="C15820" s="67"/>
      <c r="D15820" s="67"/>
    </row>
    <row r="15821" spans="3:4" s="66" customFormat="1" x14ac:dyDescent="0.25">
      <c r="C15821" s="67"/>
      <c r="D15821" s="67"/>
    </row>
    <row r="15822" spans="3:4" s="66" customFormat="1" x14ac:dyDescent="0.25">
      <c r="C15822" s="67"/>
      <c r="D15822" s="67"/>
    </row>
    <row r="15823" spans="3:4" s="66" customFormat="1" x14ac:dyDescent="0.25">
      <c r="C15823" s="67"/>
      <c r="D15823" s="67"/>
    </row>
    <row r="15824" spans="3:4" s="66" customFormat="1" x14ac:dyDescent="0.25">
      <c r="C15824" s="67"/>
      <c r="D15824" s="67"/>
    </row>
    <row r="15825" spans="3:4" s="66" customFormat="1" x14ac:dyDescent="0.25">
      <c r="C15825" s="67"/>
      <c r="D15825" s="67"/>
    </row>
    <row r="15826" spans="3:4" s="66" customFormat="1" x14ac:dyDescent="0.25">
      <c r="C15826" s="67"/>
      <c r="D15826" s="67"/>
    </row>
    <row r="15827" spans="3:4" s="66" customFormat="1" x14ac:dyDescent="0.25">
      <c r="C15827" s="67"/>
      <c r="D15827" s="67"/>
    </row>
    <row r="15828" spans="3:4" s="66" customFormat="1" x14ac:dyDescent="0.25">
      <c r="C15828" s="67"/>
      <c r="D15828" s="67"/>
    </row>
    <row r="15829" spans="3:4" s="66" customFormat="1" x14ac:dyDescent="0.25">
      <c r="C15829" s="67"/>
      <c r="D15829" s="67"/>
    </row>
    <row r="15830" spans="3:4" s="66" customFormat="1" x14ac:dyDescent="0.25">
      <c r="C15830" s="67"/>
      <c r="D15830" s="67"/>
    </row>
    <row r="15831" spans="3:4" s="66" customFormat="1" x14ac:dyDescent="0.25">
      <c r="C15831" s="67"/>
      <c r="D15831" s="67"/>
    </row>
    <row r="15832" spans="3:4" s="66" customFormat="1" x14ac:dyDescent="0.25">
      <c r="C15832" s="67"/>
      <c r="D15832" s="67"/>
    </row>
    <row r="15833" spans="3:4" s="66" customFormat="1" x14ac:dyDescent="0.25">
      <c r="C15833" s="67"/>
      <c r="D15833" s="67"/>
    </row>
    <row r="15834" spans="3:4" s="66" customFormat="1" x14ac:dyDescent="0.25">
      <c r="C15834" s="67"/>
      <c r="D15834" s="67"/>
    </row>
    <row r="15835" spans="3:4" s="66" customFormat="1" x14ac:dyDescent="0.25">
      <c r="C15835" s="67"/>
      <c r="D15835" s="67"/>
    </row>
    <row r="15836" spans="3:4" s="66" customFormat="1" x14ac:dyDescent="0.25">
      <c r="C15836" s="67"/>
      <c r="D15836" s="67"/>
    </row>
    <row r="15837" spans="3:4" s="66" customFormat="1" x14ac:dyDescent="0.25">
      <c r="C15837" s="67"/>
      <c r="D15837" s="67"/>
    </row>
    <row r="15838" spans="3:4" s="66" customFormat="1" x14ac:dyDescent="0.25">
      <c r="C15838" s="67"/>
      <c r="D15838" s="67"/>
    </row>
    <row r="15839" spans="3:4" s="66" customFormat="1" x14ac:dyDescent="0.25">
      <c r="C15839" s="67"/>
      <c r="D15839" s="67"/>
    </row>
    <row r="15840" spans="3:4" s="66" customFormat="1" x14ac:dyDescent="0.25">
      <c r="C15840" s="67"/>
      <c r="D15840" s="67"/>
    </row>
    <row r="15841" spans="3:4" s="66" customFormat="1" x14ac:dyDescent="0.25">
      <c r="C15841" s="67"/>
      <c r="D15841" s="67"/>
    </row>
    <row r="15842" spans="3:4" s="66" customFormat="1" x14ac:dyDescent="0.25">
      <c r="C15842" s="67"/>
      <c r="D15842" s="67"/>
    </row>
    <row r="15843" spans="3:4" s="66" customFormat="1" x14ac:dyDescent="0.25">
      <c r="C15843" s="67"/>
      <c r="D15843" s="67"/>
    </row>
    <row r="15844" spans="3:4" s="66" customFormat="1" x14ac:dyDescent="0.25">
      <c r="C15844" s="67"/>
      <c r="D15844" s="67"/>
    </row>
    <row r="15845" spans="3:4" s="66" customFormat="1" x14ac:dyDescent="0.25">
      <c r="C15845" s="67"/>
      <c r="D15845" s="67"/>
    </row>
    <row r="15846" spans="3:4" s="66" customFormat="1" x14ac:dyDescent="0.25">
      <c r="C15846" s="67"/>
      <c r="D15846" s="67"/>
    </row>
    <row r="15847" spans="3:4" s="66" customFormat="1" x14ac:dyDescent="0.25">
      <c r="C15847" s="67"/>
      <c r="D15847" s="67"/>
    </row>
    <row r="15848" spans="3:4" s="66" customFormat="1" x14ac:dyDescent="0.25">
      <c r="C15848" s="67"/>
      <c r="D15848" s="67"/>
    </row>
    <row r="15849" spans="3:4" s="66" customFormat="1" x14ac:dyDescent="0.25">
      <c r="C15849" s="67"/>
      <c r="D15849" s="67"/>
    </row>
    <row r="15850" spans="3:4" s="66" customFormat="1" x14ac:dyDescent="0.25">
      <c r="C15850" s="67"/>
      <c r="D15850" s="67"/>
    </row>
    <row r="15851" spans="3:4" s="66" customFormat="1" x14ac:dyDescent="0.25">
      <c r="C15851" s="67"/>
      <c r="D15851" s="67"/>
    </row>
    <row r="15852" spans="3:4" s="66" customFormat="1" x14ac:dyDescent="0.25">
      <c r="C15852" s="67"/>
      <c r="D15852" s="67"/>
    </row>
    <row r="15853" spans="3:4" s="66" customFormat="1" x14ac:dyDescent="0.25">
      <c r="C15853" s="67"/>
      <c r="D15853" s="67"/>
    </row>
    <row r="15854" spans="3:4" s="66" customFormat="1" x14ac:dyDescent="0.25">
      <c r="C15854" s="67"/>
      <c r="D15854" s="67"/>
    </row>
    <row r="15855" spans="3:4" s="66" customFormat="1" x14ac:dyDescent="0.25">
      <c r="C15855" s="67"/>
      <c r="D15855" s="67"/>
    </row>
    <row r="15856" spans="3:4" s="66" customFormat="1" x14ac:dyDescent="0.25">
      <c r="C15856" s="67"/>
      <c r="D15856" s="67"/>
    </row>
    <row r="15857" spans="3:4" s="66" customFormat="1" x14ac:dyDescent="0.25">
      <c r="C15857" s="67"/>
      <c r="D15857" s="67"/>
    </row>
    <row r="15858" spans="3:4" s="66" customFormat="1" x14ac:dyDescent="0.25">
      <c r="C15858" s="67"/>
      <c r="D15858" s="67"/>
    </row>
    <row r="15859" spans="3:4" s="66" customFormat="1" x14ac:dyDescent="0.25">
      <c r="C15859" s="67"/>
      <c r="D15859" s="67"/>
    </row>
    <row r="15860" spans="3:4" s="66" customFormat="1" x14ac:dyDescent="0.25">
      <c r="C15860" s="67"/>
      <c r="D15860" s="67"/>
    </row>
    <row r="15861" spans="3:4" s="66" customFormat="1" x14ac:dyDescent="0.25">
      <c r="C15861" s="67"/>
      <c r="D15861" s="67"/>
    </row>
    <row r="15862" spans="3:4" s="66" customFormat="1" x14ac:dyDescent="0.25">
      <c r="C15862" s="67"/>
      <c r="D15862" s="67"/>
    </row>
    <row r="15863" spans="3:4" s="66" customFormat="1" x14ac:dyDescent="0.25">
      <c r="C15863" s="67"/>
      <c r="D15863" s="67"/>
    </row>
    <row r="15864" spans="3:4" s="66" customFormat="1" x14ac:dyDescent="0.25">
      <c r="C15864" s="67"/>
      <c r="D15864" s="67"/>
    </row>
    <row r="15865" spans="3:4" s="66" customFormat="1" x14ac:dyDescent="0.25">
      <c r="C15865" s="67"/>
      <c r="D15865" s="67"/>
    </row>
    <row r="15866" spans="3:4" s="66" customFormat="1" x14ac:dyDescent="0.25">
      <c r="C15866" s="67"/>
      <c r="D15866" s="67"/>
    </row>
    <row r="15867" spans="3:4" s="66" customFormat="1" x14ac:dyDescent="0.25">
      <c r="C15867" s="67"/>
      <c r="D15867" s="67"/>
    </row>
    <row r="15868" spans="3:4" s="66" customFormat="1" x14ac:dyDescent="0.25">
      <c r="C15868" s="67"/>
      <c r="D15868" s="67"/>
    </row>
    <row r="15869" spans="3:4" s="66" customFormat="1" x14ac:dyDescent="0.25">
      <c r="C15869" s="67"/>
      <c r="D15869" s="67"/>
    </row>
    <row r="15870" spans="3:4" s="66" customFormat="1" x14ac:dyDescent="0.25">
      <c r="C15870" s="67"/>
      <c r="D15870" s="67"/>
    </row>
    <row r="15871" spans="3:4" s="66" customFormat="1" x14ac:dyDescent="0.25">
      <c r="C15871" s="67"/>
      <c r="D15871" s="67"/>
    </row>
    <row r="15872" spans="3:4" s="66" customFormat="1" x14ac:dyDescent="0.25">
      <c r="C15872" s="67"/>
      <c r="D15872" s="67"/>
    </row>
    <row r="15873" spans="3:4" s="66" customFormat="1" x14ac:dyDescent="0.25">
      <c r="C15873" s="67"/>
      <c r="D15873" s="67"/>
    </row>
    <row r="15874" spans="3:4" s="66" customFormat="1" x14ac:dyDescent="0.25">
      <c r="C15874" s="67"/>
      <c r="D15874" s="67"/>
    </row>
    <row r="15875" spans="3:4" s="66" customFormat="1" x14ac:dyDescent="0.25">
      <c r="C15875" s="67"/>
      <c r="D15875" s="67"/>
    </row>
    <row r="15876" spans="3:4" s="66" customFormat="1" x14ac:dyDescent="0.25">
      <c r="C15876" s="67"/>
      <c r="D15876" s="67"/>
    </row>
    <row r="15877" spans="3:4" s="66" customFormat="1" x14ac:dyDescent="0.25">
      <c r="C15877" s="67"/>
      <c r="D15877" s="67"/>
    </row>
    <row r="15878" spans="3:4" s="66" customFormat="1" x14ac:dyDescent="0.25">
      <c r="C15878" s="67"/>
      <c r="D15878" s="67"/>
    </row>
    <row r="15879" spans="3:4" s="66" customFormat="1" x14ac:dyDescent="0.25">
      <c r="C15879" s="67"/>
      <c r="D15879" s="67"/>
    </row>
    <row r="15880" spans="3:4" s="66" customFormat="1" x14ac:dyDescent="0.25">
      <c r="C15880" s="67"/>
      <c r="D15880" s="67"/>
    </row>
    <row r="15881" spans="3:4" s="66" customFormat="1" x14ac:dyDescent="0.25">
      <c r="C15881" s="67"/>
      <c r="D15881" s="67"/>
    </row>
    <row r="15882" spans="3:4" s="66" customFormat="1" x14ac:dyDescent="0.25">
      <c r="C15882" s="67"/>
      <c r="D15882" s="67"/>
    </row>
    <row r="15883" spans="3:4" s="66" customFormat="1" x14ac:dyDescent="0.25">
      <c r="C15883" s="67"/>
      <c r="D15883" s="67"/>
    </row>
    <row r="15884" spans="3:4" s="66" customFormat="1" x14ac:dyDescent="0.25">
      <c r="C15884" s="67"/>
      <c r="D15884" s="67"/>
    </row>
    <row r="15885" spans="3:4" s="66" customFormat="1" x14ac:dyDescent="0.25">
      <c r="C15885" s="67"/>
      <c r="D15885" s="67"/>
    </row>
    <row r="15886" spans="3:4" s="66" customFormat="1" x14ac:dyDescent="0.25">
      <c r="C15886" s="67"/>
      <c r="D15886" s="67"/>
    </row>
    <row r="15887" spans="3:4" s="66" customFormat="1" x14ac:dyDescent="0.25">
      <c r="C15887" s="67"/>
      <c r="D15887" s="67"/>
    </row>
    <row r="15888" spans="3:4" s="66" customFormat="1" x14ac:dyDescent="0.25">
      <c r="C15888" s="67"/>
      <c r="D15888" s="67"/>
    </row>
    <row r="15889" spans="3:4" s="66" customFormat="1" x14ac:dyDescent="0.25">
      <c r="C15889" s="67"/>
      <c r="D15889" s="67"/>
    </row>
    <row r="15890" spans="3:4" s="66" customFormat="1" x14ac:dyDescent="0.25">
      <c r="C15890" s="67"/>
      <c r="D15890" s="67"/>
    </row>
    <row r="15891" spans="3:4" s="66" customFormat="1" x14ac:dyDescent="0.25">
      <c r="C15891" s="67"/>
      <c r="D15891" s="67"/>
    </row>
    <row r="15892" spans="3:4" s="66" customFormat="1" x14ac:dyDescent="0.25">
      <c r="C15892" s="67"/>
      <c r="D15892" s="67"/>
    </row>
    <row r="15893" spans="3:4" s="66" customFormat="1" x14ac:dyDescent="0.25">
      <c r="C15893" s="67"/>
      <c r="D15893" s="67"/>
    </row>
    <row r="15894" spans="3:4" s="66" customFormat="1" x14ac:dyDescent="0.25">
      <c r="C15894" s="67"/>
      <c r="D15894" s="67"/>
    </row>
    <row r="15895" spans="3:4" s="66" customFormat="1" x14ac:dyDescent="0.25">
      <c r="C15895" s="67"/>
      <c r="D15895" s="67"/>
    </row>
    <row r="15896" spans="3:4" s="66" customFormat="1" x14ac:dyDescent="0.25">
      <c r="C15896" s="67"/>
      <c r="D15896" s="67"/>
    </row>
    <row r="15897" spans="3:4" s="66" customFormat="1" x14ac:dyDescent="0.25">
      <c r="C15897" s="67"/>
      <c r="D15897" s="67"/>
    </row>
    <row r="15898" spans="3:4" s="66" customFormat="1" x14ac:dyDescent="0.25">
      <c r="C15898" s="67"/>
      <c r="D15898" s="67"/>
    </row>
    <row r="15899" spans="3:4" s="66" customFormat="1" x14ac:dyDescent="0.25">
      <c r="C15899" s="67"/>
      <c r="D15899" s="67"/>
    </row>
    <row r="15900" spans="3:4" s="66" customFormat="1" x14ac:dyDescent="0.25">
      <c r="C15900" s="67"/>
      <c r="D15900" s="67"/>
    </row>
    <row r="15901" spans="3:4" s="66" customFormat="1" x14ac:dyDescent="0.25">
      <c r="C15901" s="67"/>
      <c r="D15901" s="67"/>
    </row>
    <row r="15902" spans="3:4" s="66" customFormat="1" x14ac:dyDescent="0.25">
      <c r="C15902" s="67"/>
      <c r="D15902" s="67"/>
    </row>
    <row r="15903" spans="3:4" s="66" customFormat="1" x14ac:dyDescent="0.25">
      <c r="C15903" s="67"/>
      <c r="D15903" s="67"/>
    </row>
    <row r="15904" spans="3:4" s="66" customFormat="1" x14ac:dyDescent="0.25">
      <c r="C15904" s="67"/>
      <c r="D15904" s="67"/>
    </row>
    <row r="15905" spans="3:4" s="66" customFormat="1" x14ac:dyDescent="0.25">
      <c r="C15905" s="67"/>
      <c r="D15905" s="67"/>
    </row>
    <row r="15906" spans="3:4" s="66" customFormat="1" x14ac:dyDescent="0.25">
      <c r="C15906" s="67"/>
      <c r="D15906" s="67"/>
    </row>
    <row r="15907" spans="3:4" s="66" customFormat="1" x14ac:dyDescent="0.25">
      <c r="C15907" s="67"/>
      <c r="D15907" s="67"/>
    </row>
    <row r="15908" spans="3:4" s="66" customFormat="1" x14ac:dyDescent="0.25">
      <c r="C15908" s="67"/>
      <c r="D15908" s="67"/>
    </row>
    <row r="15909" spans="3:4" s="66" customFormat="1" x14ac:dyDescent="0.25">
      <c r="C15909" s="67"/>
      <c r="D15909" s="67"/>
    </row>
    <row r="15910" spans="3:4" s="66" customFormat="1" x14ac:dyDescent="0.25">
      <c r="C15910" s="67"/>
      <c r="D15910" s="67"/>
    </row>
    <row r="15911" spans="3:4" s="66" customFormat="1" x14ac:dyDescent="0.25">
      <c r="C15911" s="67"/>
      <c r="D15911" s="67"/>
    </row>
    <row r="15912" spans="3:4" s="66" customFormat="1" x14ac:dyDescent="0.25">
      <c r="C15912" s="67"/>
      <c r="D15912" s="67"/>
    </row>
    <row r="15913" spans="3:4" s="66" customFormat="1" x14ac:dyDescent="0.25">
      <c r="C15913" s="67"/>
      <c r="D15913" s="67"/>
    </row>
    <row r="15914" spans="3:4" s="66" customFormat="1" x14ac:dyDescent="0.25">
      <c r="C15914" s="67"/>
      <c r="D15914" s="67"/>
    </row>
    <row r="15915" spans="3:4" s="66" customFormat="1" x14ac:dyDescent="0.25">
      <c r="C15915" s="67"/>
      <c r="D15915" s="67"/>
    </row>
    <row r="15916" spans="3:4" s="66" customFormat="1" x14ac:dyDescent="0.25">
      <c r="C15916" s="67"/>
      <c r="D15916" s="67"/>
    </row>
    <row r="15917" spans="3:4" s="66" customFormat="1" x14ac:dyDescent="0.25">
      <c r="C15917" s="67"/>
      <c r="D15917" s="67"/>
    </row>
    <row r="15918" spans="3:4" s="66" customFormat="1" x14ac:dyDescent="0.25">
      <c r="C15918" s="67"/>
      <c r="D15918" s="67"/>
    </row>
    <row r="15919" spans="3:4" s="66" customFormat="1" x14ac:dyDescent="0.25">
      <c r="C15919" s="67"/>
      <c r="D15919" s="67"/>
    </row>
    <row r="15920" spans="3:4" s="66" customFormat="1" x14ac:dyDescent="0.25">
      <c r="C15920" s="67"/>
      <c r="D15920" s="67"/>
    </row>
    <row r="15921" spans="3:4" s="66" customFormat="1" x14ac:dyDescent="0.25">
      <c r="C15921" s="67"/>
      <c r="D15921" s="67"/>
    </row>
    <row r="15922" spans="3:4" s="66" customFormat="1" x14ac:dyDescent="0.25">
      <c r="C15922" s="67"/>
      <c r="D15922" s="67"/>
    </row>
    <row r="15923" spans="3:4" s="66" customFormat="1" x14ac:dyDescent="0.25">
      <c r="C15923" s="67"/>
      <c r="D15923" s="67"/>
    </row>
    <row r="15924" spans="3:4" s="66" customFormat="1" x14ac:dyDescent="0.25">
      <c r="C15924" s="67"/>
      <c r="D15924" s="67"/>
    </row>
    <row r="15925" spans="3:4" s="66" customFormat="1" x14ac:dyDescent="0.25">
      <c r="C15925" s="67"/>
      <c r="D15925" s="67"/>
    </row>
    <row r="15926" spans="3:4" s="66" customFormat="1" x14ac:dyDescent="0.25">
      <c r="C15926" s="67"/>
      <c r="D15926" s="67"/>
    </row>
    <row r="15927" spans="3:4" s="66" customFormat="1" x14ac:dyDescent="0.25">
      <c r="C15927" s="67"/>
      <c r="D15927" s="67"/>
    </row>
    <row r="15928" spans="3:4" s="66" customFormat="1" x14ac:dyDescent="0.25">
      <c r="C15928" s="67"/>
      <c r="D15928" s="67"/>
    </row>
    <row r="15929" spans="3:4" s="66" customFormat="1" x14ac:dyDescent="0.25">
      <c r="C15929" s="67"/>
      <c r="D15929" s="67"/>
    </row>
    <row r="15930" spans="3:4" s="66" customFormat="1" x14ac:dyDescent="0.25">
      <c r="C15930" s="67"/>
      <c r="D15930" s="67"/>
    </row>
    <row r="15931" spans="3:4" s="66" customFormat="1" x14ac:dyDescent="0.25">
      <c r="C15931" s="67"/>
      <c r="D15931" s="67"/>
    </row>
    <row r="15932" spans="3:4" s="66" customFormat="1" x14ac:dyDescent="0.25">
      <c r="C15932" s="67"/>
      <c r="D15932" s="67"/>
    </row>
    <row r="15933" spans="3:4" s="66" customFormat="1" x14ac:dyDescent="0.25">
      <c r="C15933" s="67"/>
      <c r="D15933" s="67"/>
    </row>
    <row r="15934" spans="3:4" s="66" customFormat="1" x14ac:dyDescent="0.25">
      <c r="C15934" s="67"/>
      <c r="D15934" s="67"/>
    </row>
    <row r="15935" spans="3:4" s="66" customFormat="1" x14ac:dyDescent="0.25">
      <c r="C15935" s="67"/>
      <c r="D15935" s="67"/>
    </row>
    <row r="15936" spans="3:4" s="66" customFormat="1" x14ac:dyDescent="0.25">
      <c r="C15936" s="67"/>
      <c r="D15936" s="67"/>
    </row>
    <row r="15937" spans="3:4" s="66" customFormat="1" x14ac:dyDescent="0.25">
      <c r="C15937" s="67"/>
      <c r="D15937" s="67"/>
    </row>
    <row r="15938" spans="3:4" s="66" customFormat="1" x14ac:dyDescent="0.25">
      <c r="C15938" s="67"/>
      <c r="D15938" s="67"/>
    </row>
    <row r="15939" spans="3:4" s="66" customFormat="1" x14ac:dyDescent="0.25">
      <c r="C15939" s="67"/>
      <c r="D15939" s="67"/>
    </row>
    <row r="15940" spans="3:4" s="66" customFormat="1" x14ac:dyDescent="0.25">
      <c r="C15940" s="67"/>
      <c r="D15940" s="67"/>
    </row>
    <row r="15941" spans="3:4" s="66" customFormat="1" x14ac:dyDescent="0.25">
      <c r="C15941" s="67"/>
      <c r="D15941" s="67"/>
    </row>
    <row r="15942" spans="3:4" s="66" customFormat="1" x14ac:dyDescent="0.25">
      <c r="C15942" s="67"/>
      <c r="D15942" s="67"/>
    </row>
    <row r="15943" spans="3:4" s="66" customFormat="1" x14ac:dyDescent="0.25">
      <c r="C15943" s="67"/>
      <c r="D15943" s="67"/>
    </row>
    <row r="15944" spans="3:4" s="66" customFormat="1" x14ac:dyDescent="0.25">
      <c r="C15944" s="67"/>
      <c r="D15944" s="67"/>
    </row>
    <row r="15945" spans="3:4" s="66" customFormat="1" x14ac:dyDescent="0.25">
      <c r="C15945" s="67"/>
      <c r="D15945" s="67"/>
    </row>
    <row r="15946" spans="3:4" s="66" customFormat="1" x14ac:dyDescent="0.25">
      <c r="C15946" s="67"/>
      <c r="D15946" s="67"/>
    </row>
    <row r="15947" spans="3:4" s="66" customFormat="1" x14ac:dyDescent="0.25">
      <c r="C15947" s="67"/>
      <c r="D15947" s="67"/>
    </row>
    <row r="15948" spans="3:4" s="66" customFormat="1" x14ac:dyDescent="0.25">
      <c r="C15948" s="67"/>
      <c r="D15948" s="67"/>
    </row>
    <row r="15949" spans="3:4" s="66" customFormat="1" x14ac:dyDescent="0.25">
      <c r="C15949" s="67"/>
      <c r="D15949" s="67"/>
    </row>
    <row r="15950" spans="3:4" s="66" customFormat="1" x14ac:dyDescent="0.25">
      <c r="C15950" s="67"/>
      <c r="D15950" s="67"/>
    </row>
    <row r="15951" spans="3:4" s="66" customFormat="1" x14ac:dyDescent="0.25">
      <c r="C15951" s="67"/>
      <c r="D15951" s="67"/>
    </row>
    <row r="15952" spans="3:4" s="66" customFormat="1" x14ac:dyDescent="0.25">
      <c r="C15952" s="67"/>
      <c r="D15952" s="67"/>
    </row>
    <row r="15953" spans="3:4" s="66" customFormat="1" x14ac:dyDescent="0.25">
      <c r="C15953" s="67"/>
      <c r="D15953" s="67"/>
    </row>
    <row r="15954" spans="3:4" s="66" customFormat="1" x14ac:dyDescent="0.25">
      <c r="C15954" s="67"/>
      <c r="D15954" s="67"/>
    </row>
    <row r="15955" spans="3:4" s="66" customFormat="1" x14ac:dyDescent="0.25">
      <c r="C15955" s="67"/>
      <c r="D15955" s="67"/>
    </row>
    <row r="15956" spans="3:4" s="66" customFormat="1" x14ac:dyDescent="0.25">
      <c r="C15956" s="67"/>
      <c r="D15956" s="67"/>
    </row>
    <row r="15957" spans="3:4" s="66" customFormat="1" x14ac:dyDescent="0.25">
      <c r="C15957" s="67"/>
      <c r="D15957" s="67"/>
    </row>
    <row r="15958" spans="3:4" s="66" customFormat="1" x14ac:dyDescent="0.25">
      <c r="C15958" s="67"/>
      <c r="D15958" s="67"/>
    </row>
    <row r="15959" spans="3:4" s="66" customFormat="1" x14ac:dyDescent="0.25">
      <c r="C15959" s="67"/>
      <c r="D15959" s="67"/>
    </row>
    <row r="15960" spans="3:4" s="66" customFormat="1" x14ac:dyDescent="0.25">
      <c r="C15960" s="67"/>
      <c r="D15960" s="67"/>
    </row>
    <row r="15961" spans="3:4" s="66" customFormat="1" x14ac:dyDescent="0.25">
      <c r="C15961" s="67"/>
      <c r="D15961" s="67"/>
    </row>
    <row r="15962" spans="3:4" s="66" customFormat="1" x14ac:dyDescent="0.25">
      <c r="C15962" s="67"/>
      <c r="D15962" s="67"/>
    </row>
    <row r="15963" spans="3:4" s="66" customFormat="1" x14ac:dyDescent="0.25">
      <c r="C15963" s="67"/>
      <c r="D15963" s="67"/>
    </row>
    <row r="15964" spans="3:4" s="66" customFormat="1" x14ac:dyDescent="0.25">
      <c r="C15964" s="67"/>
      <c r="D15964" s="67"/>
    </row>
    <row r="15965" spans="3:4" s="66" customFormat="1" x14ac:dyDescent="0.25">
      <c r="C15965" s="67"/>
      <c r="D15965" s="67"/>
    </row>
    <row r="15966" spans="3:4" s="66" customFormat="1" x14ac:dyDescent="0.25">
      <c r="C15966" s="67"/>
      <c r="D15966" s="67"/>
    </row>
    <row r="15967" spans="3:4" s="66" customFormat="1" x14ac:dyDescent="0.25">
      <c r="C15967" s="67"/>
      <c r="D15967" s="67"/>
    </row>
    <row r="15968" spans="3:4" s="66" customFormat="1" x14ac:dyDescent="0.25">
      <c r="C15968" s="67"/>
      <c r="D15968" s="67"/>
    </row>
    <row r="15969" spans="3:4" s="66" customFormat="1" x14ac:dyDescent="0.25">
      <c r="C15969" s="67"/>
      <c r="D15969" s="67"/>
    </row>
    <row r="15970" spans="3:4" s="66" customFormat="1" x14ac:dyDescent="0.25">
      <c r="C15970" s="67"/>
      <c r="D15970" s="67"/>
    </row>
    <row r="15971" spans="3:4" s="66" customFormat="1" x14ac:dyDescent="0.25">
      <c r="C15971" s="67"/>
      <c r="D15971" s="67"/>
    </row>
    <row r="15972" spans="3:4" s="66" customFormat="1" x14ac:dyDescent="0.25">
      <c r="C15972" s="67"/>
      <c r="D15972" s="67"/>
    </row>
    <row r="15973" spans="3:4" s="66" customFormat="1" x14ac:dyDescent="0.25">
      <c r="C15973" s="67"/>
      <c r="D15973" s="67"/>
    </row>
    <row r="15974" spans="3:4" s="66" customFormat="1" x14ac:dyDescent="0.25">
      <c r="C15974" s="67"/>
      <c r="D15974" s="67"/>
    </row>
    <row r="15975" spans="3:4" s="66" customFormat="1" x14ac:dyDescent="0.25">
      <c r="C15975" s="67"/>
      <c r="D15975" s="67"/>
    </row>
    <row r="15976" spans="3:4" s="66" customFormat="1" x14ac:dyDescent="0.25">
      <c r="C15976" s="67"/>
      <c r="D15976" s="67"/>
    </row>
    <row r="15977" spans="3:4" s="66" customFormat="1" x14ac:dyDescent="0.25">
      <c r="C15977" s="67"/>
      <c r="D15977" s="67"/>
    </row>
    <row r="15978" spans="3:4" s="66" customFormat="1" x14ac:dyDescent="0.25">
      <c r="C15978" s="67"/>
      <c r="D15978" s="67"/>
    </row>
    <row r="15979" spans="3:4" s="66" customFormat="1" x14ac:dyDescent="0.25">
      <c r="C15979" s="67"/>
      <c r="D15979" s="67"/>
    </row>
    <row r="15980" spans="3:4" s="66" customFormat="1" x14ac:dyDescent="0.25">
      <c r="C15980" s="67"/>
      <c r="D15980" s="67"/>
    </row>
    <row r="15981" spans="3:4" s="66" customFormat="1" x14ac:dyDescent="0.25">
      <c r="C15981" s="67"/>
      <c r="D15981" s="67"/>
    </row>
    <row r="15982" spans="3:4" s="66" customFormat="1" x14ac:dyDescent="0.25">
      <c r="C15982" s="67"/>
      <c r="D15982" s="67"/>
    </row>
    <row r="15983" spans="3:4" s="66" customFormat="1" x14ac:dyDescent="0.25">
      <c r="C15983" s="67"/>
      <c r="D15983" s="67"/>
    </row>
    <row r="15984" spans="3:4" s="66" customFormat="1" x14ac:dyDescent="0.25">
      <c r="C15984" s="67"/>
      <c r="D15984" s="67"/>
    </row>
    <row r="15985" spans="3:4" s="66" customFormat="1" x14ac:dyDescent="0.25">
      <c r="C15985" s="67"/>
      <c r="D15985" s="67"/>
    </row>
    <row r="15986" spans="3:4" s="66" customFormat="1" x14ac:dyDescent="0.25">
      <c r="C15986" s="67"/>
      <c r="D15986" s="67"/>
    </row>
    <row r="15987" spans="3:4" s="66" customFormat="1" x14ac:dyDescent="0.25">
      <c r="C15987" s="67"/>
      <c r="D15987" s="67"/>
    </row>
    <row r="15988" spans="3:4" s="66" customFormat="1" x14ac:dyDescent="0.25">
      <c r="C15988" s="67"/>
      <c r="D15988" s="67"/>
    </row>
    <row r="15989" spans="3:4" s="66" customFormat="1" x14ac:dyDescent="0.25">
      <c r="C15989" s="67"/>
      <c r="D15989" s="67"/>
    </row>
    <row r="15990" spans="3:4" s="66" customFormat="1" x14ac:dyDescent="0.25">
      <c r="C15990" s="67"/>
      <c r="D15990" s="67"/>
    </row>
    <row r="15991" spans="3:4" s="66" customFormat="1" x14ac:dyDescent="0.25">
      <c r="C15991" s="67"/>
      <c r="D15991" s="67"/>
    </row>
    <row r="15992" spans="3:4" s="66" customFormat="1" x14ac:dyDescent="0.25">
      <c r="C15992" s="67"/>
      <c r="D15992" s="67"/>
    </row>
    <row r="15993" spans="3:4" s="66" customFormat="1" x14ac:dyDescent="0.25">
      <c r="C15993" s="67"/>
      <c r="D15993" s="67"/>
    </row>
    <row r="15994" spans="3:4" s="66" customFormat="1" x14ac:dyDescent="0.25">
      <c r="C15994" s="67"/>
      <c r="D15994" s="67"/>
    </row>
    <row r="15995" spans="3:4" s="66" customFormat="1" x14ac:dyDescent="0.25">
      <c r="C15995" s="67"/>
      <c r="D15995" s="67"/>
    </row>
    <row r="15996" spans="3:4" s="66" customFormat="1" x14ac:dyDescent="0.25">
      <c r="C15996" s="67"/>
      <c r="D15996" s="67"/>
    </row>
    <row r="15997" spans="3:4" s="66" customFormat="1" x14ac:dyDescent="0.25">
      <c r="C15997" s="67"/>
      <c r="D15997" s="67"/>
    </row>
    <row r="15998" spans="3:4" s="66" customFormat="1" x14ac:dyDescent="0.25">
      <c r="C15998" s="67"/>
      <c r="D15998" s="67"/>
    </row>
    <row r="15999" spans="3:4" s="66" customFormat="1" x14ac:dyDescent="0.25">
      <c r="C15999" s="67"/>
      <c r="D15999" s="67"/>
    </row>
    <row r="16000" spans="3:4" s="66" customFormat="1" x14ac:dyDescent="0.25">
      <c r="C16000" s="67"/>
      <c r="D16000" s="67"/>
    </row>
    <row r="16001" spans="3:4" s="66" customFormat="1" x14ac:dyDescent="0.25">
      <c r="C16001" s="67"/>
      <c r="D16001" s="67"/>
    </row>
    <row r="16002" spans="3:4" s="66" customFormat="1" x14ac:dyDescent="0.25">
      <c r="C16002" s="67"/>
      <c r="D16002" s="67"/>
    </row>
    <row r="16003" spans="3:4" s="66" customFormat="1" x14ac:dyDescent="0.25">
      <c r="C16003" s="67"/>
      <c r="D16003" s="67"/>
    </row>
    <row r="16004" spans="3:4" s="66" customFormat="1" x14ac:dyDescent="0.25">
      <c r="C16004" s="67"/>
      <c r="D16004" s="67"/>
    </row>
    <row r="16005" spans="3:4" s="66" customFormat="1" x14ac:dyDescent="0.25">
      <c r="C16005" s="67"/>
      <c r="D16005" s="67"/>
    </row>
    <row r="16006" spans="3:4" s="66" customFormat="1" x14ac:dyDescent="0.25">
      <c r="C16006" s="67"/>
      <c r="D16006" s="67"/>
    </row>
    <row r="16007" spans="3:4" s="66" customFormat="1" x14ac:dyDescent="0.25">
      <c r="C16007" s="67"/>
      <c r="D16007" s="67"/>
    </row>
    <row r="16008" spans="3:4" s="66" customFormat="1" x14ac:dyDescent="0.25">
      <c r="C16008" s="67"/>
      <c r="D16008" s="67"/>
    </row>
    <row r="16009" spans="3:4" s="66" customFormat="1" x14ac:dyDescent="0.25">
      <c r="C16009" s="67"/>
      <c r="D16009" s="67"/>
    </row>
    <row r="16010" spans="3:4" s="66" customFormat="1" x14ac:dyDescent="0.25">
      <c r="C16010" s="67"/>
      <c r="D16010" s="67"/>
    </row>
    <row r="16011" spans="3:4" s="66" customFormat="1" x14ac:dyDescent="0.25">
      <c r="C16011" s="67"/>
      <c r="D16011" s="67"/>
    </row>
    <row r="16012" spans="3:4" s="66" customFormat="1" x14ac:dyDescent="0.25">
      <c r="C16012" s="67"/>
      <c r="D16012" s="67"/>
    </row>
    <row r="16013" spans="3:4" s="66" customFormat="1" x14ac:dyDescent="0.25">
      <c r="C16013" s="67"/>
      <c r="D16013" s="67"/>
    </row>
    <row r="16014" spans="3:4" s="66" customFormat="1" x14ac:dyDescent="0.25">
      <c r="C16014" s="67"/>
      <c r="D16014" s="67"/>
    </row>
    <row r="16015" spans="3:4" s="66" customFormat="1" x14ac:dyDescent="0.25">
      <c r="C16015" s="67"/>
      <c r="D16015" s="67"/>
    </row>
    <row r="16016" spans="3:4" s="66" customFormat="1" x14ac:dyDescent="0.25">
      <c r="C16016" s="67"/>
      <c r="D16016" s="67"/>
    </row>
    <row r="16017" spans="3:4" s="66" customFormat="1" x14ac:dyDescent="0.25">
      <c r="C16017" s="67"/>
      <c r="D16017" s="67"/>
    </row>
    <row r="16018" spans="3:4" s="66" customFormat="1" x14ac:dyDescent="0.25">
      <c r="C16018" s="67"/>
      <c r="D16018" s="67"/>
    </row>
    <row r="16019" spans="3:4" s="66" customFormat="1" x14ac:dyDescent="0.25">
      <c r="C16019" s="67"/>
      <c r="D16019" s="67"/>
    </row>
    <row r="16020" spans="3:4" s="66" customFormat="1" x14ac:dyDescent="0.25">
      <c r="C16020" s="67"/>
      <c r="D16020" s="67"/>
    </row>
    <row r="16021" spans="3:4" s="66" customFormat="1" x14ac:dyDescent="0.25">
      <c r="C16021" s="67"/>
      <c r="D16021" s="67"/>
    </row>
    <row r="16022" spans="3:4" s="66" customFormat="1" x14ac:dyDescent="0.25">
      <c r="C16022" s="67"/>
      <c r="D16022" s="67"/>
    </row>
    <row r="16023" spans="3:4" s="66" customFormat="1" x14ac:dyDescent="0.25">
      <c r="C16023" s="67"/>
      <c r="D16023" s="67"/>
    </row>
    <row r="16024" spans="3:4" s="66" customFormat="1" x14ac:dyDescent="0.25">
      <c r="C16024" s="67"/>
      <c r="D16024" s="67"/>
    </row>
    <row r="16025" spans="3:4" s="66" customFormat="1" x14ac:dyDescent="0.25">
      <c r="C16025" s="67"/>
      <c r="D16025" s="67"/>
    </row>
    <row r="16026" spans="3:4" s="66" customFormat="1" x14ac:dyDescent="0.25">
      <c r="C16026" s="67"/>
      <c r="D16026" s="67"/>
    </row>
    <row r="16027" spans="3:4" s="66" customFormat="1" x14ac:dyDescent="0.25">
      <c r="C16027" s="67"/>
      <c r="D16027" s="67"/>
    </row>
    <row r="16028" spans="3:4" s="66" customFormat="1" x14ac:dyDescent="0.25">
      <c r="C16028" s="67"/>
      <c r="D16028" s="67"/>
    </row>
    <row r="16029" spans="3:4" s="66" customFormat="1" x14ac:dyDescent="0.25">
      <c r="C16029" s="67"/>
      <c r="D16029" s="67"/>
    </row>
    <row r="16030" spans="3:4" s="66" customFormat="1" x14ac:dyDescent="0.25">
      <c r="C16030" s="67"/>
      <c r="D16030" s="67"/>
    </row>
    <row r="16031" spans="3:4" s="66" customFormat="1" x14ac:dyDescent="0.25">
      <c r="C16031" s="67"/>
      <c r="D16031" s="67"/>
    </row>
    <row r="16032" spans="3:4" s="66" customFormat="1" x14ac:dyDescent="0.25">
      <c r="C16032" s="67"/>
      <c r="D16032" s="67"/>
    </row>
    <row r="16033" spans="3:4" s="66" customFormat="1" x14ac:dyDescent="0.25">
      <c r="C16033" s="67"/>
      <c r="D16033" s="67"/>
    </row>
    <row r="16034" spans="3:4" s="66" customFormat="1" x14ac:dyDescent="0.25">
      <c r="C16034" s="67"/>
      <c r="D16034" s="67"/>
    </row>
    <row r="16035" spans="3:4" s="66" customFormat="1" x14ac:dyDescent="0.25">
      <c r="C16035" s="67"/>
      <c r="D16035" s="67"/>
    </row>
    <row r="16036" spans="3:4" s="66" customFormat="1" x14ac:dyDescent="0.25">
      <c r="C16036" s="67"/>
      <c r="D16036" s="67"/>
    </row>
    <row r="16037" spans="3:4" s="66" customFormat="1" x14ac:dyDescent="0.25">
      <c r="C16037" s="67"/>
      <c r="D16037" s="67"/>
    </row>
    <row r="16038" spans="3:4" s="66" customFormat="1" x14ac:dyDescent="0.25">
      <c r="C16038" s="67"/>
      <c r="D16038" s="67"/>
    </row>
    <row r="16039" spans="3:4" s="66" customFormat="1" x14ac:dyDescent="0.25">
      <c r="C16039" s="67"/>
      <c r="D16039" s="67"/>
    </row>
    <row r="16040" spans="3:4" s="66" customFormat="1" x14ac:dyDescent="0.25">
      <c r="C16040" s="67"/>
      <c r="D16040" s="67"/>
    </row>
    <row r="16041" spans="3:4" s="66" customFormat="1" x14ac:dyDescent="0.25">
      <c r="C16041" s="67"/>
      <c r="D16041" s="67"/>
    </row>
    <row r="16042" spans="3:4" s="66" customFormat="1" x14ac:dyDescent="0.25">
      <c r="C16042" s="67"/>
      <c r="D16042" s="67"/>
    </row>
    <row r="16043" spans="3:4" s="66" customFormat="1" x14ac:dyDescent="0.25">
      <c r="C16043" s="67"/>
      <c r="D16043" s="67"/>
    </row>
    <row r="16044" spans="3:4" s="66" customFormat="1" x14ac:dyDescent="0.25">
      <c r="C16044" s="67"/>
      <c r="D16044" s="67"/>
    </row>
    <row r="16045" spans="3:4" s="66" customFormat="1" x14ac:dyDescent="0.25">
      <c r="C16045" s="67"/>
      <c r="D16045" s="67"/>
    </row>
    <row r="16046" spans="3:4" s="66" customFormat="1" x14ac:dyDescent="0.25">
      <c r="C16046" s="67"/>
      <c r="D16046" s="67"/>
    </row>
    <row r="16047" spans="3:4" s="66" customFormat="1" x14ac:dyDescent="0.25">
      <c r="C16047" s="67"/>
      <c r="D16047" s="67"/>
    </row>
    <row r="16048" spans="3:4" s="66" customFormat="1" x14ac:dyDescent="0.25">
      <c r="C16048" s="67"/>
      <c r="D16048" s="67"/>
    </row>
    <row r="16049" spans="3:4" s="66" customFormat="1" x14ac:dyDescent="0.25">
      <c r="C16049" s="67"/>
      <c r="D16049" s="67"/>
    </row>
    <row r="16050" spans="3:4" s="66" customFormat="1" x14ac:dyDescent="0.25">
      <c r="C16050" s="67"/>
      <c r="D16050" s="67"/>
    </row>
    <row r="16051" spans="3:4" s="66" customFormat="1" x14ac:dyDescent="0.25">
      <c r="C16051" s="67"/>
      <c r="D16051" s="67"/>
    </row>
    <row r="16052" spans="3:4" s="66" customFormat="1" x14ac:dyDescent="0.25">
      <c r="C16052" s="67"/>
      <c r="D16052" s="67"/>
    </row>
    <row r="16053" spans="3:4" s="66" customFormat="1" x14ac:dyDescent="0.25">
      <c r="C16053" s="67"/>
      <c r="D16053" s="67"/>
    </row>
    <row r="16054" spans="3:4" s="66" customFormat="1" x14ac:dyDescent="0.25">
      <c r="C16054" s="67"/>
      <c r="D16054" s="67"/>
    </row>
    <row r="16055" spans="3:4" s="66" customFormat="1" x14ac:dyDescent="0.25">
      <c r="C16055" s="67"/>
      <c r="D16055" s="67"/>
    </row>
    <row r="16056" spans="3:4" s="66" customFormat="1" x14ac:dyDescent="0.25">
      <c r="C16056" s="67"/>
      <c r="D16056" s="67"/>
    </row>
    <row r="16057" spans="3:4" s="66" customFormat="1" x14ac:dyDescent="0.25">
      <c r="C16057" s="67"/>
      <c r="D16057" s="67"/>
    </row>
    <row r="16058" spans="3:4" s="66" customFormat="1" x14ac:dyDescent="0.25">
      <c r="C16058" s="67"/>
      <c r="D16058" s="67"/>
    </row>
    <row r="16059" spans="3:4" s="66" customFormat="1" x14ac:dyDescent="0.25">
      <c r="C16059" s="67"/>
      <c r="D16059" s="67"/>
    </row>
    <row r="16060" spans="3:4" s="66" customFormat="1" x14ac:dyDescent="0.25">
      <c r="C16060" s="67"/>
      <c r="D16060" s="67"/>
    </row>
    <row r="16061" spans="3:4" s="66" customFormat="1" x14ac:dyDescent="0.25">
      <c r="C16061" s="67"/>
      <c r="D16061" s="67"/>
    </row>
    <row r="16062" spans="3:4" s="66" customFormat="1" x14ac:dyDescent="0.25">
      <c r="C16062" s="67"/>
      <c r="D16062" s="67"/>
    </row>
    <row r="16063" spans="3:4" s="66" customFormat="1" x14ac:dyDescent="0.25">
      <c r="C16063" s="67"/>
      <c r="D16063" s="67"/>
    </row>
    <row r="16064" spans="3:4" s="66" customFormat="1" x14ac:dyDescent="0.25">
      <c r="C16064" s="67"/>
      <c r="D16064" s="67"/>
    </row>
    <row r="16065" spans="3:4" s="66" customFormat="1" x14ac:dyDescent="0.25">
      <c r="C16065" s="67"/>
      <c r="D16065" s="67"/>
    </row>
    <row r="16066" spans="3:4" s="66" customFormat="1" x14ac:dyDescent="0.25">
      <c r="C16066" s="67"/>
      <c r="D16066" s="67"/>
    </row>
    <row r="16067" spans="3:4" s="66" customFormat="1" x14ac:dyDescent="0.25">
      <c r="C16067" s="67"/>
      <c r="D16067" s="67"/>
    </row>
    <row r="16068" spans="3:4" s="66" customFormat="1" x14ac:dyDescent="0.25">
      <c r="C16068" s="67"/>
      <c r="D16068" s="67"/>
    </row>
    <row r="16069" spans="3:4" s="66" customFormat="1" x14ac:dyDescent="0.25">
      <c r="C16069" s="67"/>
      <c r="D16069" s="67"/>
    </row>
    <row r="16070" spans="3:4" s="66" customFormat="1" x14ac:dyDescent="0.25">
      <c r="C16070" s="67"/>
      <c r="D16070" s="67"/>
    </row>
    <row r="16071" spans="3:4" s="66" customFormat="1" x14ac:dyDescent="0.25">
      <c r="C16071" s="67"/>
      <c r="D16071" s="67"/>
    </row>
    <row r="16072" spans="3:4" s="66" customFormat="1" x14ac:dyDescent="0.25">
      <c r="C16072" s="67"/>
      <c r="D16072" s="67"/>
    </row>
    <row r="16073" spans="3:4" s="66" customFormat="1" x14ac:dyDescent="0.25">
      <c r="C16073" s="67"/>
      <c r="D16073" s="67"/>
    </row>
    <row r="16074" spans="3:4" s="66" customFormat="1" x14ac:dyDescent="0.25">
      <c r="C16074" s="67"/>
      <c r="D16074" s="67"/>
    </row>
    <row r="16075" spans="3:4" s="66" customFormat="1" x14ac:dyDescent="0.25">
      <c r="C16075" s="67"/>
      <c r="D16075" s="67"/>
    </row>
    <row r="16076" spans="3:4" s="66" customFormat="1" x14ac:dyDescent="0.25">
      <c r="C16076" s="67"/>
      <c r="D16076" s="67"/>
    </row>
    <row r="16077" spans="3:4" s="66" customFormat="1" x14ac:dyDescent="0.25">
      <c r="C16077" s="67"/>
      <c r="D16077" s="67"/>
    </row>
    <row r="16078" spans="3:4" s="66" customFormat="1" x14ac:dyDescent="0.25">
      <c r="C16078" s="67"/>
      <c r="D16078" s="67"/>
    </row>
    <row r="16079" spans="3:4" s="66" customFormat="1" x14ac:dyDescent="0.25">
      <c r="C16079" s="67"/>
      <c r="D16079" s="67"/>
    </row>
    <row r="16080" spans="3:4" s="66" customFormat="1" x14ac:dyDescent="0.25">
      <c r="C16080" s="67"/>
      <c r="D16080" s="67"/>
    </row>
    <row r="16081" spans="3:4" s="66" customFormat="1" x14ac:dyDescent="0.25">
      <c r="C16081" s="67"/>
      <c r="D16081" s="67"/>
    </row>
    <row r="16082" spans="3:4" s="66" customFormat="1" x14ac:dyDescent="0.25">
      <c r="C16082" s="67"/>
      <c r="D16082" s="67"/>
    </row>
    <row r="16083" spans="3:4" s="66" customFormat="1" x14ac:dyDescent="0.25">
      <c r="C16083" s="67"/>
      <c r="D16083" s="67"/>
    </row>
    <row r="16084" spans="3:4" s="66" customFormat="1" x14ac:dyDescent="0.25">
      <c r="C16084" s="67"/>
      <c r="D16084" s="67"/>
    </row>
    <row r="16085" spans="3:4" s="66" customFormat="1" x14ac:dyDescent="0.25">
      <c r="C16085" s="67"/>
      <c r="D16085" s="67"/>
    </row>
    <row r="16086" spans="3:4" s="66" customFormat="1" x14ac:dyDescent="0.25">
      <c r="C16086" s="67"/>
      <c r="D16086" s="67"/>
    </row>
    <row r="16087" spans="3:4" s="66" customFormat="1" x14ac:dyDescent="0.25">
      <c r="C16087" s="67"/>
      <c r="D16087" s="67"/>
    </row>
    <row r="16088" spans="3:4" s="66" customFormat="1" x14ac:dyDescent="0.25">
      <c r="C16088" s="67"/>
      <c r="D16088" s="67"/>
    </row>
    <row r="16089" spans="3:4" s="66" customFormat="1" x14ac:dyDescent="0.25">
      <c r="C16089" s="67"/>
      <c r="D16089" s="67"/>
    </row>
    <row r="16090" spans="3:4" s="66" customFormat="1" x14ac:dyDescent="0.25">
      <c r="C16090" s="67"/>
      <c r="D16090" s="67"/>
    </row>
    <row r="16091" spans="3:4" s="66" customFormat="1" x14ac:dyDescent="0.25">
      <c r="C16091" s="67"/>
      <c r="D16091" s="67"/>
    </row>
    <row r="16092" spans="3:4" s="66" customFormat="1" x14ac:dyDescent="0.25">
      <c r="C16092" s="67"/>
      <c r="D16092" s="67"/>
    </row>
    <row r="16093" spans="3:4" s="66" customFormat="1" x14ac:dyDescent="0.25">
      <c r="C16093" s="67"/>
      <c r="D16093" s="67"/>
    </row>
    <row r="16094" spans="3:4" s="66" customFormat="1" x14ac:dyDescent="0.25">
      <c r="C16094" s="67"/>
      <c r="D16094" s="67"/>
    </row>
    <row r="16095" spans="3:4" s="66" customFormat="1" x14ac:dyDescent="0.25">
      <c r="C16095" s="67"/>
      <c r="D16095" s="67"/>
    </row>
    <row r="16096" spans="3:4" s="66" customFormat="1" x14ac:dyDescent="0.25">
      <c r="C16096" s="67"/>
      <c r="D16096" s="67"/>
    </row>
    <row r="16097" spans="3:4" s="66" customFormat="1" x14ac:dyDescent="0.25">
      <c r="C16097" s="67"/>
      <c r="D16097" s="67"/>
    </row>
    <row r="16098" spans="3:4" s="66" customFormat="1" x14ac:dyDescent="0.25">
      <c r="C16098" s="67"/>
      <c r="D16098" s="67"/>
    </row>
    <row r="16099" spans="3:4" s="66" customFormat="1" x14ac:dyDescent="0.25">
      <c r="C16099" s="67"/>
      <c r="D16099" s="67"/>
    </row>
    <row r="16100" spans="3:4" s="66" customFormat="1" x14ac:dyDescent="0.25">
      <c r="C16100" s="67"/>
      <c r="D16100" s="67"/>
    </row>
    <row r="16101" spans="3:4" s="66" customFormat="1" x14ac:dyDescent="0.25">
      <c r="C16101" s="67"/>
      <c r="D16101" s="67"/>
    </row>
    <row r="16102" spans="3:4" s="66" customFormat="1" x14ac:dyDescent="0.25">
      <c r="C16102" s="67"/>
      <c r="D16102" s="67"/>
    </row>
    <row r="16103" spans="3:4" s="66" customFormat="1" x14ac:dyDescent="0.25">
      <c r="C16103" s="67"/>
      <c r="D16103" s="67"/>
    </row>
    <row r="16104" spans="3:4" s="66" customFormat="1" x14ac:dyDescent="0.25">
      <c r="C16104" s="67"/>
      <c r="D16104" s="67"/>
    </row>
    <row r="16105" spans="3:4" s="66" customFormat="1" x14ac:dyDescent="0.25">
      <c r="C16105" s="67"/>
      <c r="D16105" s="67"/>
    </row>
    <row r="16106" spans="3:4" s="66" customFormat="1" x14ac:dyDescent="0.25">
      <c r="C16106" s="67"/>
      <c r="D16106" s="67"/>
    </row>
    <row r="16107" spans="3:4" s="66" customFormat="1" x14ac:dyDescent="0.25">
      <c r="C16107" s="67"/>
      <c r="D16107" s="67"/>
    </row>
    <row r="16108" spans="3:4" s="66" customFormat="1" x14ac:dyDescent="0.25">
      <c r="C16108" s="67"/>
      <c r="D16108" s="67"/>
    </row>
    <row r="16109" spans="3:4" s="66" customFormat="1" x14ac:dyDescent="0.25">
      <c r="C16109" s="67"/>
      <c r="D16109" s="67"/>
    </row>
    <row r="16110" spans="3:4" s="66" customFormat="1" x14ac:dyDescent="0.25">
      <c r="C16110" s="67"/>
      <c r="D16110" s="67"/>
    </row>
    <row r="16111" spans="3:4" s="66" customFormat="1" x14ac:dyDescent="0.25">
      <c r="C16111" s="67"/>
      <c r="D16111" s="67"/>
    </row>
    <row r="16112" spans="3:4" s="66" customFormat="1" x14ac:dyDescent="0.25">
      <c r="C16112" s="67"/>
      <c r="D16112" s="67"/>
    </row>
    <row r="16113" spans="3:4" s="66" customFormat="1" x14ac:dyDescent="0.25">
      <c r="C16113" s="67"/>
      <c r="D16113" s="67"/>
    </row>
    <row r="16114" spans="3:4" s="66" customFormat="1" x14ac:dyDescent="0.25">
      <c r="C16114" s="67"/>
      <c r="D16114" s="67"/>
    </row>
    <row r="16115" spans="3:4" s="66" customFormat="1" x14ac:dyDescent="0.25">
      <c r="C16115" s="67"/>
      <c r="D16115" s="67"/>
    </row>
    <row r="16116" spans="3:4" s="66" customFormat="1" x14ac:dyDescent="0.25">
      <c r="C16116" s="67"/>
      <c r="D16116" s="67"/>
    </row>
    <row r="16117" spans="3:4" s="66" customFormat="1" x14ac:dyDescent="0.25">
      <c r="C16117" s="67"/>
      <c r="D16117" s="67"/>
    </row>
    <row r="16118" spans="3:4" s="66" customFormat="1" x14ac:dyDescent="0.25">
      <c r="C16118" s="67"/>
      <c r="D16118" s="67"/>
    </row>
    <row r="16119" spans="3:4" s="66" customFormat="1" x14ac:dyDescent="0.25">
      <c r="C16119" s="67"/>
      <c r="D16119" s="67"/>
    </row>
    <row r="16120" spans="3:4" s="66" customFormat="1" x14ac:dyDescent="0.25">
      <c r="C16120" s="67"/>
      <c r="D16120" s="67"/>
    </row>
    <row r="16121" spans="3:4" s="66" customFormat="1" x14ac:dyDescent="0.25">
      <c r="C16121" s="67"/>
      <c r="D16121" s="67"/>
    </row>
    <row r="16122" spans="3:4" s="66" customFormat="1" x14ac:dyDescent="0.25">
      <c r="C16122" s="67"/>
      <c r="D16122" s="67"/>
    </row>
    <row r="16123" spans="3:4" s="66" customFormat="1" x14ac:dyDescent="0.25">
      <c r="C16123" s="67"/>
      <c r="D16123" s="67"/>
    </row>
    <row r="16124" spans="3:4" s="66" customFormat="1" x14ac:dyDescent="0.25">
      <c r="C16124" s="67"/>
      <c r="D16124" s="67"/>
    </row>
    <row r="16125" spans="3:4" s="66" customFormat="1" x14ac:dyDescent="0.25">
      <c r="C16125" s="67"/>
      <c r="D16125" s="67"/>
    </row>
    <row r="16126" spans="3:4" s="66" customFormat="1" x14ac:dyDescent="0.25">
      <c r="C16126" s="67"/>
      <c r="D16126" s="67"/>
    </row>
    <row r="16127" spans="3:4" s="66" customFormat="1" x14ac:dyDescent="0.25">
      <c r="C16127" s="67"/>
      <c r="D16127" s="67"/>
    </row>
    <row r="16128" spans="3:4" s="66" customFormat="1" x14ac:dyDescent="0.25">
      <c r="C16128" s="67"/>
      <c r="D16128" s="67"/>
    </row>
    <row r="16129" spans="3:4" s="66" customFormat="1" x14ac:dyDescent="0.25">
      <c r="C16129" s="67"/>
      <c r="D16129" s="67"/>
    </row>
    <row r="16130" spans="3:4" s="66" customFormat="1" x14ac:dyDescent="0.25">
      <c r="C16130" s="67"/>
      <c r="D16130" s="67"/>
    </row>
    <row r="16131" spans="3:4" s="66" customFormat="1" x14ac:dyDescent="0.25">
      <c r="C16131" s="67"/>
      <c r="D16131" s="67"/>
    </row>
    <row r="16132" spans="3:4" s="66" customFormat="1" x14ac:dyDescent="0.25">
      <c r="C16132" s="67"/>
      <c r="D16132" s="67"/>
    </row>
    <row r="16133" spans="3:4" s="66" customFormat="1" x14ac:dyDescent="0.25">
      <c r="C16133" s="67"/>
      <c r="D16133" s="67"/>
    </row>
    <row r="16134" spans="3:4" s="66" customFormat="1" x14ac:dyDescent="0.25">
      <c r="C16134" s="67"/>
      <c r="D16134" s="67"/>
    </row>
    <row r="16135" spans="3:4" s="66" customFormat="1" x14ac:dyDescent="0.25">
      <c r="C16135" s="67"/>
      <c r="D16135" s="67"/>
    </row>
    <row r="16136" spans="3:4" s="66" customFormat="1" x14ac:dyDescent="0.25">
      <c r="C16136" s="67"/>
      <c r="D16136" s="67"/>
    </row>
    <row r="16137" spans="3:4" s="66" customFormat="1" x14ac:dyDescent="0.25">
      <c r="C16137" s="67"/>
      <c r="D16137" s="67"/>
    </row>
    <row r="16138" spans="3:4" s="66" customFormat="1" x14ac:dyDescent="0.25">
      <c r="C16138" s="67"/>
      <c r="D16138" s="67"/>
    </row>
    <row r="16139" spans="3:4" s="66" customFormat="1" x14ac:dyDescent="0.25">
      <c r="C16139" s="67"/>
      <c r="D16139" s="67"/>
    </row>
    <row r="16140" spans="3:4" s="66" customFormat="1" x14ac:dyDescent="0.25">
      <c r="C16140" s="67"/>
      <c r="D16140" s="67"/>
    </row>
    <row r="16141" spans="3:4" s="66" customFormat="1" x14ac:dyDescent="0.25">
      <c r="C16141" s="67"/>
      <c r="D16141" s="67"/>
    </row>
    <row r="16142" spans="3:4" s="66" customFormat="1" x14ac:dyDescent="0.25">
      <c r="C16142" s="67"/>
      <c r="D16142" s="67"/>
    </row>
    <row r="16143" spans="3:4" s="66" customFormat="1" x14ac:dyDescent="0.25">
      <c r="C16143" s="67"/>
      <c r="D16143" s="67"/>
    </row>
    <row r="16144" spans="3:4" s="66" customFormat="1" x14ac:dyDescent="0.25">
      <c r="C16144" s="67"/>
      <c r="D16144" s="67"/>
    </row>
    <row r="16145" spans="3:4" s="66" customFormat="1" x14ac:dyDescent="0.25">
      <c r="C16145" s="67"/>
      <c r="D16145" s="67"/>
    </row>
    <row r="16146" spans="3:4" s="66" customFormat="1" x14ac:dyDescent="0.25">
      <c r="C16146" s="67"/>
      <c r="D16146" s="67"/>
    </row>
    <row r="16147" spans="3:4" s="66" customFormat="1" x14ac:dyDescent="0.25">
      <c r="C16147" s="67"/>
      <c r="D16147" s="67"/>
    </row>
    <row r="16148" spans="3:4" s="66" customFormat="1" x14ac:dyDescent="0.25">
      <c r="C16148" s="67"/>
      <c r="D16148" s="67"/>
    </row>
    <row r="16149" spans="3:4" s="66" customFormat="1" x14ac:dyDescent="0.25">
      <c r="C16149" s="67"/>
      <c r="D16149" s="67"/>
    </row>
    <row r="16150" spans="3:4" s="66" customFormat="1" x14ac:dyDescent="0.25">
      <c r="C16150" s="67"/>
      <c r="D16150" s="67"/>
    </row>
    <row r="16151" spans="3:4" s="66" customFormat="1" x14ac:dyDescent="0.25">
      <c r="C16151" s="67"/>
      <c r="D16151" s="67"/>
    </row>
    <row r="16152" spans="3:4" s="66" customFormat="1" x14ac:dyDescent="0.25">
      <c r="C16152" s="67"/>
      <c r="D16152" s="67"/>
    </row>
    <row r="16153" spans="3:4" s="66" customFormat="1" x14ac:dyDescent="0.25">
      <c r="C16153" s="67"/>
      <c r="D16153" s="67"/>
    </row>
    <row r="16154" spans="3:4" s="66" customFormat="1" x14ac:dyDescent="0.25">
      <c r="C16154" s="67"/>
      <c r="D16154" s="67"/>
    </row>
    <row r="16155" spans="3:4" s="66" customFormat="1" x14ac:dyDescent="0.25">
      <c r="C16155" s="67"/>
      <c r="D16155" s="67"/>
    </row>
    <row r="16156" spans="3:4" s="66" customFormat="1" x14ac:dyDescent="0.25">
      <c r="C16156" s="67"/>
      <c r="D16156" s="67"/>
    </row>
    <row r="16157" spans="3:4" s="66" customFormat="1" x14ac:dyDescent="0.25">
      <c r="C16157" s="67"/>
      <c r="D16157" s="67"/>
    </row>
    <row r="16158" spans="3:4" s="66" customFormat="1" x14ac:dyDescent="0.25">
      <c r="C16158" s="67"/>
      <c r="D16158" s="67"/>
    </row>
    <row r="16159" spans="3:4" s="66" customFormat="1" x14ac:dyDescent="0.25">
      <c r="C16159" s="67"/>
      <c r="D16159" s="67"/>
    </row>
    <row r="16160" spans="3:4" s="66" customFormat="1" x14ac:dyDescent="0.25">
      <c r="C16160" s="67"/>
      <c r="D16160" s="67"/>
    </row>
    <row r="16161" spans="3:4" s="66" customFormat="1" x14ac:dyDescent="0.25">
      <c r="C16161" s="67"/>
      <c r="D16161" s="67"/>
    </row>
    <row r="16162" spans="3:4" s="66" customFormat="1" x14ac:dyDescent="0.25">
      <c r="C16162" s="67"/>
      <c r="D16162" s="67"/>
    </row>
    <row r="16163" spans="3:4" s="66" customFormat="1" x14ac:dyDescent="0.25">
      <c r="C16163" s="67"/>
      <c r="D16163" s="67"/>
    </row>
    <row r="16164" spans="3:4" s="66" customFormat="1" x14ac:dyDescent="0.25">
      <c r="C16164" s="67"/>
      <c r="D16164" s="67"/>
    </row>
    <row r="16165" spans="3:4" s="66" customFormat="1" x14ac:dyDescent="0.25">
      <c r="C16165" s="67"/>
      <c r="D16165" s="67"/>
    </row>
    <row r="16166" spans="3:4" s="66" customFormat="1" x14ac:dyDescent="0.25">
      <c r="C16166" s="67"/>
      <c r="D16166" s="67"/>
    </row>
    <row r="16167" spans="3:4" s="66" customFormat="1" x14ac:dyDescent="0.25">
      <c r="C16167" s="67"/>
      <c r="D16167" s="67"/>
    </row>
    <row r="16168" spans="3:4" s="66" customFormat="1" x14ac:dyDescent="0.25">
      <c r="C16168" s="67"/>
      <c r="D16168" s="67"/>
    </row>
    <row r="16169" spans="3:4" s="66" customFormat="1" x14ac:dyDescent="0.25">
      <c r="C16169" s="67"/>
      <c r="D16169" s="67"/>
    </row>
    <row r="16170" spans="3:4" s="66" customFormat="1" x14ac:dyDescent="0.25">
      <c r="C16170" s="67"/>
      <c r="D16170" s="67"/>
    </row>
    <row r="16171" spans="3:4" s="66" customFormat="1" x14ac:dyDescent="0.25">
      <c r="C16171" s="67"/>
      <c r="D16171" s="67"/>
    </row>
    <row r="16172" spans="3:4" s="66" customFormat="1" x14ac:dyDescent="0.25">
      <c r="C16172" s="67"/>
      <c r="D16172" s="67"/>
    </row>
    <row r="16173" spans="3:4" s="66" customFormat="1" x14ac:dyDescent="0.25">
      <c r="C16173" s="67"/>
      <c r="D16173" s="67"/>
    </row>
    <row r="16174" spans="3:4" s="66" customFormat="1" x14ac:dyDescent="0.25">
      <c r="C16174" s="67"/>
      <c r="D16174" s="67"/>
    </row>
    <row r="16175" spans="3:4" s="66" customFormat="1" x14ac:dyDescent="0.25">
      <c r="C16175" s="67"/>
      <c r="D16175" s="67"/>
    </row>
    <row r="16176" spans="3:4" s="66" customFormat="1" x14ac:dyDescent="0.25">
      <c r="C16176" s="67"/>
      <c r="D16176" s="67"/>
    </row>
    <row r="16177" spans="3:4" s="66" customFormat="1" x14ac:dyDescent="0.25">
      <c r="C16177" s="67"/>
      <c r="D16177" s="67"/>
    </row>
    <row r="16178" spans="3:4" s="66" customFormat="1" x14ac:dyDescent="0.25">
      <c r="C16178" s="67"/>
      <c r="D16178" s="67"/>
    </row>
    <row r="16179" spans="3:4" s="66" customFormat="1" x14ac:dyDescent="0.25">
      <c r="C16179" s="67"/>
      <c r="D16179" s="67"/>
    </row>
    <row r="16180" spans="3:4" s="66" customFormat="1" x14ac:dyDescent="0.25">
      <c r="C16180" s="67"/>
      <c r="D16180" s="67"/>
    </row>
    <row r="16181" spans="3:4" s="66" customFormat="1" x14ac:dyDescent="0.25">
      <c r="C16181" s="67"/>
      <c r="D16181" s="67"/>
    </row>
    <row r="16182" spans="3:4" s="66" customFormat="1" x14ac:dyDescent="0.25">
      <c r="C16182" s="67"/>
      <c r="D16182" s="67"/>
    </row>
    <row r="16183" spans="3:4" s="66" customFormat="1" x14ac:dyDescent="0.25">
      <c r="C16183" s="67"/>
      <c r="D16183" s="67"/>
    </row>
    <row r="16184" spans="3:4" s="66" customFormat="1" x14ac:dyDescent="0.25">
      <c r="C16184" s="67"/>
      <c r="D16184" s="67"/>
    </row>
    <row r="16185" spans="3:4" s="66" customFormat="1" x14ac:dyDescent="0.25">
      <c r="C16185" s="67"/>
      <c r="D16185" s="67"/>
    </row>
    <row r="16186" spans="3:4" s="66" customFormat="1" x14ac:dyDescent="0.25">
      <c r="C16186" s="67"/>
      <c r="D16186" s="67"/>
    </row>
    <row r="16187" spans="3:4" s="66" customFormat="1" x14ac:dyDescent="0.25">
      <c r="C16187" s="67"/>
      <c r="D16187" s="67"/>
    </row>
    <row r="16188" spans="3:4" s="66" customFormat="1" x14ac:dyDescent="0.25">
      <c r="C16188" s="67"/>
      <c r="D16188" s="67"/>
    </row>
    <row r="16189" spans="3:4" s="66" customFormat="1" x14ac:dyDescent="0.25">
      <c r="C16189" s="67"/>
      <c r="D16189" s="67"/>
    </row>
    <row r="16190" spans="3:4" s="66" customFormat="1" x14ac:dyDescent="0.25">
      <c r="C16190" s="67"/>
      <c r="D16190" s="67"/>
    </row>
    <row r="16191" spans="3:4" s="66" customFormat="1" x14ac:dyDescent="0.25">
      <c r="C16191" s="67"/>
      <c r="D16191" s="67"/>
    </row>
    <row r="16192" spans="3:4" s="66" customFormat="1" x14ac:dyDescent="0.25">
      <c r="C16192" s="67"/>
      <c r="D16192" s="67"/>
    </row>
    <row r="16193" spans="3:4" s="66" customFormat="1" x14ac:dyDescent="0.25">
      <c r="C16193" s="67"/>
      <c r="D16193" s="67"/>
    </row>
    <row r="16194" spans="3:4" s="66" customFormat="1" x14ac:dyDescent="0.25">
      <c r="C16194" s="67"/>
      <c r="D16194" s="67"/>
    </row>
    <row r="16195" spans="3:4" s="66" customFormat="1" x14ac:dyDescent="0.25">
      <c r="C16195" s="67"/>
      <c r="D16195" s="67"/>
    </row>
    <row r="16196" spans="3:4" s="66" customFormat="1" x14ac:dyDescent="0.25">
      <c r="C16196" s="67"/>
      <c r="D16196" s="67"/>
    </row>
    <row r="16197" spans="3:4" s="66" customFormat="1" x14ac:dyDescent="0.25">
      <c r="C16197" s="67"/>
      <c r="D16197" s="67"/>
    </row>
    <row r="16198" spans="3:4" s="66" customFormat="1" x14ac:dyDescent="0.25">
      <c r="C16198" s="67"/>
      <c r="D16198" s="67"/>
    </row>
    <row r="16199" spans="3:4" s="66" customFormat="1" x14ac:dyDescent="0.25">
      <c r="C16199" s="67"/>
      <c r="D16199" s="67"/>
    </row>
    <row r="16200" spans="3:4" s="66" customFormat="1" x14ac:dyDescent="0.25">
      <c r="C16200" s="67"/>
      <c r="D16200" s="67"/>
    </row>
    <row r="16201" spans="3:4" s="66" customFormat="1" x14ac:dyDescent="0.25">
      <c r="C16201" s="67"/>
      <c r="D16201" s="67"/>
    </row>
    <row r="16202" spans="3:4" s="66" customFormat="1" x14ac:dyDescent="0.25">
      <c r="C16202" s="67"/>
      <c r="D16202" s="67"/>
    </row>
    <row r="16203" spans="3:4" s="66" customFormat="1" x14ac:dyDescent="0.25">
      <c r="C16203" s="67"/>
      <c r="D16203" s="67"/>
    </row>
    <row r="16204" spans="3:4" s="66" customFormat="1" x14ac:dyDescent="0.25">
      <c r="C16204" s="67"/>
      <c r="D16204" s="67"/>
    </row>
    <row r="16205" spans="3:4" s="66" customFormat="1" x14ac:dyDescent="0.25">
      <c r="C16205" s="67"/>
      <c r="D16205" s="67"/>
    </row>
    <row r="16206" spans="3:4" s="66" customFormat="1" x14ac:dyDescent="0.25">
      <c r="C16206" s="67"/>
      <c r="D16206" s="67"/>
    </row>
    <row r="16207" spans="3:4" s="66" customFormat="1" x14ac:dyDescent="0.25">
      <c r="C16207" s="67"/>
      <c r="D16207" s="67"/>
    </row>
    <row r="16208" spans="3:4" s="66" customFormat="1" x14ac:dyDescent="0.25">
      <c r="C16208" s="67"/>
      <c r="D16208" s="67"/>
    </row>
    <row r="16209" spans="3:4" s="66" customFormat="1" x14ac:dyDescent="0.25">
      <c r="C16209" s="67"/>
      <c r="D16209" s="67"/>
    </row>
    <row r="16210" spans="3:4" s="66" customFormat="1" x14ac:dyDescent="0.25">
      <c r="C16210" s="67"/>
      <c r="D16210" s="67"/>
    </row>
    <row r="16211" spans="3:4" s="66" customFormat="1" x14ac:dyDescent="0.25">
      <c r="C16211" s="67"/>
      <c r="D16211" s="67"/>
    </row>
    <row r="16212" spans="3:4" s="66" customFormat="1" x14ac:dyDescent="0.25">
      <c r="C16212" s="67"/>
      <c r="D16212" s="67"/>
    </row>
    <row r="16213" spans="3:4" s="66" customFormat="1" x14ac:dyDescent="0.25">
      <c r="C16213" s="67"/>
      <c r="D16213" s="67"/>
    </row>
    <row r="16214" spans="3:4" s="66" customFormat="1" x14ac:dyDescent="0.25">
      <c r="C16214" s="67"/>
      <c r="D16214" s="67"/>
    </row>
    <row r="16215" spans="3:4" s="66" customFormat="1" x14ac:dyDescent="0.25">
      <c r="C16215" s="67"/>
      <c r="D16215" s="67"/>
    </row>
    <row r="16216" spans="3:4" s="66" customFormat="1" x14ac:dyDescent="0.25">
      <c r="C16216" s="67"/>
      <c r="D16216" s="67"/>
    </row>
    <row r="16217" spans="3:4" s="66" customFormat="1" x14ac:dyDescent="0.25">
      <c r="C16217" s="67"/>
      <c r="D16217" s="67"/>
    </row>
    <row r="16218" spans="3:4" s="66" customFormat="1" x14ac:dyDescent="0.25">
      <c r="C16218" s="67"/>
      <c r="D16218" s="67"/>
    </row>
    <row r="16219" spans="3:4" s="66" customFormat="1" x14ac:dyDescent="0.25">
      <c r="C16219" s="67"/>
      <c r="D16219" s="67"/>
    </row>
    <row r="16220" spans="3:4" s="66" customFormat="1" x14ac:dyDescent="0.25">
      <c r="C16220" s="67"/>
      <c r="D16220" s="67"/>
    </row>
    <row r="16221" spans="3:4" s="66" customFormat="1" x14ac:dyDescent="0.25">
      <c r="C16221" s="67"/>
      <c r="D16221" s="67"/>
    </row>
    <row r="16222" spans="3:4" s="66" customFormat="1" x14ac:dyDescent="0.25">
      <c r="C16222" s="67"/>
      <c r="D16222" s="67"/>
    </row>
    <row r="16223" spans="3:4" s="66" customFormat="1" x14ac:dyDescent="0.25">
      <c r="C16223" s="67"/>
      <c r="D16223" s="67"/>
    </row>
    <row r="16224" spans="3:4" s="66" customFormat="1" x14ac:dyDescent="0.25">
      <c r="C16224" s="67"/>
      <c r="D16224" s="67"/>
    </row>
    <row r="16225" spans="3:4" s="66" customFormat="1" x14ac:dyDescent="0.25">
      <c r="C16225" s="67"/>
      <c r="D16225" s="67"/>
    </row>
    <row r="16226" spans="3:4" s="66" customFormat="1" x14ac:dyDescent="0.25">
      <c r="C16226" s="67"/>
      <c r="D16226" s="67"/>
    </row>
    <row r="16227" spans="3:4" s="66" customFormat="1" x14ac:dyDescent="0.25">
      <c r="C16227" s="67"/>
      <c r="D16227" s="67"/>
    </row>
    <row r="16228" spans="3:4" s="66" customFormat="1" x14ac:dyDescent="0.25">
      <c r="C16228" s="67"/>
      <c r="D16228" s="67"/>
    </row>
    <row r="16229" spans="3:4" s="66" customFormat="1" x14ac:dyDescent="0.25">
      <c r="C16229" s="67"/>
      <c r="D16229" s="67"/>
    </row>
    <row r="16230" spans="3:4" s="66" customFormat="1" x14ac:dyDescent="0.25">
      <c r="C16230" s="67"/>
      <c r="D16230" s="67"/>
    </row>
    <row r="16231" spans="3:4" s="66" customFormat="1" x14ac:dyDescent="0.25">
      <c r="C16231" s="67"/>
      <c r="D16231" s="67"/>
    </row>
    <row r="16232" spans="3:4" s="66" customFormat="1" x14ac:dyDescent="0.25">
      <c r="C16232" s="67"/>
      <c r="D16232" s="67"/>
    </row>
    <row r="16233" spans="3:4" s="66" customFormat="1" x14ac:dyDescent="0.25">
      <c r="C16233" s="67"/>
      <c r="D16233" s="67"/>
    </row>
    <row r="16234" spans="3:4" s="66" customFormat="1" x14ac:dyDescent="0.25">
      <c r="C16234" s="67"/>
      <c r="D16234" s="67"/>
    </row>
    <row r="16235" spans="3:4" s="66" customFormat="1" x14ac:dyDescent="0.25">
      <c r="C16235" s="67"/>
      <c r="D16235" s="67"/>
    </row>
    <row r="16236" spans="3:4" s="66" customFormat="1" x14ac:dyDescent="0.25">
      <c r="C16236" s="67"/>
      <c r="D16236" s="67"/>
    </row>
    <row r="16237" spans="3:4" s="66" customFormat="1" x14ac:dyDescent="0.25">
      <c r="C16237" s="67"/>
      <c r="D16237" s="67"/>
    </row>
    <row r="16238" spans="3:4" s="66" customFormat="1" x14ac:dyDescent="0.25">
      <c r="C16238" s="67"/>
      <c r="D16238" s="67"/>
    </row>
    <row r="16239" spans="3:4" s="66" customFormat="1" x14ac:dyDescent="0.25">
      <c r="C16239" s="67"/>
      <c r="D16239" s="67"/>
    </row>
    <row r="16240" spans="3:4" s="66" customFormat="1" x14ac:dyDescent="0.25">
      <c r="C16240" s="67"/>
      <c r="D16240" s="67"/>
    </row>
    <row r="16241" spans="3:4" s="66" customFormat="1" x14ac:dyDescent="0.25">
      <c r="C16241" s="67"/>
      <c r="D16241" s="67"/>
    </row>
    <row r="16242" spans="3:4" s="66" customFormat="1" x14ac:dyDescent="0.25">
      <c r="C16242" s="67"/>
      <c r="D16242" s="67"/>
    </row>
    <row r="16243" spans="3:4" s="66" customFormat="1" x14ac:dyDescent="0.25">
      <c r="C16243" s="67"/>
      <c r="D16243" s="67"/>
    </row>
    <row r="16244" spans="3:4" s="66" customFormat="1" x14ac:dyDescent="0.25">
      <c r="C16244" s="67"/>
      <c r="D16244" s="67"/>
    </row>
    <row r="16245" spans="3:4" s="66" customFormat="1" x14ac:dyDescent="0.25">
      <c r="C16245" s="67"/>
      <c r="D16245" s="67"/>
    </row>
    <row r="16246" spans="3:4" s="66" customFormat="1" x14ac:dyDescent="0.25">
      <c r="C16246" s="67"/>
      <c r="D16246" s="67"/>
    </row>
    <row r="16247" spans="3:4" s="66" customFormat="1" x14ac:dyDescent="0.25">
      <c r="C16247" s="67"/>
      <c r="D16247" s="67"/>
    </row>
    <row r="16248" spans="3:4" s="66" customFormat="1" x14ac:dyDescent="0.25">
      <c r="C16248" s="67"/>
      <c r="D16248" s="67"/>
    </row>
    <row r="16249" spans="3:4" s="66" customFormat="1" x14ac:dyDescent="0.25">
      <c r="C16249" s="67"/>
      <c r="D16249" s="67"/>
    </row>
    <row r="16250" spans="3:4" s="66" customFormat="1" x14ac:dyDescent="0.25">
      <c r="C16250" s="67"/>
      <c r="D16250" s="67"/>
    </row>
    <row r="16251" spans="3:4" s="66" customFormat="1" x14ac:dyDescent="0.25">
      <c r="C16251" s="67"/>
      <c r="D16251" s="67"/>
    </row>
    <row r="16252" spans="3:4" s="66" customFormat="1" x14ac:dyDescent="0.25">
      <c r="C16252" s="67"/>
      <c r="D16252" s="67"/>
    </row>
    <row r="16253" spans="3:4" s="66" customFormat="1" x14ac:dyDescent="0.25">
      <c r="C16253" s="67"/>
      <c r="D16253" s="67"/>
    </row>
    <row r="16254" spans="3:4" s="66" customFormat="1" x14ac:dyDescent="0.25">
      <c r="C16254" s="67"/>
      <c r="D16254" s="67"/>
    </row>
    <row r="16255" spans="3:4" s="66" customFormat="1" x14ac:dyDescent="0.25">
      <c r="C16255" s="67"/>
      <c r="D16255" s="67"/>
    </row>
    <row r="16256" spans="3:4" s="66" customFormat="1" x14ac:dyDescent="0.25">
      <c r="C16256" s="67"/>
      <c r="D16256" s="67"/>
    </row>
    <row r="16257" spans="3:4" s="66" customFormat="1" x14ac:dyDescent="0.25">
      <c r="C16257" s="67"/>
      <c r="D16257" s="67"/>
    </row>
    <row r="16258" spans="3:4" s="66" customFormat="1" x14ac:dyDescent="0.25">
      <c r="C16258" s="67"/>
      <c r="D16258" s="67"/>
    </row>
    <row r="16259" spans="3:4" s="66" customFormat="1" x14ac:dyDescent="0.25">
      <c r="C16259" s="67"/>
      <c r="D16259" s="67"/>
    </row>
    <row r="16260" spans="3:4" s="66" customFormat="1" x14ac:dyDescent="0.25">
      <c r="C16260" s="67"/>
      <c r="D16260" s="67"/>
    </row>
    <row r="16261" spans="3:4" s="66" customFormat="1" x14ac:dyDescent="0.25">
      <c r="C16261" s="67"/>
      <c r="D16261" s="67"/>
    </row>
    <row r="16262" spans="3:4" s="66" customFormat="1" x14ac:dyDescent="0.25">
      <c r="C16262" s="67"/>
      <c r="D16262" s="67"/>
    </row>
    <row r="16263" spans="3:4" s="66" customFormat="1" x14ac:dyDescent="0.25">
      <c r="C16263" s="67"/>
      <c r="D16263" s="67"/>
    </row>
    <row r="16264" spans="3:4" s="66" customFormat="1" x14ac:dyDescent="0.25">
      <c r="C16264" s="67"/>
      <c r="D16264" s="67"/>
    </row>
    <row r="16265" spans="3:4" s="66" customFormat="1" x14ac:dyDescent="0.25">
      <c r="C16265" s="67"/>
      <c r="D16265" s="67"/>
    </row>
    <row r="16266" spans="3:4" s="66" customFormat="1" x14ac:dyDescent="0.25">
      <c r="C16266" s="67"/>
      <c r="D16266" s="67"/>
    </row>
    <row r="16267" spans="3:4" s="66" customFormat="1" x14ac:dyDescent="0.25">
      <c r="C16267" s="67"/>
      <c r="D16267" s="67"/>
    </row>
    <row r="16268" spans="3:4" s="66" customFormat="1" x14ac:dyDescent="0.25">
      <c r="C16268" s="67"/>
      <c r="D16268" s="67"/>
    </row>
    <row r="16269" spans="3:4" s="66" customFormat="1" x14ac:dyDescent="0.25">
      <c r="C16269" s="67"/>
      <c r="D16269" s="67"/>
    </row>
    <row r="16270" spans="3:4" s="66" customFormat="1" x14ac:dyDescent="0.25">
      <c r="C16270" s="67"/>
      <c r="D16270" s="67"/>
    </row>
    <row r="16271" spans="3:4" s="66" customFormat="1" x14ac:dyDescent="0.25">
      <c r="C16271" s="67"/>
      <c r="D16271" s="67"/>
    </row>
    <row r="16272" spans="3:4" s="66" customFormat="1" x14ac:dyDescent="0.25">
      <c r="C16272" s="67"/>
      <c r="D16272" s="67"/>
    </row>
    <row r="16273" spans="3:4" s="66" customFormat="1" x14ac:dyDescent="0.25">
      <c r="C16273" s="67"/>
      <c r="D16273" s="67"/>
    </row>
    <row r="16274" spans="3:4" s="66" customFormat="1" x14ac:dyDescent="0.25">
      <c r="C16274" s="67"/>
      <c r="D16274" s="67"/>
    </row>
    <row r="16275" spans="3:4" s="66" customFormat="1" x14ac:dyDescent="0.25">
      <c r="C16275" s="67"/>
      <c r="D16275" s="67"/>
    </row>
    <row r="16276" spans="3:4" s="66" customFormat="1" x14ac:dyDescent="0.25">
      <c r="C16276" s="67"/>
      <c r="D16276" s="67"/>
    </row>
    <row r="16277" spans="3:4" s="66" customFormat="1" x14ac:dyDescent="0.25">
      <c r="C16277" s="67"/>
      <c r="D16277" s="67"/>
    </row>
    <row r="16278" spans="3:4" s="66" customFormat="1" x14ac:dyDescent="0.25">
      <c r="C16278" s="67"/>
      <c r="D16278" s="67"/>
    </row>
    <row r="16279" spans="3:4" s="66" customFormat="1" x14ac:dyDescent="0.25">
      <c r="C16279" s="67"/>
      <c r="D16279" s="67"/>
    </row>
    <row r="16280" spans="3:4" s="66" customFormat="1" x14ac:dyDescent="0.25">
      <c r="C16280" s="67"/>
      <c r="D16280" s="67"/>
    </row>
    <row r="16281" spans="3:4" s="66" customFormat="1" x14ac:dyDescent="0.25">
      <c r="C16281" s="67"/>
      <c r="D16281" s="67"/>
    </row>
    <row r="16282" spans="3:4" s="66" customFormat="1" x14ac:dyDescent="0.25">
      <c r="C16282" s="67"/>
      <c r="D16282" s="67"/>
    </row>
    <row r="16283" spans="3:4" s="66" customFormat="1" x14ac:dyDescent="0.25">
      <c r="C16283" s="67"/>
      <c r="D16283" s="67"/>
    </row>
    <row r="16284" spans="3:4" s="66" customFormat="1" x14ac:dyDescent="0.25">
      <c r="C16284" s="67"/>
      <c r="D16284" s="67"/>
    </row>
    <row r="16285" spans="3:4" s="66" customFormat="1" x14ac:dyDescent="0.25">
      <c r="C16285" s="67"/>
      <c r="D16285" s="67"/>
    </row>
    <row r="16286" spans="3:4" s="66" customFormat="1" x14ac:dyDescent="0.25">
      <c r="C16286" s="67"/>
      <c r="D16286" s="67"/>
    </row>
    <row r="16287" spans="3:4" s="66" customFormat="1" x14ac:dyDescent="0.25">
      <c r="C16287" s="67"/>
      <c r="D16287" s="67"/>
    </row>
    <row r="16288" spans="3:4" s="66" customFormat="1" x14ac:dyDescent="0.25">
      <c r="C16288" s="67"/>
      <c r="D16288" s="67"/>
    </row>
    <row r="16289" spans="3:4" s="66" customFormat="1" x14ac:dyDescent="0.25">
      <c r="C16289" s="67"/>
      <c r="D16289" s="67"/>
    </row>
    <row r="16290" spans="3:4" s="66" customFormat="1" x14ac:dyDescent="0.25">
      <c r="C16290" s="67"/>
      <c r="D16290" s="67"/>
    </row>
    <row r="16291" spans="3:4" s="66" customFormat="1" x14ac:dyDescent="0.25">
      <c r="C16291" s="67"/>
      <c r="D16291" s="67"/>
    </row>
    <row r="16292" spans="3:4" s="66" customFormat="1" x14ac:dyDescent="0.25">
      <c r="C16292" s="67"/>
      <c r="D16292" s="67"/>
    </row>
    <row r="16293" spans="3:4" s="66" customFormat="1" x14ac:dyDescent="0.25">
      <c r="C16293" s="67"/>
      <c r="D16293" s="67"/>
    </row>
    <row r="16294" spans="3:4" s="66" customFormat="1" x14ac:dyDescent="0.25">
      <c r="C16294" s="67"/>
      <c r="D16294" s="67"/>
    </row>
    <row r="16295" spans="3:4" s="66" customFormat="1" x14ac:dyDescent="0.25">
      <c r="C16295" s="67"/>
      <c r="D16295" s="67"/>
    </row>
    <row r="16296" spans="3:4" s="66" customFormat="1" x14ac:dyDescent="0.25">
      <c r="C16296" s="67"/>
      <c r="D16296" s="67"/>
    </row>
    <row r="16297" spans="3:4" s="66" customFormat="1" x14ac:dyDescent="0.25">
      <c r="C16297" s="67"/>
      <c r="D16297" s="67"/>
    </row>
    <row r="16298" spans="3:4" s="66" customFormat="1" x14ac:dyDescent="0.25">
      <c r="C16298" s="67"/>
      <c r="D16298" s="67"/>
    </row>
    <row r="16299" spans="3:4" s="66" customFormat="1" x14ac:dyDescent="0.25">
      <c r="C16299" s="67"/>
      <c r="D16299" s="67"/>
    </row>
    <row r="16300" spans="3:4" s="66" customFormat="1" x14ac:dyDescent="0.25">
      <c r="C16300" s="67"/>
      <c r="D16300" s="67"/>
    </row>
    <row r="16301" spans="3:4" s="66" customFormat="1" x14ac:dyDescent="0.25">
      <c r="C16301" s="67"/>
      <c r="D16301" s="67"/>
    </row>
    <row r="16302" spans="3:4" s="66" customFormat="1" x14ac:dyDescent="0.25">
      <c r="C16302" s="67"/>
      <c r="D16302" s="67"/>
    </row>
    <row r="16303" spans="3:4" s="66" customFormat="1" x14ac:dyDescent="0.25">
      <c r="C16303" s="67"/>
      <c r="D16303" s="67"/>
    </row>
    <row r="16304" spans="3:4" s="66" customFormat="1" x14ac:dyDescent="0.25">
      <c r="C16304" s="67"/>
      <c r="D16304" s="67"/>
    </row>
    <row r="16305" spans="3:4" s="66" customFormat="1" x14ac:dyDescent="0.25">
      <c r="C16305" s="67"/>
      <c r="D16305" s="67"/>
    </row>
    <row r="16306" spans="3:4" s="66" customFormat="1" x14ac:dyDescent="0.25">
      <c r="C16306" s="67"/>
      <c r="D16306" s="67"/>
    </row>
    <row r="16307" spans="3:4" s="66" customFormat="1" x14ac:dyDescent="0.25">
      <c r="C16307" s="67"/>
      <c r="D16307" s="67"/>
    </row>
    <row r="16308" spans="3:4" s="66" customFormat="1" x14ac:dyDescent="0.25">
      <c r="C16308" s="67"/>
      <c r="D16308" s="67"/>
    </row>
    <row r="16309" spans="3:4" s="66" customFormat="1" x14ac:dyDescent="0.25">
      <c r="C16309" s="67"/>
      <c r="D16309" s="67"/>
    </row>
    <row r="16310" spans="3:4" s="66" customFormat="1" x14ac:dyDescent="0.25">
      <c r="C16310" s="67"/>
      <c r="D16310" s="67"/>
    </row>
    <row r="16311" spans="3:4" s="66" customFormat="1" x14ac:dyDescent="0.25">
      <c r="C16311" s="67"/>
      <c r="D16311" s="67"/>
    </row>
    <row r="16312" spans="3:4" s="66" customFormat="1" x14ac:dyDescent="0.25">
      <c r="C16312" s="67"/>
      <c r="D16312" s="67"/>
    </row>
    <row r="16313" spans="3:4" s="66" customFormat="1" x14ac:dyDescent="0.25">
      <c r="C16313" s="67"/>
      <c r="D16313" s="67"/>
    </row>
    <row r="16314" spans="3:4" s="66" customFormat="1" x14ac:dyDescent="0.25">
      <c r="C16314" s="67"/>
      <c r="D16314" s="67"/>
    </row>
    <row r="16315" spans="3:4" s="66" customFormat="1" x14ac:dyDescent="0.25">
      <c r="C16315" s="67"/>
      <c r="D16315" s="67"/>
    </row>
    <row r="16316" spans="3:4" s="66" customFormat="1" x14ac:dyDescent="0.25">
      <c r="C16316" s="67"/>
      <c r="D16316" s="67"/>
    </row>
    <row r="16317" spans="3:4" s="66" customFormat="1" x14ac:dyDescent="0.25">
      <c r="C16317" s="67"/>
      <c r="D16317" s="67"/>
    </row>
    <row r="16318" spans="3:4" s="66" customFormat="1" x14ac:dyDescent="0.25">
      <c r="C16318" s="67"/>
      <c r="D16318" s="67"/>
    </row>
    <row r="16319" spans="3:4" s="66" customFormat="1" x14ac:dyDescent="0.25">
      <c r="C16319" s="67"/>
      <c r="D16319" s="67"/>
    </row>
    <row r="16320" spans="3:4" s="66" customFormat="1" x14ac:dyDescent="0.25">
      <c r="C16320" s="67"/>
      <c r="D16320" s="67"/>
    </row>
    <row r="16321" spans="3:4" s="66" customFormat="1" x14ac:dyDescent="0.25">
      <c r="C16321" s="67"/>
      <c r="D16321" s="67"/>
    </row>
    <row r="16322" spans="3:4" s="66" customFormat="1" x14ac:dyDescent="0.25">
      <c r="C16322" s="67"/>
      <c r="D16322" s="67"/>
    </row>
    <row r="16323" spans="3:4" s="66" customFormat="1" x14ac:dyDescent="0.25">
      <c r="C16323" s="67"/>
      <c r="D16323" s="67"/>
    </row>
    <row r="16324" spans="3:4" s="66" customFormat="1" x14ac:dyDescent="0.25">
      <c r="C16324" s="67"/>
      <c r="D16324" s="67"/>
    </row>
    <row r="16325" spans="3:4" s="66" customFormat="1" x14ac:dyDescent="0.25">
      <c r="C16325" s="67"/>
      <c r="D16325" s="67"/>
    </row>
    <row r="16326" spans="3:4" s="66" customFormat="1" x14ac:dyDescent="0.25">
      <c r="C16326" s="67"/>
      <c r="D16326" s="67"/>
    </row>
    <row r="16327" spans="3:4" s="66" customFormat="1" x14ac:dyDescent="0.25">
      <c r="C16327" s="67"/>
      <c r="D16327" s="67"/>
    </row>
    <row r="16328" spans="3:4" s="66" customFormat="1" x14ac:dyDescent="0.25">
      <c r="C16328" s="67"/>
      <c r="D16328" s="67"/>
    </row>
    <row r="16329" spans="3:4" s="66" customFormat="1" x14ac:dyDescent="0.25">
      <c r="C16329" s="67"/>
      <c r="D16329" s="67"/>
    </row>
    <row r="16330" spans="3:4" s="66" customFormat="1" x14ac:dyDescent="0.25">
      <c r="C16330" s="67"/>
      <c r="D16330" s="67"/>
    </row>
    <row r="16331" spans="3:4" s="66" customFormat="1" x14ac:dyDescent="0.25">
      <c r="C16331" s="67"/>
      <c r="D16331" s="67"/>
    </row>
    <row r="16332" spans="3:4" s="66" customFormat="1" x14ac:dyDescent="0.25">
      <c r="C16332" s="67"/>
      <c r="D16332" s="67"/>
    </row>
    <row r="16333" spans="3:4" s="66" customFormat="1" x14ac:dyDescent="0.25">
      <c r="C16333" s="67"/>
      <c r="D16333" s="67"/>
    </row>
    <row r="16334" spans="3:4" s="66" customFormat="1" x14ac:dyDescent="0.25">
      <c r="C16334" s="67"/>
      <c r="D16334" s="67"/>
    </row>
    <row r="16335" spans="3:4" s="66" customFormat="1" x14ac:dyDescent="0.25">
      <c r="C16335" s="67"/>
      <c r="D16335" s="67"/>
    </row>
    <row r="16336" spans="3:4" s="66" customFormat="1" x14ac:dyDescent="0.25">
      <c r="C16336" s="67"/>
      <c r="D16336" s="67"/>
    </row>
    <row r="16337" spans="3:4" s="66" customFormat="1" x14ac:dyDescent="0.25">
      <c r="C16337" s="67"/>
      <c r="D16337" s="67"/>
    </row>
    <row r="16338" spans="3:4" s="66" customFormat="1" x14ac:dyDescent="0.25">
      <c r="C16338" s="67"/>
      <c r="D16338" s="67"/>
    </row>
    <row r="16339" spans="3:4" s="66" customFormat="1" x14ac:dyDescent="0.25">
      <c r="C16339" s="67"/>
      <c r="D16339" s="67"/>
    </row>
    <row r="16340" spans="3:4" s="66" customFormat="1" x14ac:dyDescent="0.25">
      <c r="C16340" s="67"/>
      <c r="D16340" s="67"/>
    </row>
    <row r="16341" spans="3:4" s="66" customFormat="1" x14ac:dyDescent="0.25">
      <c r="C16341" s="67"/>
      <c r="D16341" s="67"/>
    </row>
    <row r="16342" spans="3:4" s="66" customFormat="1" x14ac:dyDescent="0.25">
      <c r="C16342" s="67"/>
      <c r="D16342" s="67"/>
    </row>
    <row r="16343" spans="3:4" s="66" customFormat="1" x14ac:dyDescent="0.25">
      <c r="C16343" s="67"/>
      <c r="D16343" s="67"/>
    </row>
    <row r="16344" spans="3:4" s="66" customFormat="1" x14ac:dyDescent="0.25">
      <c r="C16344" s="67"/>
      <c r="D16344" s="67"/>
    </row>
    <row r="16345" spans="3:4" s="66" customFormat="1" x14ac:dyDescent="0.25">
      <c r="C16345" s="67"/>
      <c r="D16345" s="67"/>
    </row>
    <row r="16346" spans="3:4" s="66" customFormat="1" x14ac:dyDescent="0.25">
      <c r="C16346" s="67"/>
      <c r="D16346" s="67"/>
    </row>
    <row r="16347" spans="3:4" s="66" customFormat="1" x14ac:dyDescent="0.25">
      <c r="C16347" s="67"/>
      <c r="D16347" s="67"/>
    </row>
    <row r="16348" spans="3:4" s="66" customFormat="1" x14ac:dyDescent="0.25">
      <c r="C16348" s="67"/>
      <c r="D16348" s="67"/>
    </row>
    <row r="16349" spans="3:4" s="66" customFormat="1" x14ac:dyDescent="0.25">
      <c r="C16349" s="67"/>
      <c r="D16349" s="67"/>
    </row>
    <row r="16350" spans="3:4" s="66" customFormat="1" x14ac:dyDescent="0.25">
      <c r="C16350" s="67"/>
      <c r="D16350" s="67"/>
    </row>
    <row r="16351" spans="3:4" s="66" customFormat="1" x14ac:dyDescent="0.25">
      <c r="C16351" s="67"/>
      <c r="D16351" s="67"/>
    </row>
    <row r="16352" spans="3:4" s="66" customFormat="1" x14ac:dyDescent="0.25">
      <c r="C16352" s="67"/>
      <c r="D16352" s="67"/>
    </row>
    <row r="16353" spans="3:4" s="66" customFormat="1" x14ac:dyDescent="0.25">
      <c r="C16353" s="67"/>
      <c r="D16353" s="67"/>
    </row>
    <row r="16354" spans="3:4" s="66" customFormat="1" x14ac:dyDescent="0.25">
      <c r="C16354" s="67"/>
      <c r="D16354" s="67"/>
    </row>
    <row r="16355" spans="3:4" s="66" customFormat="1" x14ac:dyDescent="0.25">
      <c r="C16355" s="67"/>
      <c r="D16355" s="67"/>
    </row>
    <row r="16356" spans="3:4" s="66" customFormat="1" x14ac:dyDescent="0.25">
      <c r="C16356" s="67"/>
      <c r="D16356" s="67"/>
    </row>
    <row r="16357" spans="3:4" s="66" customFormat="1" x14ac:dyDescent="0.25">
      <c r="C16357" s="67"/>
      <c r="D16357" s="67"/>
    </row>
    <row r="16358" spans="3:4" s="66" customFormat="1" x14ac:dyDescent="0.25">
      <c r="C16358" s="67"/>
      <c r="D16358" s="67"/>
    </row>
    <row r="16359" spans="3:4" s="66" customFormat="1" x14ac:dyDescent="0.25">
      <c r="C16359" s="67"/>
      <c r="D16359" s="67"/>
    </row>
    <row r="16360" spans="3:4" s="66" customFormat="1" x14ac:dyDescent="0.25">
      <c r="C16360" s="67"/>
      <c r="D16360" s="67"/>
    </row>
    <row r="16361" spans="3:4" s="66" customFormat="1" x14ac:dyDescent="0.25">
      <c r="C16361" s="67"/>
      <c r="D16361" s="67"/>
    </row>
    <row r="16362" spans="3:4" s="66" customFormat="1" x14ac:dyDescent="0.25">
      <c r="C16362" s="67"/>
      <c r="D16362" s="67"/>
    </row>
    <row r="16363" spans="3:4" s="66" customFormat="1" x14ac:dyDescent="0.25">
      <c r="C16363" s="67"/>
      <c r="D16363" s="67"/>
    </row>
    <row r="16364" spans="3:4" s="66" customFormat="1" x14ac:dyDescent="0.25">
      <c r="C16364" s="67"/>
      <c r="D16364" s="67"/>
    </row>
    <row r="16365" spans="3:4" s="66" customFormat="1" x14ac:dyDescent="0.25">
      <c r="C16365" s="67"/>
      <c r="D16365" s="67"/>
    </row>
    <row r="16366" spans="3:4" s="66" customFormat="1" x14ac:dyDescent="0.25">
      <c r="C16366" s="67"/>
      <c r="D16366" s="67"/>
    </row>
    <row r="16367" spans="3:4" s="66" customFormat="1" x14ac:dyDescent="0.25">
      <c r="C16367" s="67"/>
      <c r="D16367" s="67"/>
    </row>
    <row r="16368" spans="3:4" s="66" customFormat="1" x14ac:dyDescent="0.25">
      <c r="C16368" s="67"/>
      <c r="D16368" s="67"/>
    </row>
    <row r="16369" spans="3:4" s="66" customFormat="1" x14ac:dyDescent="0.25">
      <c r="C16369" s="67"/>
      <c r="D16369" s="67"/>
    </row>
    <row r="16370" spans="3:4" s="66" customFormat="1" x14ac:dyDescent="0.25">
      <c r="C16370" s="67"/>
      <c r="D16370" s="67"/>
    </row>
    <row r="16371" spans="3:4" s="66" customFormat="1" x14ac:dyDescent="0.25">
      <c r="C16371" s="67"/>
      <c r="D16371" s="67"/>
    </row>
    <row r="16372" spans="3:4" s="66" customFormat="1" x14ac:dyDescent="0.25">
      <c r="C16372" s="67"/>
      <c r="D16372" s="67"/>
    </row>
    <row r="16373" spans="3:4" s="66" customFormat="1" x14ac:dyDescent="0.25">
      <c r="C16373" s="67"/>
      <c r="D16373" s="67"/>
    </row>
    <row r="16374" spans="3:4" s="66" customFormat="1" x14ac:dyDescent="0.25">
      <c r="C16374" s="67"/>
      <c r="D16374" s="67"/>
    </row>
    <row r="16375" spans="3:4" s="66" customFormat="1" x14ac:dyDescent="0.25">
      <c r="C16375" s="67"/>
      <c r="D16375" s="67"/>
    </row>
    <row r="16376" spans="3:4" s="66" customFormat="1" x14ac:dyDescent="0.25">
      <c r="C16376" s="67"/>
      <c r="D16376" s="67"/>
    </row>
    <row r="16377" spans="3:4" s="66" customFormat="1" x14ac:dyDescent="0.25">
      <c r="C16377" s="67"/>
      <c r="D16377" s="67"/>
    </row>
    <row r="16378" spans="3:4" s="66" customFormat="1" x14ac:dyDescent="0.25">
      <c r="C16378" s="67"/>
      <c r="D16378" s="67"/>
    </row>
    <row r="16379" spans="3:4" s="66" customFormat="1" x14ac:dyDescent="0.25">
      <c r="C16379" s="67"/>
      <c r="D16379" s="67"/>
    </row>
    <row r="16380" spans="3:4" s="66" customFormat="1" x14ac:dyDescent="0.25">
      <c r="C16380" s="67"/>
      <c r="D16380" s="67"/>
    </row>
    <row r="16381" spans="3:4" s="66" customFormat="1" x14ac:dyDescent="0.25">
      <c r="C16381" s="67"/>
      <c r="D16381" s="67"/>
    </row>
    <row r="16382" spans="3:4" s="66" customFormat="1" x14ac:dyDescent="0.25">
      <c r="C16382" s="67"/>
      <c r="D16382" s="67"/>
    </row>
    <row r="16383" spans="3:4" s="66" customFormat="1" x14ac:dyDescent="0.25">
      <c r="C16383" s="67"/>
      <c r="D16383" s="67"/>
    </row>
    <row r="16384" spans="3:4" s="66" customFormat="1" x14ac:dyDescent="0.25">
      <c r="C16384" s="67"/>
      <c r="D16384" s="67"/>
    </row>
    <row r="16385" spans="3:4" s="66" customFormat="1" x14ac:dyDescent="0.25">
      <c r="C16385" s="67"/>
      <c r="D16385" s="67"/>
    </row>
    <row r="16386" spans="3:4" s="66" customFormat="1" x14ac:dyDescent="0.25">
      <c r="C16386" s="67"/>
      <c r="D16386" s="67"/>
    </row>
    <row r="16387" spans="3:4" s="66" customFormat="1" x14ac:dyDescent="0.25">
      <c r="C16387" s="67"/>
      <c r="D16387" s="67"/>
    </row>
    <row r="16388" spans="3:4" s="66" customFormat="1" x14ac:dyDescent="0.25">
      <c r="C16388" s="67"/>
      <c r="D16388" s="67"/>
    </row>
    <row r="16389" spans="3:4" s="66" customFormat="1" x14ac:dyDescent="0.25">
      <c r="C16389" s="67"/>
      <c r="D16389" s="67"/>
    </row>
    <row r="16390" spans="3:4" s="66" customFormat="1" x14ac:dyDescent="0.25">
      <c r="C16390" s="67"/>
      <c r="D16390" s="67"/>
    </row>
    <row r="16391" spans="3:4" s="66" customFormat="1" x14ac:dyDescent="0.25">
      <c r="C16391" s="67"/>
      <c r="D16391" s="67"/>
    </row>
    <row r="16392" spans="3:4" s="66" customFormat="1" x14ac:dyDescent="0.25">
      <c r="C16392" s="67"/>
      <c r="D16392" s="67"/>
    </row>
    <row r="16393" spans="3:4" s="66" customFormat="1" x14ac:dyDescent="0.25">
      <c r="C16393" s="67"/>
      <c r="D16393" s="67"/>
    </row>
    <row r="16394" spans="3:4" s="66" customFormat="1" x14ac:dyDescent="0.25">
      <c r="C16394" s="67"/>
      <c r="D16394" s="67"/>
    </row>
    <row r="16395" spans="3:4" s="66" customFormat="1" x14ac:dyDescent="0.25">
      <c r="C16395" s="67"/>
      <c r="D16395" s="67"/>
    </row>
    <row r="16396" spans="3:4" s="66" customFormat="1" x14ac:dyDescent="0.25">
      <c r="C16396" s="67"/>
      <c r="D16396" s="67"/>
    </row>
    <row r="16397" spans="3:4" s="66" customFormat="1" x14ac:dyDescent="0.25">
      <c r="C16397" s="67"/>
      <c r="D16397" s="67"/>
    </row>
    <row r="16398" spans="3:4" s="66" customFormat="1" x14ac:dyDescent="0.25">
      <c r="C16398" s="67"/>
      <c r="D16398" s="67"/>
    </row>
    <row r="16399" spans="3:4" s="66" customFormat="1" x14ac:dyDescent="0.25">
      <c r="C16399" s="67"/>
      <c r="D16399" s="67"/>
    </row>
    <row r="16400" spans="3:4" s="66" customFormat="1" x14ac:dyDescent="0.25">
      <c r="C16400" s="67"/>
      <c r="D16400" s="67"/>
    </row>
    <row r="16401" spans="3:4" s="66" customFormat="1" x14ac:dyDescent="0.25">
      <c r="C16401" s="67"/>
      <c r="D16401" s="67"/>
    </row>
    <row r="16402" spans="3:4" s="66" customFormat="1" x14ac:dyDescent="0.25">
      <c r="C16402" s="67"/>
      <c r="D16402" s="67"/>
    </row>
    <row r="16403" spans="3:4" s="66" customFormat="1" x14ac:dyDescent="0.25">
      <c r="C16403" s="67"/>
      <c r="D16403" s="67"/>
    </row>
    <row r="16404" spans="3:4" s="66" customFormat="1" x14ac:dyDescent="0.25">
      <c r="C16404" s="67"/>
      <c r="D16404" s="67"/>
    </row>
    <row r="16405" spans="3:4" s="66" customFormat="1" x14ac:dyDescent="0.25">
      <c r="C16405" s="67"/>
      <c r="D16405" s="67"/>
    </row>
    <row r="16406" spans="3:4" s="66" customFormat="1" x14ac:dyDescent="0.25">
      <c r="C16406" s="67"/>
      <c r="D16406" s="67"/>
    </row>
    <row r="16407" spans="3:4" s="66" customFormat="1" x14ac:dyDescent="0.25">
      <c r="C16407" s="67"/>
      <c r="D16407" s="67"/>
    </row>
    <row r="16408" spans="3:4" s="66" customFormat="1" x14ac:dyDescent="0.25">
      <c r="C16408" s="67"/>
      <c r="D16408" s="67"/>
    </row>
    <row r="16409" spans="3:4" s="66" customFormat="1" x14ac:dyDescent="0.25">
      <c r="C16409" s="67"/>
      <c r="D16409" s="67"/>
    </row>
    <row r="16410" spans="3:4" s="66" customFormat="1" x14ac:dyDescent="0.25">
      <c r="C16410" s="67"/>
      <c r="D16410" s="67"/>
    </row>
    <row r="16411" spans="3:4" s="66" customFormat="1" x14ac:dyDescent="0.25">
      <c r="C16411" s="67"/>
      <c r="D16411" s="67"/>
    </row>
    <row r="16412" spans="3:4" s="66" customFormat="1" x14ac:dyDescent="0.25">
      <c r="C16412" s="67"/>
      <c r="D16412" s="67"/>
    </row>
    <row r="16413" spans="3:4" s="66" customFormat="1" x14ac:dyDescent="0.25">
      <c r="C16413" s="67"/>
      <c r="D16413" s="67"/>
    </row>
    <row r="16414" spans="3:4" s="66" customFormat="1" x14ac:dyDescent="0.25">
      <c r="C16414" s="67"/>
      <c r="D16414" s="67"/>
    </row>
    <row r="16415" spans="3:4" s="66" customFormat="1" x14ac:dyDescent="0.25">
      <c r="C16415" s="67"/>
      <c r="D16415" s="67"/>
    </row>
    <row r="16416" spans="3:4" s="66" customFormat="1" x14ac:dyDescent="0.25">
      <c r="C16416" s="67"/>
      <c r="D16416" s="67"/>
    </row>
    <row r="16417" spans="3:4" s="66" customFormat="1" x14ac:dyDescent="0.25">
      <c r="C16417" s="67"/>
      <c r="D16417" s="67"/>
    </row>
    <row r="16418" spans="3:4" s="66" customFormat="1" x14ac:dyDescent="0.25">
      <c r="C16418" s="67"/>
      <c r="D16418" s="67"/>
    </row>
    <row r="16419" spans="3:4" s="66" customFormat="1" x14ac:dyDescent="0.25">
      <c r="C16419" s="67"/>
      <c r="D16419" s="67"/>
    </row>
    <row r="16420" spans="3:4" s="66" customFormat="1" x14ac:dyDescent="0.25">
      <c r="C16420" s="67"/>
      <c r="D16420" s="67"/>
    </row>
    <row r="16421" spans="3:4" s="66" customFormat="1" x14ac:dyDescent="0.25">
      <c r="C16421" s="67"/>
      <c r="D16421" s="67"/>
    </row>
    <row r="16422" spans="3:4" s="66" customFormat="1" x14ac:dyDescent="0.25">
      <c r="C16422" s="67"/>
      <c r="D16422" s="67"/>
    </row>
    <row r="16423" spans="3:4" s="66" customFormat="1" x14ac:dyDescent="0.25">
      <c r="C16423" s="67"/>
      <c r="D16423" s="67"/>
    </row>
    <row r="16424" spans="3:4" s="66" customFormat="1" x14ac:dyDescent="0.25">
      <c r="C16424" s="67"/>
      <c r="D16424" s="67"/>
    </row>
    <row r="16425" spans="3:4" s="66" customFormat="1" x14ac:dyDescent="0.25">
      <c r="C16425" s="67"/>
      <c r="D16425" s="67"/>
    </row>
    <row r="16426" spans="3:4" s="66" customFormat="1" x14ac:dyDescent="0.25">
      <c r="C16426" s="67"/>
      <c r="D16426" s="67"/>
    </row>
    <row r="16427" spans="3:4" s="66" customFormat="1" x14ac:dyDescent="0.25">
      <c r="C16427" s="67"/>
      <c r="D16427" s="67"/>
    </row>
    <row r="16428" spans="3:4" s="66" customFormat="1" x14ac:dyDescent="0.25">
      <c r="C16428" s="67"/>
      <c r="D16428" s="67"/>
    </row>
    <row r="16429" spans="3:4" s="66" customFormat="1" x14ac:dyDescent="0.25">
      <c r="C16429" s="67"/>
      <c r="D16429" s="67"/>
    </row>
    <row r="16430" spans="3:4" s="66" customFormat="1" x14ac:dyDescent="0.25">
      <c r="C16430" s="67"/>
      <c r="D16430" s="67"/>
    </row>
    <row r="16431" spans="3:4" s="66" customFormat="1" x14ac:dyDescent="0.25">
      <c r="C16431" s="67"/>
      <c r="D16431" s="67"/>
    </row>
    <row r="16432" spans="3:4" s="66" customFormat="1" x14ac:dyDescent="0.25">
      <c r="C16432" s="67"/>
      <c r="D16432" s="67"/>
    </row>
    <row r="16433" spans="3:4" s="66" customFormat="1" x14ac:dyDescent="0.25">
      <c r="C16433" s="67"/>
      <c r="D16433" s="67"/>
    </row>
    <row r="16434" spans="3:4" s="66" customFormat="1" x14ac:dyDescent="0.25">
      <c r="C16434" s="67"/>
      <c r="D16434" s="67"/>
    </row>
    <row r="16435" spans="3:4" s="66" customFormat="1" x14ac:dyDescent="0.25">
      <c r="C16435" s="67"/>
      <c r="D16435" s="67"/>
    </row>
    <row r="16436" spans="3:4" s="66" customFormat="1" x14ac:dyDescent="0.25">
      <c r="C16436" s="67"/>
      <c r="D16436" s="67"/>
    </row>
    <row r="16437" spans="3:4" s="66" customFormat="1" x14ac:dyDescent="0.25">
      <c r="C16437" s="67"/>
      <c r="D16437" s="67"/>
    </row>
    <row r="16438" spans="3:4" s="66" customFormat="1" x14ac:dyDescent="0.25">
      <c r="C16438" s="67"/>
      <c r="D16438" s="67"/>
    </row>
    <row r="16439" spans="3:4" s="66" customFormat="1" x14ac:dyDescent="0.25">
      <c r="C16439" s="67"/>
      <c r="D16439" s="67"/>
    </row>
    <row r="16440" spans="3:4" s="66" customFormat="1" x14ac:dyDescent="0.25">
      <c r="C16440" s="67"/>
      <c r="D16440" s="67"/>
    </row>
    <row r="16441" spans="3:4" s="66" customFormat="1" x14ac:dyDescent="0.25">
      <c r="C16441" s="67"/>
      <c r="D16441" s="67"/>
    </row>
    <row r="16442" spans="3:4" s="66" customFormat="1" x14ac:dyDescent="0.25">
      <c r="C16442" s="67"/>
      <c r="D16442" s="67"/>
    </row>
    <row r="16443" spans="3:4" s="66" customFormat="1" x14ac:dyDescent="0.25">
      <c r="C16443" s="67"/>
      <c r="D16443" s="67"/>
    </row>
    <row r="16444" spans="3:4" s="66" customFormat="1" x14ac:dyDescent="0.25">
      <c r="C16444" s="67"/>
      <c r="D16444" s="67"/>
    </row>
    <row r="16445" spans="3:4" s="66" customFormat="1" x14ac:dyDescent="0.25">
      <c r="C16445" s="67"/>
      <c r="D16445" s="67"/>
    </row>
    <row r="16446" spans="3:4" s="66" customFormat="1" x14ac:dyDescent="0.25">
      <c r="C16446" s="67"/>
      <c r="D16446" s="67"/>
    </row>
    <row r="16447" spans="3:4" s="66" customFormat="1" x14ac:dyDescent="0.25">
      <c r="C16447" s="67"/>
      <c r="D16447" s="67"/>
    </row>
    <row r="16448" spans="3:4" s="66" customFormat="1" x14ac:dyDescent="0.25">
      <c r="C16448" s="67"/>
      <c r="D16448" s="67"/>
    </row>
    <row r="16449" spans="3:4" s="66" customFormat="1" x14ac:dyDescent="0.25">
      <c r="C16449" s="67"/>
      <c r="D16449" s="67"/>
    </row>
    <row r="16450" spans="3:4" s="66" customFormat="1" x14ac:dyDescent="0.25">
      <c r="C16450" s="67"/>
      <c r="D16450" s="67"/>
    </row>
    <row r="16451" spans="3:4" s="66" customFormat="1" x14ac:dyDescent="0.25">
      <c r="C16451" s="67"/>
      <c r="D16451" s="67"/>
    </row>
    <row r="16452" spans="3:4" s="66" customFormat="1" x14ac:dyDescent="0.25">
      <c r="C16452" s="67"/>
      <c r="D16452" s="67"/>
    </row>
    <row r="16453" spans="3:4" s="66" customFormat="1" x14ac:dyDescent="0.25">
      <c r="C16453" s="67"/>
      <c r="D16453" s="67"/>
    </row>
    <row r="16454" spans="3:4" s="66" customFormat="1" x14ac:dyDescent="0.25">
      <c r="C16454" s="67"/>
      <c r="D16454" s="67"/>
    </row>
    <row r="16455" spans="3:4" s="66" customFormat="1" x14ac:dyDescent="0.25">
      <c r="C16455" s="67"/>
      <c r="D16455" s="67"/>
    </row>
    <row r="16456" spans="3:4" s="66" customFormat="1" x14ac:dyDescent="0.25">
      <c r="C16456" s="67"/>
      <c r="D16456" s="67"/>
    </row>
    <row r="16457" spans="3:4" s="66" customFormat="1" x14ac:dyDescent="0.25">
      <c r="C16457" s="67"/>
      <c r="D16457" s="67"/>
    </row>
    <row r="16458" spans="3:4" s="66" customFormat="1" x14ac:dyDescent="0.25">
      <c r="C16458" s="67"/>
      <c r="D16458" s="67"/>
    </row>
    <row r="16459" spans="3:4" s="66" customFormat="1" x14ac:dyDescent="0.25">
      <c r="C16459" s="67"/>
      <c r="D16459" s="67"/>
    </row>
    <row r="16460" spans="3:4" s="66" customFormat="1" x14ac:dyDescent="0.25">
      <c r="C16460" s="67"/>
      <c r="D16460" s="67"/>
    </row>
    <row r="16461" spans="3:4" s="66" customFormat="1" x14ac:dyDescent="0.25">
      <c r="C16461" s="67"/>
      <c r="D16461" s="67"/>
    </row>
    <row r="16462" spans="3:4" s="66" customFormat="1" x14ac:dyDescent="0.25">
      <c r="C16462" s="67"/>
      <c r="D16462" s="67"/>
    </row>
    <row r="16463" spans="3:4" s="66" customFormat="1" x14ac:dyDescent="0.25">
      <c r="C16463" s="67"/>
      <c r="D16463" s="67"/>
    </row>
    <row r="16464" spans="3:4" s="66" customFormat="1" x14ac:dyDescent="0.25">
      <c r="C16464" s="67"/>
      <c r="D16464" s="67"/>
    </row>
    <row r="16465" spans="3:4" s="66" customFormat="1" x14ac:dyDescent="0.25">
      <c r="C16465" s="67"/>
      <c r="D16465" s="67"/>
    </row>
    <row r="16466" spans="3:4" s="66" customFormat="1" x14ac:dyDescent="0.25">
      <c r="C16466" s="67"/>
      <c r="D16466" s="67"/>
    </row>
    <row r="16467" spans="3:4" s="66" customFormat="1" x14ac:dyDescent="0.25">
      <c r="C16467" s="67"/>
      <c r="D16467" s="67"/>
    </row>
    <row r="16468" spans="3:4" s="66" customFormat="1" x14ac:dyDescent="0.25">
      <c r="C16468" s="67"/>
      <c r="D16468" s="67"/>
    </row>
    <row r="16469" spans="3:4" s="66" customFormat="1" x14ac:dyDescent="0.25">
      <c r="C16469" s="67"/>
      <c r="D16469" s="67"/>
    </row>
    <row r="16470" spans="3:4" s="66" customFormat="1" x14ac:dyDescent="0.25">
      <c r="C16470" s="67"/>
      <c r="D16470" s="67"/>
    </row>
    <row r="16471" spans="3:4" s="66" customFormat="1" x14ac:dyDescent="0.25">
      <c r="C16471" s="67"/>
      <c r="D16471" s="67"/>
    </row>
    <row r="16472" spans="3:4" s="66" customFormat="1" x14ac:dyDescent="0.25">
      <c r="C16472" s="67"/>
      <c r="D16472" s="67"/>
    </row>
    <row r="16473" spans="3:4" s="66" customFormat="1" x14ac:dyDescent="0.25">
      <c r="C16473" s="67"/>
      <c r="D16473" s="67"/>
    </row>
    <row r="16474" spans="3:4" s="66" customFormat="1" x14ac:dyDescent="0.25">
      <c r="C16474" s="67"/>
      <c r="D16474" s="67"/>
    </row>
    <row r="16475" spans="3:4" s="66" customFormat="1" x14ac:dyDescent="0.25">
      <c r="C16475" s="67"/>
      <c r="D16475" s="67"/>
    </row>
    <row r="16476" spans="3:4" s="66" customFormat="1" x14ac:dyDescent="0.25">
      <c r="C16476" s="67"/>
      <c r="D16476" s="67"/>
    </row>
    <row r="16477" spans="3:4" s="66" customFormat="1" x14ac:dyDescent="0.25">
      <c r="C16477" s="67"/>
      <c r="D16477" s="67"/>
    </row>
    <row r="16478" spans="3:4" s="66" customFormat="1" x14ac:dyDescent="0.25">
      <c r="C16478" s="67"/>
      <c r="D16478" s="67"/>
    </row>
    <row r="16479" spans="3:4" s="66" customFormat="1" x14ac:dyDescent="0.25">
      <c r="C16479" s="67"/>
      <c r="D16479" s="67"/>
    </row>
    <row r="16480" spans="3:4" s="66" customFormat="1" x14ac:dyDescent="0.25">
      <c r="C16480" s="67"/>
      <c r="D16480" s="67"/>
    </row>
    <row r="16481" spans="3:4" s="66" customFormat="1" x14ac:dyDescent="0.25">
      <c r="C16481" s="67"/>
      <c r="D16481" s="67"/>
    </row>
    <row r="16482" spans="3:4" s="66" customFormat="1" x14ac:dyDescent="0.25">
      <c r="C16482" s="67"/>
      <c r="D16482" s="67"/>
    </row>
    <row r="16483" spans="3:4" s="66" customFormat="1" x14ac:dyDescent="0.25">
      <c r="C16483" s="67"/>
      <c r="D16483" s="67"/>
    </row>
    <row r="16484" spans="3:4" s="66" customFormat="1" x14ac:dyDescent="0.25">
      <c r="C16484" s="67"/>
      <c r="D16484" s="67"/>
    </row>
    <row r="16485" spans="3:4" s="66" customFormat="1" x14ac:dyDescent="0.25">
      <c r="C16485" s="67"/>
      <c r="D16485" s="67"/>
    </row>
    <row r="16486" spans="3:4" s="66" customFormat="1" x14ac:dyDescent="0.25">
      <c r="C16486" s="67"/>
      <c r="D16486" s="67"/>
    </row>
    <row r="16487" spans="3:4" s="66" customFormat="1" x14ac:dyDescent="0.25">
      <c r="C16487" s="67"/>
      <c r="D16487" s="67"/>
    </row>
    <row r="16488" spans="3:4" s="66" customFormat="1" x14ac:dyDescent="0.25">
      <c r="C16488" s="67"/>
      <c r="D16488" s="67"/>
    </row>
    <row r="16489" spans="3:4" s="66" customFormat="1" x14ac:dyDescent="0.25">
      <c r="C16489" s="67"/>
      <c r="D16489" s="67"/>
    </row>
    <row r="16490" spans="3:4" s="66" customFormat="1" x14ac:dyDescent="0.25">
      <c r="C16490" s="67"/>
      <c r="D16490" s="67"/>
    </row>
    <row r="16491" spans="3:4" s="66" customFormat="1" x14ac:dyDescent="0.25">
      <c r="C16491" s="67"/>
      <c r="D16491" s="67"/>
    </row>
    <row r="16492" spans="3:4" s="66" customFormat="1" x14ac:dyDescent="0.25">
      <c r="C16492" s="67"/>
      <c r="D16492" s="67"/>
    </row>
    <row r="16493" spans="3:4" s="66" customFormat="1" x14ac:dyDescent="0.25">
      <c r="C16493" s="67"/>
      <c r="D16493" s="67"/>
    </row>
    <row r="16494" spans="3:4" s="66" customFormat="1" x14ac:dyDescent="0.25">
      <c r="C16494" s="67"/>
      <c r="D16494" s="67"/>
    </row>
    <row r="16495" spans="3:4" s="66" customFormat="1" x14ac:dyDescent="0.25">
      <c r="C16495" s="67"/>
      <c r="D16495" s="67"/>
    </row>
    <row r="16496" spans="3:4" s="66" customFormat="1" x14ac:dyDescent="0.25">
      <c r="C16496" s="67"/>
      <c r="D16496" s="67"/>
    </row>
    <row r="16497" spans="3:4" s="66" customFormat="1" x14ac:dyDescent="0.25">
      <c r="C16497" s="67"/>
      <c r="D16497" s="67"/>
    </row>
    <row r="16498" spans="3:4" s="66" customFormat="1" x14ac:dyDescent="0.25">
      <c r="C16498" s="67"/>
      <c r="D16498" s="67"/>
    </row>
    <row r="16499" spans="3:4" s="66" customFormat="1" x14ac:dyDescent="0.25">
      <c r="C16499" s="67"/>
      <c r="D16499" s="67"/>
    </row>
    <row r="16500" spans="3:4" s="66" customFormat="1" x14ac:dyDescent="0.25">
      <c r="C16500" s="67"/>
      <c r="D16500" s="67"/>
    </row>
    <row r="16501" spans="3:4" s="66" customFormat="1" x14ac:dyDescent="0.25">
      <c r="C16501" s="67"/>
      <c r="D16501" s="67"/>
    </row>
    <row r="16502" spans="3:4" s="66" customFormat="1" x14ac:dyDescent="0.25">
      <c r="C16502" s="67"/>
      <c r="D16502" s="67"/>
    </row>
    <row r="16503" spans="3:4" s="66" customFormat="1" x14ac:dyDescent="0.25">
      <c r="C16503" s="67"/>
      <c r="D16503" s="67"/>
    </row>
    <row r="16504" spans="3:4" s="66" customFormat="1" x14ac:dyDescent="0.25">
      <c r="C16504" s="67"/>
      <c r="D16504" s="67"/>
    </row>
    <row r="16505" spans="3:4" s="66" customFormat="1" x14ac:dyDescent="0.25">
      <c r="C16505" s="67"/>
      <c r="D16505" s="67"/>
    </row>
    <row r="16506" spans="3:4" s="66" customFormat="1" x14ac:dyDescent="0.25">
      <c r="C16506" s="67"/>
      <c r="D16506" s="67"/>
    </row>
    <row r="16507" spans="3:4" s="66" customFormat="1" x14ac:dyDescent="0.25">
      <c r="C16507" s="67"/>
      <c r="D16507" s="67"/>
    </row>
    <row r="16508" spans="3:4" s="66" customFormat="1" x14ac:dyDescent="0.25">
      <c r="C16508" s="67"/>
      <c r="D16508" s="67"/>
    </row>
    <row r="16509" spans="3:4" s="66" customFormat="1" x14ac:dyDescent="0.25">
      <c r="C16509" s="67"/>
      <c r="D16509" s="67"/>
    </row>
    <row r="16510" spans="3:4" s="66" customFormat="1" x14ac:dyDescent="0.25">
      <c r="C16510" s="67"/>
      <c r="D16510" s="67"/>
    </row>
    <row r="16511" spans="3:4" s="66" customFormat="1" x14ac:dyDescent="0.25">
      <c r="C16511" s="67"/>
      <c r="D16511" s="67"/>
    </row>
    <row r="16512" spans="3:4" s="66" customFormat="1" x14ac:dyDescent="0.25">
      <c r="C16512" s="67"/>
      <c r="D16512" s="67"/>
    </row>
    <row r="16513" spans="3:4" s="66" customFormat="1" x14ac:dyDescent="0.25">
      <c r="C16513" s="67"/>
      <c r="D16513" s="67"/>
    </row>
    <row r="16514" spans="3:4" s="66" customFormat="1" x14ac:dyDescent="0.25">
      <c r="C16514" s="67"/>
      <c r="D16514" s="67"/>
    </row>
    <row r="16515" spans="3:4" s="66" customFormat="1" x14ac:dyDescent="0.25">
      <c r="C16515" s="67"/>
      <c r="D16515" s="67"/>
    </row>
    <row r="16516" spans="3:4" s="66" customFormat="1" x14ac:dyDescent="0.25">
      <c r="C16516" s="67"/>
      <c r="D16516" s="67"/>
    </row>
    <row r="16517" spans="3:4" s="66" customFormat="1" x14ac:dyDescent="0.25">
      <c r="C16517" s="67"/>
      <c r="D16517" s="67"/>
    </row>
    <row r="16518" spans="3:4" s="66" customFormat="1" x14ac:dyDescent="0.25">
      <c r="C16518" s="67"/>
      <c r="D16518" s="67"/>
    </row>
    <row r="16519" spans="3:4" s="66" customFormat="1" x14ac:dyDescent="0.25">
      <c r="C16519" s="67"/>
      <c r="D16519" s="67"/>
    </row>
    <row r="16520" spans="3:4" s="66" customFormat="1" x14ac:dyDescent="0.25">
      <c r="C16520" s="67"/>
      <c r="D16520" s="67"/>
    </row>
    <row r="16521" spans="3:4" s="66" customFormat="1" x14ac:dyDescent="0.25">
      <c r="C16521" s="67"/>
      <c r="D16521" s="67"/>
    </row>
    <row r="16522" spans="3:4" s="66" customFormat="1" x14ac:dyDescent="0.25">
      <c r="C16522" s="67"/>
      <c r="D16522" s="67"/>
    </row>
    <row r="16523" spans="3:4" s="66" customFormat="1" x14ac:dyDescent="0.25">
      <c r="C16523" s="67"/>
      <c r="D16523" s="67"/>
    </row>
    <row r="16524" spans="3:4" s="66" customFormat="1" x14ac:dyDescent="0.25">
      <c r="C16524" s="67"/>
      <c r="D16524" s="67"/>
    </row>
    <row r="16525" spans="3:4" s="66" customFormat="1" x14ac:dyDescent="0.25">
      <c r="C16525" s="67"/>
      <c r="D16525" s="67"/>
    </row>
    <row r="16526" spans="3:4" s="66" customFormat="1" x14ac:dyDescent="0.25">
      <c r="C16526" s="67"/>
      <c r="D16526" s="67"/>
    </row>
    <row r="16527" spans="3:4" s="66" customFormat="1" x14ac:dyDescent="0.25">
      <c r="C16527" s="67"/>
      <c r="D16527" s="67"/>
    </row>
    <row r="16528" spans="3:4" s="66" customFormat="1" x14ac:dyDescent="0.25">
      <c r="C16528" s="67"/>
      <c r="D16528" s="67"/>
    </row>
    <row r="16529" spans="3:4" s="66" customFormat="1" x14ac:dyDescent="0.25">
      <c r="C16529" s="67"/>
      <c r="D16529" s="67"/>
    </row>
    <row r="16530" spans="3:4" s="66" customFormat="1" x14ac:dyDescent="0.25">
      <c r="C16530" s="67"/>
      <c r="D16530" s="67"/>
    </row>
    <row r="16531" spans="3:4" s="66" customFormat="1" x14ac:dyDescent="0.25">
      <c r="C16531" s="67"/>
      <c r="D16531" s="67"/>
    </row>
    <row r="16532" spans="3:4" s="66" customFormat="1" x14ac:dyDescent="0.25">
      <c r="C16532" s="67"/>
      <c r="D16532" s="67"/>
    </row>
    <row r="16533" spans="3:4" s="66" customFormat="1" x14ac:dyDescent="0.25">
      <c r="C16533" s="67"/>
      <c r="D16533" s="67"/>
    </row>
    <row r="16534" spans="3:4" s="66" customFormat="1" x14ac:dyDescent="0.25">
      <c r="C16534" s="67"/>
      <c r="D16534" s="67"/>
    </row>
    <row r="16535" spans="3:4" s="66" customFormat="1" x14ac:dyDescent="0.25">
      <c r="C16535" s="67"/>
      <c r="D16535" s="67"/>
    </row>
    <row r="16536" spans="3:4" s="66" customFormat="1" x14ac:dyDescent="0.25">
      <c r="C16536" s="67"/>
      <c r="D16536" s="67"/>
    </row>
    <row r="16537" spans="3:4" s="66" customFormat="1" x14ac:dyDescent="0.25">
      <c r="C16537" s="67"/>
      <c r="D16537" s="67"/>
    </row>
    <row r="16538" spans="3:4" s="66" customFormat="1" x14ac:dyDescent="0.25">
      <c r="C16538" s="67"/>
      <c r="D16538" s="67"/>
    </row>
    <row r="16539" spans="3:4" s="66" customFormat="1" x14ac:dyDescent="0.25">
      <c r="C16539" s="67"/>
      <c r="D16539" s="67"/>
    </row>
    <row r="16540" spans="3:4" s="66" customFormat="1" x14ac:dyDescent="0.25">
      <c r="C16540" s="67"/>
      <c r="D16540" s="67"/>
    </row>
    <row r="16541" spans="3:4" s="66" customFormat="1" x14ac:dyDescent="0.25">
      <c r="C16541" s="67"/>
      <c r="D16541" s="67"/>
    </row>
    <row r="16542" spans="3:4" s="66" customFormat="1" x14ac:dyDescent="0.25">
      <c r="C16542" s="67"/>
      <c r="D16542" s="67"/>
    </row>
    <row r="16543" spans="3:4" s="66" customFormat="1" x14ac:dyDescent="0.25">
      <c r="C16543" s="67"/>
      <c r="D16543" s="67"/>
    </row>
    <row r="16544" spans="3:4" s="66" customFormat="1" x14ac:dyDescent="0.25">
      <c r="C16544" s="67"/>
      <c r="D16544" s="67"/>
    </row>
    <row r="16545" spans="3:4" s="66" customFormat="1" x14ac:dyDescent="0.25">
      <c r="C16545" s="67"/>
      <c r="D16545" s="67"/>
    </row>
    <row r="16546" spans="3:4" s="66" customFormat="1" x14ac:dyDescent="0.25">
      <c r="C16546" s="67"/>
      <c r="D16546" s="67"/>
    </row>
    <row r="16547" spans="3:4" s="66" customFormat="1" x14ac:dyDescent="0.25">
      <c r="C16547" s="67"/>
      <c r="D16547" s="67"/>
    </row>
    <row r="16548" spans="3:4" s="66" customFormat="1" x14ac:dyDescent="0.25">
      <c r="C16548" s="67"/>
      <c r="D16548" s="67"/>
    </row>
    <row r="16549" spans="3:4" s="66" customFormat="1" x14ac:dyDescent="0.25">
      <c r="C16549" s="67"/>
      <c r="D16549" s="67"/>
    </row>
    <row r="16550" spans="3:4" s="66" customFormat="1" x14ac:dyDescent="0.25">
      <c r="C16550" s="67"/>
      <c r="D16550" s="67"/>
    </row>
    <row r="16551" spans="3:4" s="66" customFormat="1" x14ac:dyDescent="0.25">
      <c r="C16551" s="67"/>
      <c r="D16551" s="67"/>
    </row>
    <row r="16552" spans="3:4" s="66" customFormat="1" x14ac:dyDescent="0.25">
      <c r="C16552" s="67"/>
      <c r="D16552" s="67"/>
    </row>
    <row r="16553" spans="3:4" s="66" customFormat="1" x14ac:dyDescent="0.25">
      <c r="C16553" s="67"/>
      <c r="D16553" s="67"/>
    </row>
    <row r="16554" spans="3:4" s="66" customFormat="1" x14ac:dyDescent="0.25">
      <c r="C16554" s="67"/>
      <c r="D16554" s="67"/>
    </row>
    <row r="16555" spans="3:4" s="66" customFormat="1" x14ac:dyDescent="0.25">
      <c r="C16555" s="67"/>
      <c r="D16555" s="67"/>
    </row>
    <row r="16556" spans="3:4" s="66" customFormat="1" x14ac:dyDescent="0.25">
      <c r="C16556" s="67"/>
      <c r="D16556" s="67"/>
    </row>
    <row r="16557" spans="3:4" s="66" customFormat="1" x14ac:dyDescent="0.25">
      <c r="C16557" s="67"/>
      <c r="D16557" s="67"/>
    </row>
    <row r="16558" spans="3:4" s="66" customFormat="1" x14ac:dyDescent="0.25">
      <c r="C16558" s="67"/>
      <c r="D16558" s="67"/>
    </row>
    <row r="16559" spans="3:4" s="66" customFormat="1" x14ac:dyDescent="0.25">
      <c r="C16559" s="67"/>
      <c r="D16559" s="67"/>
    </row>
    <row r="16560" spans="3:4" s="66" customFormat="1" x14ac:dyDescent="0.25">
      <c r="C16560" s="67"/>
      <c r="D16560" s="67"/>
    </row>
    <row r="16561" spans="3:4" s="66" customFormat="1" x14ac:dyDescent="0.25">
      <c r="C16561" s="67"/>
      <c r="D16561" s="67"/>
    </row>
    <row r="16562" spans="3:4" s="66" customFormat="1" x14ac:dyDescent="0.25">
      <c r="C16562" s="67"/>
      <c r="D16562" s="67"/>
    </row>
    <row r="16563" spans="3:4" s="66" customFormat="1" x14ac:dyDescent="0.25">
      <c r="C16563" s="67"/>
      <c r="D16563" s="67"/>
    </row>
    <row r="16564" spans="3:4" s="66" customFormat="1" x14ac:dyDescent="0.25">
      <c r="C16564" s="67"/>
      <c r="D16564" s="67"/>
    </row>
    <row r="16565" spans="3:4" s="66" customFormat="1" x14ac:dyDescent="0.25">
      <c r="C16565" s="67"/>
      <c r="D16565" s="67"/>
    </row>
    <row r="16566" spans="3:4" s="66" customFormat="1" x14ac:dyDescent="0.25">
      <c r="C16566" s="67"/>
      <c r="D16566" s="67"/>
    </row>
    <row r="16567" spans="3:4" s="66" customFormat="1" x14ac:dyDescent="0.25">
      <c r="C16567" s="67"/>
      <c r="D16567" s="67"/>
    </row>
    <row r="16568" spans="3:4" s="66" customFormat="1" x14ac:dyDescent="0.25">
      <c r="C16568" s="67"/>
      <c r="D16568" s="67"/>
    </row>
    <row r="16569" spans="3:4" s="66" customFormat="1" x14ac:dyDescent="0.25">
      <c r="C16569" s="67"/>
      <c r="D16569" s="67"/>
    </row>
    <row r="16570" spans="3:4" s="66" customFormat="1" x14ac:dyDescent="0.25">
      <c r="C16570" s="67"/>
      <c r="D16570" s="67"/>
    </row>
    <row r="16571" spans="3:4" s="66" customFormat="1" x14ac:dyDescent="0.25">
      <c r="C16571" s="67"/>
      <c r="D16571" s="67"/>
    </row>
    <row r="16572" spans="3:4" s="66" customFormat="1" x14ac:dyDescent="0.25">
      <c r="C16572" s="67"/>
      <c r="D16572" s="67"/>
    </row>
    <row r="16573" spans="3:4" s="66" customFormat="1" x14ac:dyDescent="0.25">
      <c r="C16573" s="67"/>
      <c r="D16573" s="67"/>
    </row>
    <row r="16574" spans="3:4" s="66" customFormat="1" x14ac:dyDescent="0.25">
      <c r="C16574" s="67"/>
      <c r="D16574" s="67"/>
    </row>
    <row r="16575" spans="3:4" s="66" customFormat="1" x14ac:dyDescent="0.25">
      <c r="C16575" s="67"/>
      <c r="D16575" s="67"/>
    </row>
    <row r="16576" spans="3:4" s="66" customFormat="1" x14ac:dyDescent="0.25">
      <c r="C16576" s="67"/>
      <c r="D16576" s="67"/>
    </row>
    <row r="16577" spans="3:4" s="66" customFormat="1" x14ac:dyDescent="0.25">
      <c r="C16577" s="67"/>
      <c r="D16577" s="67"/>
    </row>
    <row r="16578" spans="3:4" s="66" customFormat="1" x14ac:dyDescent="0.25">
      <c r="C16578" s="67"/>
      <c r="D16578" s="67"/>
    </row>
    <row r="16579" spans="3:4" s="66" customFormat="1" x14ac:dyDescent="0.25">
      <c r="C16579" s="67"/>
      <c r="D16579" s="67"/>
    </row>
    <row r="16580" spans="3:4" s="66" customFormat="1" x14ac:dyDescent="0.25">
      <c r="C16580" s="67"/>
      <c r="D16580" s="67"/>
    </row>
    <row r="16581" spans="3:4" s="66" customFormat="1" x14ac:dyDescent="0.25">
      <c r="C16581" s="67"/>
      <c r="D16581" s="67"/>
    </row>
    <row r="16582" spans="3:4" s="66" customFormat="1" x14ac:dyDescent="0.25">
      <c r="C16582" s="67"/>
      <c r="D16582" s="67"/>
    </row>
    <row r="16583" spans="3:4" s="66" customFormat="1" x14ac:dyDescent="0.25">
      <c r="C16583" s="67"/>
      <c r="D16583" s="67"/>
    </row>
    <row r="16584" spans="3:4" s="66" customFormat="1" x14ac:dyDescent="0.25">
      <c r="C16584" s="67"/>
      <c r="D16584" s="67"/>
    </row>
    <row r="16585" spans="3:4" s="66" customFormat="1" x14ac:dyDescent="0.25">
      <c r="C16585" s="67"/>
      <c r="D16585" s="67"/>
    </row>
    <row r="16586" spans="3:4" s="66" customFormat="1" x14ac:dyDescent="0.25">
      <c r="C16586" s="67"/>
      <c r="D16586" s="67"/>
    </row>
    <row r="16587" spans="3:4" s="66" customFormat="1" x14ac:dyDescent="0.25">
      <c r="C16587" s="67"/>
      <c r="D16587" s="67"/>
    </row>
    <row r="16588" spans="3:4" s="66" customFormat="1" x14ac:dyDescent="0.25">
      <c r="C16588" s="67"/>
      <c r="D16588" s="67"/>
    </row>
    <row r="16589" spans="3:4" s="66" customFormat="1" x14ac:dyDescent="0.25">
      <c r="C16589" s="67"/>
      <c r="D16589" s="67"/>
    </row>
    <row r="16590" spans="3:4" s="66" customFormat="1" x14ac:dyDescent="0.25">
      <c r="C16590" s="67"/>
      <c r="D16590" s="67"/>
    </row>
    <row r="16591" spans="3:4" s="66" customFormat="1" x14ac:dyDescent="0.25">
      <c r="C16591" s="67"/>
      <c r="D16591" s="67"/>
    </row>
    <row r="16592" spans="3:4" s="66" customFormat="1" x14ac:dyDescent="0.25">
      <c r="C16592" s="67"/>
      <c r="D16592" s="67"/>
    </row>
    <row r="16593" spans="3:4" s="66" customFormat="1" x14ac:dyDescent="0.25">
      <c r="C16593" s="67"/>
      <c r="D16593" s="67"/>
    </row>
    <row r="16594" spans="3:4" s="66" customFormat="1" x14ac:dyDescent="0.25">
      <c r="C16594" s="67"/>
      <c r="D16594" s="67"/>
    </row>
    <row r="16595" spans="3:4" s="66" customFormat="1" x14ac:dyDescent="0.25">
      <c r="C16595" s="67"/>
      <c r="D16595" s="67"/>
    </row>
    <row r="16596" spans="3:4" s="66" customFormat="1" x14ac:dyDescent="0.25">
      <c r="C16596" s="67"/>
      <c r="D16596" s="67"/>
    </row>
    <row r="16597" spans="3:4" s="66" customFormat="1" x14ac:dyDescent="0.25">
      <c r="C16597" s="67"/>
      <c r="D16597" s="67"/>
    </row>
    <row r="16598" spans="3:4" s="66" customFormat="1" x14ac:dyDescent="0.25">
      <c r="C16598" s="67"/>
      <c r="D16598" s="67"/>
    </row>
    <row r="16599" spans="3:4" s="66" customFormat="1" x14ac:dyDescent="0.25">
      <c r="C16599" s="67"/>
      <c r="D16599" s="67"/>
    </row>
    <row r="16600" spans="3:4" s="66" customFormat="1" x14ac:dyDescent="0.25">
      <c r="C16600" s="67"/>
      <c r="D16600" s="67"/>
    </row>
    <row r="16601" spans="3:4" s="66" customFormat="1" x14ac:dyDescent="0.25">
      <c r="C16601" s="67"/>
      <c r="D16601" s="67"/>
    </row>
    <row r="16602" spans="3:4" s="66" customFormat="1" x14ac:dyDescent="0.25">
      <c r="C16602" s="67"/>
      <c r="D16602" s="67"/>
    </row>
    <row r="16603" spans="3:4" s="66" customFormat="1" x14ac:dyDescent="0.25">
      <c r="C16603" s="67"/>
      <c r="D16603" s="67"/>
    </row>
    <row r="16604" spans="3:4" s="66" customFormat="1" x14ac:dyDescent="0.25">
      <c r="C16604" s="67"/>
      <c r="D16604" s="67"/>
    </row>
    <row r="16605" spans="3:4" s="66" customFormat="1" x14ac:dyDescent="0.25">
      <c r="C16605" s="67"/>
      <c r="D16605" s="67"/>
    </row>
    <row r="16606" spans="3:4" s="66" customFormat="1" x14ac:dyDescent="0.25">
      <c r="C16606" s="67"/>
      <c r="D16606" s="67"/>
    </row>
    <row r="16607" spans="3:4" s="66" customFormat="1" x14ac:dyDescent="0.25">
      <c r="C16607" s="67"/>
      <c r="D16607" s="67"/>
    </row>
    <row r="16608" spans="3:4" s="66" customFormat="1" x14ac:dyDescent="0.25">
      <c r="C16608" s="67"/>
      <c r="D16608" s="67"/>
    </row>
    <row r="16609" spans="3:4" s="66" customFormat="1" x14ac:dyDescent="0.25">
      <c r="C16609" s="67"/>
      <c r="D16609" s="67"/>
    </row>
    <row r="16610" spans="3:4" s="66" customFormat="1" x14ac:dyDescent="0.25">
      <c r="C16610" s="67"/>
      <c r="D16610" s="67"/>
    </row>
    <row r="16611" spans="3:4" s="66" customFormat="1" x14ac:dyDescent="0.25">
      <c r="C16611" s="67"/>
      <c r="D16611" s="67"/>
    </row>
    <row r="16612" spans="3:4" s="66" customFormat="1" x14ac:dyDescent="0.25">
      <c r="C16612" s="67"/>
      <c r="D16612" s="67"/>
    </row>
    <row r="16613" spans="3:4" s="66" customFormat="1" x14ac:dyDescent="0.25">
      <c r="C16613" s="67"/>
      <c r="D16613" s="67"/>
    </row>
    <row r="16614" spans="3:4" s="66" customFormat="1" x14ac:dyDescent="0.25">
      <c r="C16614" s="67"/>
      <c r="D16614" s="67"/>
    </row>
    <row r="16615" spans="3:4" s="66" customFormat="1" x14ac:dyDescent="0.25">
      <c r="C16615" s="67"/>
      <c r="D16615" s="67"/>
    </row>
    <row r="16616" spans="3:4" s="66" customFormat="1" x14ac:dyDescent="0.25">
      <c r="C16616" s="67"/>
      <c r="D16616" s="67"/>
    </row>
    <row r="16617" spans="3:4" s="66" customFormat="1" x14ac:dyDescent="0.25">
      <c r="C16617" s="67"/>
      <c r="D16617" s="67"/>
    </row>
    <row r="16618" spans="3:4" s="66" customFormat="1" x14ac:dyDescent="0.25">
      <c r="C16618" s="67"/>
      <c r="D16618" s="67"/>
    </row>
    <row r="16619" spans="3:4" s="66" customFormat="1" x14ac:dyDescent="0.25">
      <c r="C16619" s="67"/>
      <c r="D16619" s="67"/>
    </row>
    <row r="16620" spans="3:4" s="66" customFormat="1" x14ac:dyDescent="0.25">
      <c r="C16620" s="67"/>
      <c r="D16620" s="67"/>
    </row>
    <row r="16621" spans="3:4" s="66" customFormat="1" x14ac:dyDescent="0.25">
      <c r="C16621" s="67"/>
      <c r="D16621" s="67"/>
    </row>
    <row r="16622" spans="3:4" s="66" customFormat="1" x14ac:dyDescent="0.25">
      <c r="C16622" s="67"/>
      <c r="D16622" s="67"/>
    </row>
    <row r="16623" spans="3:4" s="66" customFormat="1" x14ac:dyDescent="0.25">
      <c r="C16623" s="67"/>
      <c r="D16623" s="67"/>
    </row>
    <row r="16624" spans="3:4" s="66" customFormat="1" x14ac:dyDescent="0.25">
      <c r="C16624" s="67"/>
      <c r="D16624" s="67"/>
    </row>
    <row r="16625" spans="3:4" s="66" customFormat="1" x14ac:dyDescent="0.25">
      <c r="C16625" s="67"/>
      <c r="D16625" s="67"/>
    </row>
    <row r="16626" spans="3:4" s="66" customFormat="1" x14ac:dyDescent="0.25">
      <c r="C16626" s="67"/>
      <c r="D16626" s="67"/>
    </row>
    <row r="16627" spans="3:4" s="66" customFormat="1" x14ac:dyDescent="0.25">
      <c r="C16627" s="67"/>
      <c r="D16627" s="67"/>
    </row>
    <row r="16628" spans="3:4" s="66" customFormat="1" x14ac:dyDescent="0.25">
      <c r="C16628" s="67"/>
      <c r="D16628" s="67"/>
    </row>
    <row r="16629" spans="3:4" s="66" customFormat="1" x14ac:dyDescent="0.25">
      <c r="C16629" s="67"/>
      <c r="D16629" s="67"/>
    </row>
    <row r="16630" spans="3:4" s="66" customFormat="1" x14ac:dyDescent="0.25">
      <c r="C16630" s="67"/>
      <c r="D16630" s="67"/>
    </row>
    <row r="16631" spans="3:4" s="66" customFormat="1" x14ac:dyDescent="0.25">
      <c r="C16631" s="67"/>
      <c r="D16631" s="67"/>
    </row>
    <row r="16632" spans="3:4" s="66" customFormat="1" x14ac:dyDescent="0.25">
      <c r="C16632" s="67"/>
      <c r="D16632" s="67"/>
    </row>
    <row r="16633" spans="3:4" s="66" customFormat="1" x14ac:dyDescent="0.25">
      <c r="C16633" s="67"/>
      <c r="D16633" s="67"/>
    </row>
    <row r="16634" spans="3:4" s="66" customFormat="1" x14ac:dyDescent="0.25">
      <c r="C16634" s="67"/>
      <c r="D16634" s="67"/>
    </row>
    <row r="16635" spans="3:4" s="66" customFormat="1" x14ac:dyDescent="0.25">
      <c r="C16635" s="67"/>
      <c r="D16635" s="67"/>
    </row>
    <row r="16636" spans="3:4" s="66" customFormat="1" x14ac:dyDescent="0.25">
      <c r="C16636" s="67"/>
      <c r="D16636" s="67"/>
    </row>
    <row r="16637" spans="3:4" s="66" customFormat="1" x14ac:dyDescent="0.25">
      <c r="C16637" s="67"/>
      <c r="D16637" s="67"/>
    </row>
    <row r="16638" spans="3:4" s="66" customFormat="1" x14ac:dyDescent="0.25">
      <c r="C16638" s="67"/>
      <c r="D16638" s="67"/>
    </row>
    <row r="16639" spans="3:4" s="66" customFormat="1" x14ac:dyDescent="0.25">
      <c r="C16639" s="67"/>
      <c r="D16639" s="67"/>
    </row>
    <row r="16640" spans="3:4" s="66" customFormat="1" x14ac:dyDescent="0.25">
      <c r="C16640" s="67"/>
      <c r="D16640" s="67"/>
    </row>
    <row r="16641" spans="3:4" s="66" customFormat="1" x14ac:dyDescent="0.25">
      <c r="C16641" s="67"/>
      <c r="D16641" s="67"/>
    </row>
    <row r="16642" spans="3:4" s="66" customFormat="1" x14ac:dyDescent="0.25">
      <c r="C16642" s="67"/>
      <c r="D16642" s="67"/>
    </row>
    <row r="16643" spans="3:4" s="66" customFormat="1" x14ac:dyDescent="0.25">
      <c r="C16643" s="67"/>
      <c r="D16643" s="67"/>
    </row>
    <row r="16644" spans="3:4" s="66" customFormat="1" x14ac:dyDescent="0.25">
      <c r="C16644" s="67"/>
      <c r="D16644" s="67"/>
    </row>
    <row r="16645" spans="3:4" s="66" customFormat="1" x14ac:dyDescent="0.25">
      <c r="C16645" s="67"/>
      <c r="D16645" s="67"/>
    </row>
    <row r="16646" spans="3:4" s="66" customFormat="1" x14ac:dyDescent="0.25">
      <c r="C16646" s="67"/>
      <c r="D16646" s="67"/>
    </row>
    <row r="16647" spans="3:4" s="66" customFormat="1" x14ac:dyDescent="0.25">
      <c r="C16647" s="67"/>
      <c r="D16647" s="67"/>
    </row>
    <row r="16648" spans="3:4" s="66" customFormat="1" x14ac:dyDescent="0.25">
      <c r="C16648" s="67"/>
      <c r="D16648" s="67"/>
    </row>
    <row r="16649" spans="3:4" s="66" customFormat="1" x14ac:dyDescent="0.25">
      <c r="C16649" s="67"/>
      <c r="D16649" s="67"/>
    </row>
    <row r="16650" spans="3:4" s="66" customFormat="1" x14ac:dyDescent="0.25">
      <c r="C16650" s="67"/>
      <c r="D16650" s="67"/>
    </row>
    <row r="16651" spans="3:4" s="66" customFormat="1" x14ac:dyDescent="0.25">
      <c r="C16651" s="67"/>
      <c r="D16651" s="67"/>
    </row>
    <row r="16652" spans="3:4" s="66" customFormat="1" x14ac:dyDescent="0.25">
      <c r="C16652" s="67"/>
      <c r="D16652" s="67"/>
    </row>
    <row r="16653" spans="3:4" s="66" customFormat="1" x14ac:dyDescent="0.25">
      <c r="C16653" s="67"/>
      <c r="D16653" s="67"/>
    </row>
    <row r="16654" spans="3:4" s="66" customFormat="1" x14ac:dyDescent="0.25">
      <c r="C16654" s="67"/>
      <c r="D16654" s="67"/>
    </row>
    <row r="16655" spans="3:4" s="66" customFormat="1" x14ac:dyDescent="0.25">
      <c r="C16655" s="67"/>
      <c r="D16655" s="67"/>
    </row>
    <row r="16656" spans="3:4" s="66" customFormat="1" x14ac:dyDescent="0.25">
      <c r="C16656" s="67"/>
      <c r="D16656" s="67"/>
    </row>
    <row r="16657" spans="3:4" s="66" customFormat="1" x14ac:dyDescent="0.25">
      <c r="C16657" s="67"/>
      <c r="D16657" s="67"/>
    </row>
    <row r="16658" spans="3:4" s="66" customFormat="1" x14ac:dyDescent="0.25">
      <c r="C16658" s="67"/>
      <c r="D16658" s="67"/>
    </row>
    <row r="16659" spans="3:4" s="66" customFormat="1" x14ac:dyDescent="0.25">
      <c r="C16659" s="67"/>
      <c r="D16659" s="67"/>
    </row>
    <row r="16660" spans="3:4" s="66" customFormat="1" x14ac:dyDescent="0.25">
      <c r="C16660" s="67"/>
      <c r="D16660" s="67"/>
    </row>
    <row r="16661" spans="3:4" s="66" customFormat="1" x14ac:dyDescent="0.25">
      <c r="C16661" s="67"/>
      <c r="D16661" s="67"/>
    </row>
    <row r="16662" spans="3:4" s="66" customFormat="1" x14ac:dyDescent="0.25">
      <c r="C16662" s="67"/>
      <c r="D16662" s="67"/>
    </row>
    <row r="16663" spans="3:4" s="66" customFormat="1" x14ac:dyDescent="0.25">
      <c r="C16663" s="67"/>
      <c r="D16663" s="67"/>
    </row>
    <row r="16664" spans="3:4" s="66" customFormat="1" x14ac:dyDescent="0.25">
      <c r="C16664" s="67"/>
      <c r="D16664" s="67"/>
    </row>
    <row r="16665" spans="3:4" s="66" customFormat="1" x14ac:dyDescent="0.25">
      <c r="C16665" s="67"/>
      <c r="D16665" s="67"/>
    </row>
    <row r="16666" spans="3:4" s="66" customFormat="1" x14ac:dyDescent="0.25">
      <c r="C16666" s="67"/>
      <c r="D16666" s="67"/>
    </row>
    <row r="16667" spans="3:4" s="66" customFormat="1" x14ac:dyDescent="0.25">
      <c r="C16667" s="67"/>
      <c r="D16667" s="67"/>
    </row>
    <row r="16668" spans="3:4" s="66" customFormat="1" x14ac:dyDescent="0.25">
      <c r="C16668" s="67"/>
      <c r="D16668" s="67"/>
    </row>
    <row r="16669" spans="3:4" s="66" customFormat="1" x14ac:dyDescent="0.25">
      <c r="C16669" s="67"/>
      <c r="D16669" s="67"/>
    </row>
    <row r="16670" spans="3:4" s="66" customFormat="1" x14ac:dyDescent="0.25">
      <c r="C16670" s="67"/>
      <c r="D16670" s="67"/>
    </row>
    <row r="16671" spans="3:4" s="66" customFormat="1" x14ac:dyDescent="0.25">
      <c r="C16671" s="67"/>
      <c r="D16671" s="67"/>
    </row>
    <row r="16672" spans="3:4" s="66" customFormat="1" x14ac:dyDescent="0.25">
      <c r="C16672" s="67"/>
      <c r="D16672" s="67"/>
    </row>
    <row r="16673" spans="3:4" s="66" customFormat="1" x14ac:dyDescent="0.25">
      <c r="C16673" s="67"/>
      <c r="D16673" s="67"/>
    </row>
    <row r="16674" spans="3:4" s="66" customFormat="1" x14ac:dyDescent="0.25">
      <c r="C16674" s="67"/>
      <c r="D16674" s="67"/>
    </row>
    <row r="16675" spans="3:4" s="66" customFormat="1" x14ac:dyDescent="0.25">
      <c r="C16675" s="67"/>
      <c r="D16675" s="67"/>
    </row>
    <row r="16676" spans="3:4" s="66" customFormat="1" x14ac:dyDescent="0.25">
      <c r="C16676" s="67"/>
      <c r="D16676" s="67"/>
    </row>
    <row r="16677" spans="3:4" s="66" customFormat="1" x14ac:dyDescent="0.25">
      <c r="C16677" s="67"/>
      <c r="D16677" s="67"/>
    </row>
    <row r="16678" spans="3:4" s="66" customFormat="1" x14ac:dyDescent="0.25">
      <c r="C16678" s="67"/>
      <c r="D16678" s="67"/>
    </row>
    <row r="16679" spans="3:4" s="66" customFormat="1" x14ac:dyDescent="0.25">
      <c r="C16679" s="67"/>
      <c r="D16679" s="67"/>
    </row>
    <row r="16680" spans="3:4" s="66" customFormat="1" x14ac:dyDescent="0.25">
      <c r="C16680" s="67"/>
      <c r="D16680" s="67"/>
    </row>
    <row r="16681" spans="3:4" s="66" customFormat="1" x14ac:dyDescent="0.25">
      <c r="C16681" s="67"/>
      <c r="D16681" s="67"/>
    </row>
    <row r="16682" spans="3:4" s="66" customFormat="1" x14ac:dyDescent="0.25">
      <c r="C16682" s="67"/>
      <c r="D16682" s="67"/>
    </row>
    <row r="16683" spans="3:4" s="66" customFormat="1" x14ac:dyDescent="0.25">
      <c r="C16683" s="67"/>
      <c r="D16683" s="67"/>
    </row>
    <row r="16684" spans="3:4" s="66" customFormat="1" x14ac:dyDescent="0.25">
      <c r="C16684" s="67"/>
      <c r="D16684" s="67"/>
    </row>
    <row r="16685" spans="3:4" s="66" customFormat="1" x14ac:dyDescent="0.25">
      <c r="C16685" s="67"/>
      <c r="D16685" s="67"/>
    </row>
    <row r="16686" spans="3:4" s="66" customFormat="1" x14ac:dyDescent="0.25">
      <c r="C16686" s="67"/>
      <c r="D16686" s="67"/>
    </row>
    <row r="16687" spans="3:4" s="66" customFormat="1" x14ac:dyDescent="0.25">
      <c r="C16687" s="67"/>
      <c r="D16687" s="67"/>
    </row>
    <row r="16688" spans="3:4" s="66" customFormat="1" x14ac:dyDescent="0.25">
      <c r="C16688" s="67"/>
      <c r="D16688" s="67"/>
    </row>
    <row r="16689" spans="3:4" s="66" customFormat="1" x14ac:dyDescent="0.25">
      <c r="C16689" s="67"/>
      <c r="D16689" s="67"/>
    </row>
    <row r="16690" spans="3:4" s="66" customFormat="1" x14ac:dyDescent="0.25">
      <c r="C16690" s="67"/>
      <c r="D16690" s="67"/>
    </row>
    <row r="16691" spans="3:4" s="66" customFormat="1" x14ac:dyDescent="0.25">
      <c r="C16691" s="67"/>
      <c r="D16691" s="67"/>
    </row>
    <row r="16692" spans="3:4" s="66" customFormat="1" x14ac:dyDescent="0.25">
      <c r="C16692" s="67"/>
      <c r="D16692" s="67"/>
    </row>
    <row r="16693" spans="3:4" s="66" customFormat="1" x14ac:dyDescent="0.25">
      <c r="C16693" s="67"/>
      <c r="D16693" s="67"/>
    </row>
    <row r="16694" spans="3:4" s="66" customFormat="1" x14ac:dyDescent="0.25">
      <c r="C16694" s="67"/>
      <c r="D16694" s="67"/>
    </row>
    <row r="16695" spans="3:4" s="66" customFormat="1" x14ac:dyDescent="0.25">
      <c r="C16695" s="67"/>
      <c r="D16695" s="67"/>
    </row>
    <row r="16696" spans="3:4" s="66" customFormat="1" x14ac:dyDescent="0.25">
      <c r="C16696" s="67"/>
      <c r="D16696" s="67"/>
    </row>
    <row r="16697" spans="3:4" s="66" customFormat="1" x14ac:dyDescent="0.25">
      <c r="C16697" s="67"/>
      <c r="D16697" s="67"/>
    </row>
    <row r="16698" spans="3:4" s="66" customFormat="1" x14ac:dyDescent="0.25">
      <c r="C16698" s="67"/>
      <c r="D16698" s="67"/>
    </row>
    <row r="16699" spans="3:4" s="66" customFormat="1" x14ac:dyDescent="0.25">
      <c r="C16699" s="67"/>
      <c r="D16699" s="67"/>
    </row>
    <row r="16700" spans="3:4" s="66" customFormat="1" x14ac:dyDescent="0.25">
      <c r="C16700" s="67"/>
      <c r="D16700" s="67"/>
    </row>
    <row r="16701" spans="3:4" s="66" customFormat="1" x14ac:dyDescent="0.25">
      <c r="C16701" s="67"/>
      <c r="D16701" s="67"/>
    </row>
    <row r="16702" spans="3:4" s="66" customFormat="1" x14ac:dyDescent="0.25">
      <c r="C16702" s="67"/>
      <c r="D16702" s="67"/>
    </row>
    <row r="16703" spans="3:4" s="66" customFormat="1" x14ac:dyDescent="0.25">
      <c r="C16703" s="67"/>
      <c r="D16703" s="67"/>
    </row>
    <row r="16704" spans="3:4" s="66" customFormat="1" x14ac:dyDescent="0.25">
      <c r="C16704" s="67"/>
      <c r="D16704" s="67"/>
    </row>
    <row r="16705" spans="3:4" s="66" customFormat="1" x14ac:dyDescent="0.25">
      <c r="C16705" s="67"/>
      <c r="D16705" s="67"/>
    </row>
    <row r="16706" spans="3:4" s="66" customFormat="1" x14ac:dyDescent="0.25">
      <c r="C16706" s="67"/>
      <c r="D16706" s="67"/>
    </row>
    <row r="16707" spans="3:4" s="66" customFormat="1" x14ac:dyDescent="0.25">
      <c r="C16707" s="67"/>
      <c r="D16707" s="67"/>
    </row>
    <row r="16708" spans="3:4" s="66" customFormat="1" x14ac:dyDescent="0.25">
      <c r="C16708" s="67"/>
      <c r="D16708" s="67"/>
    </row>
    <row r="16709" spans="3:4" s="66" customFormat="1" x14ac:dyDescent="0.25">
      <c r="C16709" s="67"/>
      <c r="D16709" s="67"/>
    </row>
    <row r="16710" spans="3:4" s="66" customFormat="1" x14ac:dyDescent="0.25">
      <c r="C16710" s="67"/>
      <c r="D16710" s="67"/>
    </row>
    <row r="16711" spans="3:4" s="66" customFormat="1" x14ac:dyDescent="0.25">
      <c r="C16711" s="67"/>
      <c r="D16711" s="67"/>
    </row>
    <row r="16712" spans="3:4" s="66" customFormat="1" x14ac:dyDescent="0.25">
      <c r="C16712" s="67"/>
      <c r="D16712" s="67"/>
    </row>
    <row r="16713" spans="3:4" s="66" customFormat="1" x14ac:dyDescent="0.25">
      <c r="C16713" s="67"/>
      <c r="D16713" s="67"/>
    </row>
    <row r="16714" spans="3:4" s="66" customFormat="1" x14ac:dyDescent="0.25">
      <c r="C16714" s="67"/>
      <c r="D16714" s="67"/>
    </row>
    <row r="16715" spans="3:4" s="66" customFormat="1" x14ac:dyDescent="0.25">
      <c r="C16715" s="67"/>
      <c r="D16715" s="67"/>
    </row>
    <row r="16716" spans="3:4" s="66" customFormat="1" x14ac:dyDescent="0.25">
      <c r="C16716" s="67"/>
      <c r="D16716" s="67"/>
    </row>
    <row r="16717" spans="3:4" s="66" customFormat="1" x14ac:dyDescent="0.25">
      <c r="C16717" s="67"/>
      <c r="D16717" s="67"/>
    </row>
    <row r="16718" spans="3:4" s="66" customFormat="1" x14ac:dyDescent="0.25">
      <c r="C16718" s="67"/>
      <c r="D16718" s="67"/>
    </row>
    <row r="16719" spans="3:4" s="66" customFormat="1" x14ac:dyDescent="0.25">
      <c r="C16719" s="67"/>
      <c r="D16719" s="67"/>
    </row>
    <row r="16720" spans="3:4" s="66" customFormat="1" x14ac:dyDescent="0.25">
      <c r="C16720" s="67"/>
      <c r="D16720" s="67"/>
    </row>
    <row r="16721" spans="3:4" s="66" customFormat="1" x14ac:dyDescent="0.25">
      <c r="C16721" s="67"/>
      <c r="D16721" s="67"/>
    </row>
    <row r="16722" spans="3:4" s="66" customFormat="1" x14ac:dyDescent="0.25">
      <c r="C16722" s="67"/>
      <c r="D16722" s="67"/>
    </row>
    <row r="16723" spans="3:4" s="66" customFormat="1" x14ac:dyDescent="0.25">
      <c r="C16723" s="67"/>
      <c r="D16723" s="67"/>
    </row>
    <row r="16724" spans="3:4" s="66" customFormat="1" x14ac:dyDescent="0.25">
      <c r="C16724" s="67"/>
      <c r="D16724" s="67"/>
    </row>
    <row r="16725" spans="3:4" s="66" customFormat="1" x14ac:dyDescent="0.25">
      <c r="C16725" s="67"/>
      <c r="D16725" s="67"/>
    </row>
    <row r="16726" spans="3:4" s="66" customFormat="1" x14ac:dyDescent="0.25">
      <c r="C16726" s="67"/>
      <c r="D16726" s="67"/>
    </row>
    <row r="16727" spans="3:4" s="66" customFormat="1" x14ac:dyDescent="0.25">
      <c r="C16727" s="67"/>
      <c r="D16727" s="67"/>
    </row>
    <row r="16728" spans="3:4" s="66" customFormat="1" x14ac:dyDescent="0.25">
      <c r="C16728" s="67"/>
      <c r="D16728" s="67"/>
    </row>
    <row r="16729" spans="3:4" s="66" customFormat="1" x14ac:dyDescent="0.25">
      <c r="C16729" s="67"/>
      <c r="D16729" s="67"/>
    </row>
    <row r="16730" spans="3:4" s="66" customFormat="1" x14ac:dyDescent="0.25">
      <c r="C16730" s="67"/>
      <c r="D16730" s="67"/>
    </row>
    <row r="16731" spans="3:4" s="66" customFormat="1" x14ac:dyDescent="0.25">
      <c r="C16731" s="67"/>
      <c r="D16731" s="67"/>
    </row>
    <row r="16732" spans="3:4" s="66" customFormat="1" x14ac:dyDescent="0.25">
      <c r="C16732" s="67"/>
      <c r="D16732" s="67"/>
    </row>
    <row r="16733" spans="3:4" s="66" customFormat="1" x14ac:dyDescent="0.25">
      <c r="C16733" s="67"/>
      <c r="D16733" s="67"/>
    </row>
    <row r="16734" spans="3:4" s="66" customFormat="1" x14ac:dyDescent="0.25">
      <c r="C16734" s="67"/>
      <c r="D16734" s="67"/>
    </row>
    <row r="16735" spans="3:4" s="66" customFormat="1" x14ac:dyDescent="0.25">
      <c r="C16735" s="67"/>
      <c r="D16735" s="67"/>
    </row>
    <row r="16736" spans="3:4" s="66" customFormat="1" x14ac:dyDescent="0.25">
      <c r="C16736" s="67"/>
      <c r="D16736" s="67"/>
    </row>
    <row r="16737" spans="3:4" s="66" customFormat="1" x14ac:dyDescent="0.25">
      <c r="C16737" s="67"/>
      <c r="D16737" s="67"/>
    </row>
    <row r="16738" spans="3:4" s="66" customFormat="1" x14ac:dyDescent="0.25">
      <c r="C16738" s="67"/>
      <c r="D16738" s="67"/>
    </row>
    <row r="16739" spans="3:4" s="66" customFormat="1" x14ac:dyDescent="0.25">
      <c r="C16739" s="67"/>
      <c r="D16739" s="67"/>
    </row>
    <row r="16740" spans="3:4" s="66" customFormat="1" x14ac:dyDescent="0.25">
      <c r="C16740" s="67"/>
      <c r="D16740" s="67"/>
    </row>
    <row r="16741" spans="3:4" s="66" customFormat="1" x14ac:dyDescent="0.25">
      <c r="C16741" s="67"/>
      <c r="D16741" s="67"/>
    </row>
    <row r="16742" spans="3:4" s="66" customFormat="1" x14ac:dyDescent="0.25">
      <c r="C16742" s="67"/>
      <c r="D16742" s="67"/>
    </row>
    <row r="16743" spans="3:4" s="66" customFormat="1" x14ac:dyDescent="0.25">
      <c r="C16743" s="67"/>
      <c r="D16743" s="67"/>
    </row>
    <row r="16744" spans="3:4" s="66" customFormat="1" x14ac:dyDescent="0.25">
      <c r="C16744" s="67"/>
      <c r="D16744" s="67"/>
    </row>
    <row r="16745" spans="3:4" s="66" customFormat="1" x14ac:dyDescent="0.25">
      <c r="C16745" s="67"/>
      <c r="D16745" s="67"/>
    </row>
    <row r="16746" spans="3:4" s="66" customFormat="1" x14ac:dyDescent="0.25">
      <c r="C16746" s="67"/>
      <c r="D16746" s="67"/>
    </row>
    <row r="16747" spans="3:4" s="66" customFormat="1" x14ac:dyDescent="0.25">
      <c r="C16747" s="67"/>
      <c r="D16747" s="67"/>
    </row>
    <row r="16748" spans="3:4" s="66" customFormat="1" x14ac:dyDescent="0.25">
      <c r="C16748" s="67"/>
      <c r="D16748" s="67"/>
    </row>
    <row r="16749" spans="3:4" s="66" customFormat="1" x14ac:dyDescent="0.25">
      <c r="C16749" s="67"/>
      <c r="D16749" s="67"/>
    </row>
    <row r="16750" spans="3:4" s="66" customFormat="1" x14ac:dyDescent="0.25">
      <c r="C16750" s="67"/>
      <c r="D16750" s="67"/>
    </row>
    <row r="16751" spans="3:4" s="66" customFormat="1" x14ac:dyDescent="0.25">
      <c r="C16751" s="67"/>
      <c r="D16751" s="67"/>
    </row>
    <row r="16752" spans="3:4" s="66" customFormat="1" x14ac:dyDescent="0.25">
      <c r="C16752" s="67"/>
      <c r="D16752" s="67"/>
    </row>
    <row r="16753" spans="3:4" s="66" customFormat="1" x14ac:dyDescent="0.25">
      <c r="C16753" s="67"/>
      <c r="D16753" s="67"/>
    </row>
    <row r="16754" spans="3:4" s="66" customFormat="1" x14ac:dyDescent="0.25">
      <c r="C16754" s="67"/>
      <c r="D16754" s="67"/>
    </row>
    <row r="16755" spans="3:4" s="66" customFormat="1" x14ac:dyDescent="0.25">
      <c r="C16755" s="67"/>
      <c r="D16755" s="67"/>
    </row>
    <row r="16756" spans="3:4" s="66" customFormat="1" x14ac:dyDescent="0.25">
      <c r="C16756" s="67"/>
      <c r="D16756" s="67"/>
    </row>
    <row r="16757" spans="3:4" s="66" customFormat="1" x14ac:dyDescent="0.25">
      <c r="C16757" s="67"/>
      <c r="D16757" s="67"/>
    </row>
    <row r="16758" spans="3:4" s="66" customFormat="1" x14ac:dyDescent="0.25">
      <c r="C16758" s="67"/>
      <c r="D16758" s="67"/>
    </row>
    <row r="16759" spans="3:4" s="66" customFormat="1" x14ac:dyDescent="0.25">
      <c r="C16759" s="67"/>
      <c r="D16759" s="67"/>
    </row>
    <row r="16760" spans="3:4" s="66" customFormat="1" x14ac:dyDescent="0.25">
      <c r="C16760" s="67"/>
      <c r="D16760" s="67"/>
    </row>
    <row r="16761" spans="3:4" s="66" customFormat="1" x14ac:dyDescent="0.25">
      <c r="C16761" s="67"/>
      <c r="D16761" s="67"/>
    </row>
    <row r="16762" spans="3:4" s="66" customFormat="1" x14ac:dyDescent="0.25">
      <c r="C16762" s="67"/>
      <c r="D16762" s="67"/>
    </row>
    <row r="16763" spans="3:4" s="66" customFormat="1" x14ac:dyDescent="0.25">
      <c r="C16763" s="67"/>
      <c r="D16763" s="67"/>
    </row>
    <row r="16764" spans="3:4" s="66" customFormat="1" x14ac:dyDescent="0.25">
      <c r="C16764" s="67"/>
      <c r="D16764" s="67"/>
    </row>
    <row r="16765" spans="3:4" s="66" customFormat="1" x14ac:dyDescent="0.25">
      <c r="C16765" s="67"/>
      <c r="D16765" s="67"/>
    </row>
    <row r="16766" spans="3:4" s="66" customFormat="1" x14ac:dyDescent="0.25">
      <c r="C16766" s="67"/>
      <c r="D16766" s="67"/>
    </row>
    <row r="16767" spans="3:4" s="66" customFormat="1" x14ac:dyDescent="0.25">
      <c r="C16767" s="67"/>
      <c r="D16767" s="67"/>
    </row>
    <row r="16768" spans="3:4" s="66" customFormat="1" x14ac:dyDescent="0.25">
      <c r="C16768" s="67"/>
      <c r="D16768" s="67"/>
    </row>
    <row r="16769" spans="3:4" s="66" customFormat="1" x14ac:dyDescent="0.25">
      <c r="C16769" s="67"/>
      <c r="D16769" s="67"/>
    </row>
    <row r="16770" spans="3:4" s="66" customFormat="1" x14ac:dyDescent="0.25">
      <c r="C16770" s="67"/>
      <c r="D16770" s="67"/>
    </row>
    <row r="16771" spans="3:4" s="66" customFormat="1" x14ac:dyDescent="0.25">
      <c r="C16771" s="67"/>
      <c r="D16771" s="67"/>
    </row>
    <row r="16772" spans="3:4" s="66" customFormat="1" x14ac:dyDescent="0.25">
      <c r="C16772" s="67"/>
      <c r="D16772" s="67"/>
    </row>
    <row r="16773" spans="3:4" s="66" customFormat="1" x14ac:dyDescent="0.25">
      <c r="C16773" s="67"/>
      <c r="D16773" s="67"/>
    </row>
    <row r="16774" spans="3:4" s="66" customFormat="1" x14ac:dyDescent="0.25">
      <c r="C16774" s="67"/>
      <c r="D16774" s="67"/>
    </row>
    <row r="16775" spans="3:4" s="66" customFormat="1" x14ac:dyDescent="0.25">
      <c r="C16775" s="67"/>
      <c r="D16775" s="67"/>
    </row>
    <row r="16776" spans="3:4" s="66" customFormat="1" x14ac:dyDescent="0.25">
      <c r="C16776" s="67"/>
      <c r="D16776" s="67"/>
    </row>
    <row r="16777" spans="3:4" s="66" customFormat="1" x14ac:dyDescent="0.25">
      <c r="C16777" s="67"/>
      <c r="D16777" s="67"/>
    </row>
    <row r="16778" spans="3:4" s="66" customFormat="1" x14ac:dyDescent="0.25">
      <c r="C16778" s="67"/>
      <c r="D16778" s="67"/>
    </row>
    <row r="16779" spans="3:4" s="66" customFormat="1" x14ac:dyDescent="0.25">
      <c r="C16779" s="67"/>
      <c r="D16779" s="67"/>
    </row>
    <row r="16780" spans="3:4" s="66" customFormat="1" x14ac:dyDescent="0.25">
      <c r="C16780" s="67"/>
      <c r="D16780" s="67"/>
    </row>
    <row r="16781" spans="3:4" s="66" customFormat="1" x14ac:dyDescent="0.25">
      <c r="C16781" s="67"/>
      <c r="D16781" s="67"/>
    </row>
    <row r="16782" spans="3:4" s="66" customFormat="1" x14ac:dyDescent="0.25">
      <c r="C16782" s="67"/>
      <c r="D16782" s="67"/>
    </row>
    <row r="16783" spans="3:4" s="66" customFormat="1" x14ac:dyDescent="0.25">
      <c r="C16783" s="67"/>
      <c r="D16783" s="67"/>
    </row>
    <row r="16784" spans="3:4" s="66" customFormat="1" x14ac:dyDescent="0.25">
      <c r="C16784" s="67"/>
      <c r="D16784" s="67"/>
    </row>
    <row r="16785" spans="3:4" s="66" customFormat="1" x14ac:dyDescent="0.25">
      <c r="C16785" s="67"/>
      <c r="D16785" s="67"/>
    </row>
    <row r="16786" spans="3:4" s="66" customFormat="1" x14ac:dyDescent="0.25">
      <c r="C16786" s="67"/>
      <c r="D16786" s="67"/>
    </row>
    <row r="16787" spans="3:4" s="66" customFormat="1" x14ac:dyDescent="0.25">
      <c r="C16787" s="67"/>
      <c r="D16787" s="67"/>
    </row>
    <row r="16788" spans="3:4" s="66" customFormat="1" x14ac:dyDescent="0.25">
      <c r="C16788" s="67"/>
      <c r="D16788" s="67"/>
    </row>
    <row r="16789" spans="3:4" s="66" customFormat="1" x14ac:dyDescent="0.25">
      <c r="C16789" s="67"/>
      <c r="D16789" s="67"/>
    </row>
    <row r="16790" spans="3:4" s="66" customFormat="1" x14ac:dyDescent="0.25">
      <c r="C16790" s="67"/>
      <c r="D16790" s="67"/>
    </row>
    <row r="16791" spans="3:4" s="66" customFormat="1" x14ac:dyDescent="0.25">
      <c r="C16791" s="67"/>
      <c r="D16791" s="67"/>
    </row>
    <row r="16792" spans="3:4" s="66" customFormat="1" x14ac:dyDescent="0.25">
      <c r="C16792" s="67"/>
      <c r="D16792" s="67"/>
    </row>
    <row r="16793" spans="3:4" s="66" customFormat="1" x14ac:dyDescent="0.25">
      <c r="C16793" s="67"/>
      <c r="D16793" s="67"/>
    </row>
    <row r="16794" spans="3:4" s="66" customFormat="1" x14ac:dyDescent="0.25">
      <c r="C16794" s="67"/>
      <c r="D16794" s="67"/>
    </row>
    <row r="16795" spans="3:4" s="66" customFormat="1" x14ac:dyDescent="0.25">
      <c r="C16795" s="67"/>
      <c r="D16795" s="67"/>
    </row>
    <row r="16796" spans="3:4" s="66" customFormat="1" x14ac:dyDescent="0.25">
      <c r="C16796" s="67"/>
      <c r="D16796" s="67"/>
    </row>
    <row r="16797" spans="3:4" s="66" customFormat="1" x14ac:dyDescent="0.25">
      <c r="C16797" s="67"/>
      <c r="D16797" s="67"/>
    </row>
    <row r="16798" spans="3:4" s="66" customFormat="1" x14ac:dyDescent="0.25">
      <c r="C16798" s="67"/>
      <c r="D16798" s="67"/>
    </row>
    <row r="16799" spans="3:4" s="66" customFormat="1" x14ac:dyDescent="0.25">
      <c r="C16799" s="67"/>
      <c r="D16799" s="67"/>
    </row>
    <row r="16800" spans="3:4" s="66" customFormat="1" x14ac:dyDescent="0.25">
      <c r="C16800" s="67"/>
      <c r="D16800" s="67"/>
    </row>
    <row r="16801" spans="3:4" s="66" customFormat="1" x14ac:dyDescent="0.25">
      <c r="C16801" s="67"/>
      <c r="D16801" s="67"/>
    </row>
    <row r="16802" spans="3:4" s="66" customFormat="1" x14ac:dyDescent="0.25">
      <c r="C16802" s="67"/>
      <c r="D16802" s="67"/>
    </row>
    <row r="16803" spans="3:4" s="66" customFormat="1" x14ac:dyDescent="0.25">
      <c r="C16803" s="67"/>
      <c r="D16803" s="67"/>
    </row>
    <row r="16804" spans="3:4" s="66" customFormat="1" x14ac:dyDescent="0.25">
      <c r="C16804" s="67"/>
      <c r="D16804" s="67"/>
    </row>
    <row r="16805" spans="3:4" s="66" customFormat="1" x14ac:dyDescent="0.25">
      <c r="C16805" s="67"/>
      <c r="D16805" s="67"/>
    </row>
    <row r="16806" spans="3:4" s="66" customFormat="1" x14ac:dyDescent="0.25">
      <c r="C16806" s="67"/>
      <c r="D16806" s="67"/>
    </row>
    <row r="16807" spans="3:4" s="66" customFormat="1" x14ac:dyDescent="0.25">
      <c r="C16807" s="67"/>
      <c r="D16807" s="67"/>
    </row>
    <row r="16808" spans="3:4" s="66" customFormat="1" x14ac:dyDescent="0.25">
      <c r="C16808" s="67"/>
      <c r="D16808" s="67"/>
    </row>
    <row r="16809" spans="3:4" s="66" customFormat="1" x14ac:dyDescent="0.25">
      <c r="C16809" s="67"/>
      <c r="D16809" s="67"/>
    </row>
    <row r="16810" spans="3:4" s="66" customFormat="1" x14ac:dyDescent="0.25">
      <c r="C16810" s="67"/>
      <c r="D16810" s="67"/>
    </row>
    <row r="16811" spans="3:4" s="66" customFormat="1" x14ac:dyDescent="0.25">
      <c r="C16811" s="67"/>
      <c r="D16811" s="67"/>
    </row>
    <row r="16812" spans="3:4" s="66" customFormat="1" x14ac:dyDescent="0.25">
      <c r="C16812" s="67"/>
      <c r="D16812" s="67"/>
    </row>
    <row r="16813" spans="3:4" s="66" customFormat="1" x14ac:dyDescent="0.25">
      <c r="C16813" s="67"/>
      <c r="D16813" s="67"/>
    </row>
    <row r="16814" spans="3:4" s="66" customFormat="1" x14ac:dyDescent="0.25">
      <c r="C16814" s="67"/>
      <c r="D16814" s="67"/>
    </row>
    <row r="16815" spans="3:4" s="66" customFormat="1" x14ac:dyDescent="0.25">
      <c r="C16815" s="67"/>
      <c r="D16815" s="67"/>
    </row>
    <row r="16816" spans="3:4" s="66" customFormat="1" x14ac:dyDescent="0.25">
      <c r="C16816" s="67"/>
      <c r="D16816" s="67"/>
    </row>
    <row r="16817" spans="3:4" s="66" customFormat="1" x14ac:dyDescent="0.25">
      <c r="C16817" s="67"/>
      <c r="D16817" s="67"/>
    </row>
    <row r="16818" spans="3:4" s="66" customFormat="1" x14ac:dyDescent="0.25">
      <c r="C16818" s="67"/>
      <c r="D16818" s="67"/>
    </row>
    <row r="16819" spans="3:4" s="66" customFormat="1" x14ac:dyDescent="0.25">
      <c r="C16819" s="67"/>
      <c r="D16819" s="67"/>
    </row>
    <row r="16820" spans="3:4" s="66" customFormat="1" x14ac:dyDescent="0.25">
      <c r="C16820" s="67"/>
      <c r="D16820" s="67"/>
    </row>
    <row r="16821" spans="3:4" s="66" customFormat="1" x14ac:dyDescent="0.25">
      <c r="C16821" s="67"/>
      <c r="D16821" s="67"/>
    </row>
    <row r="16822" spans="3:4" s="66" customFormat="1" x14ac:dyDescent="0.25">
      <c r="C16822" s="67"/>
      <c r="D16822" s="67"/>
    </row>
    <row r="16823" spans="3:4" s="66" customFormat="1" x14ac:dyDescent="0.25">
      <c r="C16823" s="67"/>
      <c r="D16823" s="67"/>
    </row>
    <row r="16824" spans="3:4" s="66" customFormat="1" x14ac:dyDescent="0.25">
      <c r="C16824" s="67"/>
      <c r="D16824" s="67"/>
    </row>
    <row r="16825" spans="3:4" s="66" customFormat="1" x14ac:dyDescent="0.25">
      <c r="C16825" s="67"/>
      <c r="D16825" s="67"/>
    </row>
    <row r="16826" spans="3:4" s="66" customFormat="1" x14ac:dyDescent="0.25">
      <c r="C16826" s="67"/>
      <c r="D16826" s="67"/>
    </row>
    <row r="16827" spans="3:4" s="66" customFormat="1" x14ac:dyDescent="0.25">
      <c r="C16827" s="67"/>
      <c r="D16827" s="67"/>
    </row>
    <row r="16828" spans="3:4" s="66" customFormat="1" x14ac:dyDescent="0.25">
      <c r="C16828" s="67"/>
      <c r="D16828" s="67"/>
    </row>
    <row r="16829" spans="3:4" s="66" customFormat="1" x14ac:dyDescent="0.25">
      <c r="C16829" s="67"/>
      <c r="D16829" s="67"/>
    </row>
    <row r="16830" spans="3:4" s="66" customFormat="1" x14ac:dyDescent="0.25">
      <c r="C16830" s="67"/>
      <c r="D16830" s="67"/>
    </row>
    <row r="16831" spans="3:4" s="66" customFormat="1" x14ac:dyDescent="0.25">
      <c r="C16831" s="67"/>
      <c r="D16831" s="67"/>
    </row>
    <row r="16832" spans="3:4" s="66" customFormat="1" x14ac:dyDescent="0.25">
      <c r="C16832" s="67"/>
      <c r="D16832" s="67"/>
    </row>
    <row r="16833" spans="3:4" s="66" customFormat="1" x14ac:dyDescent="0.25">
      <c r="C16833" s="67"/>
      <c r="D16833" s="67"/>
    </row>
    <row r="16834" spans="3:4" s="66" customFormat="1" x14ac:dyDescent="0.25">
      <c r="C16834" s="67"/>
      <c r="D16834" s="67"/>
    </row>
    <row r="16835" spans="3:4" s="66" customFormat="1" x14ac:dyDescent="0.25">
      <c r="C16835" s="67"/>
      <c r="D16835" s="67"/>
    </row>
    <row r="16836" spans="3:4" s="66" customFormat="1" x14ac:dyDescent="0.25">
      <c r="C16836" s="67"/>
      <c r="D16836" s="67"/>
    </row>
    <row r="16837" spans="3:4" s="66" customFormat="1" x14ac:dyDescent="0.25">
      <c r="C16837" s="67"/>
      <c r="D16837" s="67"/>
    </row>
    <row r="16838" spans="3:4" s="66" customFormat="1" x14ac:dyDescent="0.25">
      <c r="C16838" s="67"/>
      <c r="D16838" s="67"/>
    </row>
    <row r="16839" spans="3:4" s="66" customFormat="1" x14ac:dyDescent="0.25">
      <c r="C16839" s="67"/>
      <c r="D16839" s="67"/>
    </row>
    <row r="16840" spans="3:4" s="66" customFormat="1" x14ac:dyDescent="0.25">
      <c r="C16840" s="67"/>
      <c r="D16840" s="67"/>
    </row>
    <row r="16841" spans="3:4" s="66" customFormat="1" x14ac:dyDescent="0.25">
      <c r="C16841" s="67"/>
      <c r="D16841" s="67"/>
    </row>
    <row r="16842" spans="3:4" s="66" customFormat="1" x14ac:dyDescent="0.25">
      <c r="C16842" s="67"/>
      <c r="D16842" s="67"/>
    </row>
    <row r="16843" spans="3:4" s="66" customFormat="1" x14ac:dyDescent="0.25">
      <c r="C16843" s="67"/>
      <c r="D16843" s="67"/>
    </row>
    <row r="16844" spans="3:4" s="66" customFormat="1" x14ac:dyDescent="0.25">
      <c r="C16844" s="67"/>
      <c r="D16844" s="67"/>
    </row>
    <row r="16845" spans="3:4" s="66" customFormat="1" x14ac:dyDescent="0.25">
      <c r="C16845" s="67"/>
      <c r="D16845" s="67"/>
    </row>
    <row r="16846" spans="3:4" s="66" customFormat="1" x14ac:dyDescent="0.25">
      <c r="C16846" s="67"/>
      <c r="D16846" s="67"/>
    </row>
    <row r="16847" spans="3:4" s="66" customFormat="1" x14ac:dyDescent="0.25">
      <c r="C16847" s="67"/>
      <c r="D16847" s="67"/>
    </row>
    <row r="16848" spans="3:4" s="66" customFormat="1" x14ac:dyDescent="0.25">
      <c r="C16848" s="67"/>
      <c r="D16848" s="67"/>
    </row>
    <row r="16849" spans="3:4" s="66" customFormat="1" x14ac:dyDescent="0.25">
      <c r="C16849" s="67"/>
      <c r="D16849" s="67"/>
    </row>
    <row r="16850" spans="3:4" s="66" customFormat="1" x14ac:dyDescent="0.25">
      <c r="C16850" s="67"/>
      <c r="D16850" s="67"/>
    </row>
    <row r="16851" spans="3:4" s="66" customFormat="1" x14ac:dyDescent="0.25">
      <c r="C16851" s="67"/>
      <c r="D16851" s="67"/>
    </row>
    <row r="16852" spans="3:4" s="66" customFormat="1" x14ac:dyDescent="0.25">
      <c r="C16852" s="67"/>
      <c r="D16852" s="67"/>
    </row>
    <row r="16853" spans="3:4" s="66" customFormat="1" x14ac:dyDescent="0.25">
      <c r="C16853" s="67"/>
      <c r="D16853" s="67"/>
    </row>
    <row r="16854" spans="3:4" s="66" customFormat="1" x14ac:dyDescent="0.25">
      <c r="C16854" s="67"/>
      <c r="D16854" s="67"/>
    </row>
    <row r="16855" spans="3:4" s="66" customFormat="1" x14ac:dyDescent="0.25">
      <c r="C16855" s="67"/>
      <c r="D16855" s="67"/>
    </row>
    <row r="16856" spans="3:4" s="66" customFormat="1" x14ac:dyDescent="0.25">
      <c r="C16856" s="67"/>
      <c r="D16856" s="67"/>
    </row>
    <row r="16857" spans="3:4" s="66" customFormat="1" x14ac:dyDescent="0.25">
      <c r="C16857" s="67"/>
      <c r="D16857" s="67"/>
    </row>
    <row r="16858" spans="3:4" s="66" customFormat="1" x14ac:dyDescent="0.25">
      <c r="C16858" s="67"/>
      <c r="D16858" s="67"/>
    </row>
    <row r="16859" spans="3:4" s="66" customFormat="1" x14ac:dyDescent="0.25">
      <c r="C16859" s="67"/>
      <c r="D16859" s="67"/>
    </row>
    <row r="16860" spans="3:4" s="66" customFormat="1" x14ac:dyDescent="0.25">
      <c r="C16860" s="67"/>
      <c r="D16860" s="67"/>
    </row>
    <row r="16861" spans="3:4" s="66" customFormat="1" x14ac:dyDescent="0.25">
      <c r="C16861" s="67"/>
      <c r="D16861" s="67"/>
    </row>
    <row r="16862" spans="3:4" s="66" customFormat="1" x14ac:dyDescent="0.25">
      <c r="C16862" s="67"/>
      <c r="D16862" s="67"/>
    </row>
    <row r="16863" spans="3:4" s="66" customFormat="1" x14ac:dyDescent="0.25">
      <c r="C16863" s="67"/>
      <c r="D16863" s="67"/>
    </row>
    <row r="16864" spans="3:4" s="66" customFormat="1" x14ac:dyDescent="0.25">
      <c r="C16864" s="67"/>
      <c r="D16864" s="67"/>
    </row>
    <row r="16865" spans="3:4" s="66" customFormat="1" x14ac:dyDescent="0.25">
      <c r="C16865" s="67"/>
      <c r="D16865" s="67"/>
    </row>
    <row r="16866" spans="3:4" s="66" customFormat="1" x14ac:dyDescent="0.25">
      <c r="C16866" s="67"/>
      <c r="D16866" s="67"/>
    </row>
    <row r="16867" spans="3:4" s="66" customFormat="1" x14ac:dyDescent="0.25">
      <c r="C16867" s="67"/>
      <c r="D16867" s="67"/>
    </row>
    <row r="16868" spans="3:4" s="66" customFormat="1" x14ac:dyDescent="0.25">
      <c r="C16868" s="67"/>
      <c r="D16868" s="67"/>
    </row>
    <row r="16869" spans="3:4" s="66" customFormat="1" x14ac:dyDescent="0.25">
      <c r="C16869" s="67"/>
      <c r="D16869" s="67"/>
    </row>
    <row r="16870" spans="3:4" s="66" customFormat="1" x14ac:dyDescent="0.25">
      <c r="C16870" s="67"/>
      <c r="D16870" s="67"/>
    </row>
    <row r="16871" spans="3:4" s="66" customFormat="1" x14ac:dyDescent="0.25">
      <c r="C16871" s="67"/>
      <c r="D16871" s="67"/>
    </row>
    <row r="16872" spans="3:4" s="66" customFormat="1" x14ac:dyDescent="0.25">
      <c r="C16872" s="67"/>
      <c r="D16872" s="67"/>
    </row>
    <row r="16873" spans="3:4" s="66" customFormat="1" x14ac:dyDescent="0.25">
      <c r="C16873" s="67"/>
      <c r="D16873" s="67"/>
    </row>
    <row r="16874" spans="3:4" s="66" customFormat="1" x14ac:dyDescent="0.25">
      <c r="C16874" s="67"/>
      <c r="D16874" s="67"/>
    </row>
    <row r="16875" spans="3:4" s="66" customFormat="1" x14ac:dyDescent="0.25">
      <c r="C16875" s="67"/>
      <c r="D16875" s="67"/>
    </row>
    <row r="16876" spans="3:4" s="66" customFormat="1" x14ac:dyDescent="0.25">
      <c r="C16876" s="67"/>
      <c r="D16876" s="67"/>
    </row>
    <row r="16877" spans="3:4" s="66" customFormat="1" x14ac:dyDescent="0.25">
      <c r="C16877" s="67"/>
      <c r="D16877" s="67"/>
    </row>
    <row r="16878" spans="3:4" s="66" customFormat="1" x14ac:dyDescent="0.25">
      <c r="C16878" s="67"/>
      <c r="D16878" s="67"/>
    </row>
    <row r="16879" spans="3:4" s="66" customFormat="1" x14ac:dyDescent="0.25">
      <c r="C16879" s="67"/>
      <c r="D16879" s="67"/>
    </row>
    <row r="16880" spans="3:4" s="66" customFormat="1" x14ac:dyDescent="0.25">
      <c r="C16880" s="67"/>
      <c r="D16880" s="67"/>
    </row>
    <row r="16881" spans="3:4" s="66" customFormat="1" x14ac:dyDescent="0.25">
      <c r="C16881" s="67"/>
      <c r="D16881" s="67"/>
    </row>
    <row r="16882" spans="3:4" s="66" customFormat="1" x14ac:dyDescent="0.25">
      <c r="C16882" s="67"/>
      <c r="D16882" s="67"/>
    </row>
    <row r="16883" spans="3:4" s="66" customFormat="1" x14ac:dyDescent="0.25">
      <c r="C16883" s="67"/>
      <c r="D16883" s="67"/>
    </row>
    <row r="16884" spans="3:4" s="66" customFormat="1" x14ac:dyDescent="0.25">
      <c r="C16884" s="67"/>
      <c r="D16884" s="67"/>
    </row>
    <row r="16885" spans="3:4" s="66" customFormat="1" x14ac:dyDescent="0.25">
      <c r="C16885" s="67"/>
      <c r="D16885" s="67"/>
    </row>
    <row r="16886" spans="3:4" s="66" customFormat="1" x14ac:dyDescent="0.25">
      <c r="C16886" s="67"/>
      <c r="D16886" s="67"/>
    </row>
    <row r="16887" spans="3:4" s="66" customFormat="1" x14ac:dyDescent="0.25">
      <c r="C16887" s="67"/>
      <c r="D16887" s="67"/>
    </row>
    <row r="16888" spans="3:4" s="66" customFormat="1" x14ac:dyDescent="0.25">
      <c r="C16888" s="67"/>
      <c r="D16888" s="67"/>
    </row>
    <row r="16889" spans="3:4" s="66" customFormat="1" x14ac:dyDescent="0.25">
      <c r="C16889" s="67"/>
      <c r="D16889" s="67"/>
    </row>
    <row r="16890" spans="3:4" s="66" customFormat="1" x14ac:dyDescent="0.25">
      <c r="C16890" s="67"/>
      <c r="D16890" s="67"/>
    </row>
    <row r="16891" spans="3:4" s="66" customFormat="1" x14ac:dyDescent="0.25">
      <c r="C16891" s="67"/>
      <c r="D16891" s="67"/>
    </row>
    <row r="16892" spans="3:4" s="66" customFormat="1" x14ac:dyDescent="0.25">
      <c r="C16892" s="67"/>
      <c r="D16892" s="67"/>
    </row>
    <row r="16893" spans="3:4" s="66" customFormat="1" x14ac:dyDescent="0.25">
      <c r="C16893" s="67"/>
      <c r="D16893" s="67"/>
    </row>
    <row r="16894" spans="3:4" s="66" customFormat="1" x14ac:dyDescent="0.25">
      <c r="C16894" s="67"/>
      <c r="D16894" s="67"/>
    </row>
    <row r="16895" spans="3:4" s="66" customFormat="1" x14ac:dyDescent="0.25">
      <c r="C16895" s="67"/>
      <c r="D16895" s="67"/>
    </row>
    <row r="16896" spans="3:4" s="66" customFormat="1" x14ac:dyDescent="0.25">
      <c r="C16896" s="67"/>
      <c r="D16896" s="67"/>
    </row>
    <row r="16897" spans="3:4" s="66" customFormat="1" x14ac:dyDescent="0.25">
      <c r="C16897" s="67"/>
      <c r="D16897" s="67"/>
    </row>
    <row r="16898" spans="3:4" s="66" customFormat="1" x14ac:dyDescent="0.25">
      <c r="C16898" s="67"/>
      <c r="D16898" s="67"/>
    </row>
    <row r="16899" spans="3:4" s="66" customFormat="1" x14ac:dyDescent="0.25">
      <c r="C16899" s="67"/>
      <c r="D16899" s="67"/>
    </row>
    <row r="16900" spans="3:4" s="66" customFormat="1" x14ac:dyDescent="0.25">
      <c r="C16900" s="67"/>
      <c r="D16900" s="67"/>
    </row>
    <row r="16901" spans="3:4" s="66" customFormat="1" x14ac:dyDescent="0.25">
      <c r="C16901" s="67"/>
      <c r="D16901" s="67"/>
    </row>
    <row r="16902" spans="3:4" s="66" customFormat="1" x14ac:dyDescent="0.25">
      <c r="C16902" s="67"/>
      <c r="D16902" s="67"/>
    </row>
    <row r="16903" spans="3:4" s="66" customFormat="1" x14ac:dyDescent="0.25">
      <c r="C16903" s="67"/>
      <c r="D16903" s="67"/>
    </row>
    <row r="16904" spans="3:4" s="66" customFormat="1" x14ac:dyDescent="0.25">
      <c r="C16904" s="67"/>
      <c r="D16904" s="67"/>
    </row>
    <row r="16905" spans="3:4" s="66" customFormat="1" x14ac:dyDescent="0.25">
      <c r="C16905" s="67"/>
      <c r="D16905" s="67"/>
    </row>
    <row r="16906" spans="3:4" s="66" customFormat="1" x14ac:dyDescent="0.25">
      <c r="C16906" s="67"/>
      <c r="D16906" s="67"/>
    </row>
    <row r="16907" spans="3:4" s="66" customFormat="1" x14ac:dyDescent="0.25">
      <c r="C16907" s="67"/>
      <c r="D16907" s="67"/>
    </row>
    <row r="16908" spans="3:4" s="66" customFormat="1" x14ac:dyDescent="0.25">
      <c r="C16908" s="67"/>
      <c r="D16908" s="67"/>
    </row>
    <row r="16909" spans="3:4" s="66" customFormat="1" x14ac:dyDescent="0.25">
      <c r="C16909" s="67"/>
      <c r="D16909" s="67"/>
    </row>
    <row r="16910" spans="3:4" s="66" customFormat="1" x14ac:dyDescent="0.25">
      <c r="C16910" s="67"/>
      <c r="D16910" s="67"/>
    </row>
    <row r="16911" spans="3:4" s="66" customFormat="1" x14ac:dyDescent="0.25">
      <c r="C16911" s="67"/>
      <c r="D16911" s="67"/>
    </row>
    <row r="16912" spans="3:4" s="66" customFormat="1" x14ac:dyDescent="0.25">
      <c r="C16912" s="67"/>
      <c r="D16912" s="67"/>
    </row>
    <row r="16913" spans="3:4" s="66" customFormat="1" x14ac:dyDescent="0.25">
      <c r="C16913" s="67"/>
      <c r="D16913" s="67"/>
    </row>
    <row r="16914" spans="3:4" s="66" customFormat="1" x14ac:dyDescent="0.25">
      <c r="C16914" s="67"/>
      <c r="D16914" s="67"/>
    </row>
    <row r="16915" spans="3:4" s="66" customFormat="1" x14ac:dyDescent="0.25">
      <c r="C16915" s="67"/>
      <c r="D16915" s="67"/>
    </row>
    <row r="16916" spans="3:4" s="66" customFormat="1" x14ac:dyDescent="0.25">
      <c r="C16916" s="67"/>
      <c r="D16916" s="67"/>
    </row>
    <row r="16917" spans="3:4" s="66" customFormat="1" x14ac:dyDescent="0.25">
      <c r="C16917" s="67"/>
      <c r="D16917" s="67"/>
    </row>
    <row r="16918" spans="3:4" s="66" customFormat="1" x14ac:dyDescent="0.25">
      <c r="C16918" s="67"/>
      <c r="D16918" s="67"/>
    </row>
    <row r="16919" spans="3:4" s="66" customFormat="1" x14ac:dyDescent="0.25">
      <c r="C16919" s="67"/>
      <c r="D16919" s="67"/>
    </row>
    <row r="16920" spans="3:4" s="66" customFormat="1" x14ac:dyDescent="0.25">
      <c r="C16920" s="67"/>
      <c r="D16920" s="67"/>
    </row>
    <row r="16921" spans="3:4" s="66" customFormat="1" x14ac:dyDescent="0.25">
      <c r="C16921" s="67"/>
      <c r="D16921" s="67"/>
    </row>
    <row r="16922" spans="3:4" s="66" customFormat="1" x14ac:dyDescent="0.25">
      <c r="C16922" s="67"/>
      <c r="D16922" s="67"/>
    </row>
    <row r="16923" spans="3:4" s="66" customFormat="1" x14ac:dyDescent="0.25">
      <c r="C16923" s="67"/>
      <c r="D16923" s="67"/>
    </row>
    <row r="16924" spans="3:4" s="66" customFormat="1" x14ac:dyDescent="0.25">
      <c r="C16924" s="67"/>
      <c r="D16924" s="67"/>
    </row>
    <row r="16925" spans="3:4" s="66" customFormat="1" x14ac:dyDescent="0.25">
      <c r="C16925" s="67"/>
      <c r="D16925" s="67"/>
    </row>
    <row r="16926" spans="3:4" s="66" customFormat="1" x14ac:dyDescent="0.25">
      <c r="C16926" s="67"/>
      <c r="D16926" s="67"/>
    </row>
    <row r="16927" spans="3:4" s="66" customFormat="1" x14ac:dyDescent="0.25">
      <c r="C16927" s="67"/>
      <c r="D16927" s="67"/>
    </row>
    <row r="16928" spans="3:4" s="66" customFormat="1" x14ac:dyDescent="0.25">
      <c r="C16928" s="67"/>
      <c r="D16928" s="67"/>
    </row>
    <row r="16929" spans="3:4" s="66" customFormat="1" x14ac:dyDescent="0.25">
      <c r="C16929" s="67"/>
      <c r="D16929" s="67"/>
    </row>
    <row r="16930" spans="3:4" s="66" customFormat="1" x14ac:dyDescent="0.25">
      <c r="C16930" s="67"/>
      <c r="D16930" s="67"/>
    </row>
    <row r="16931" spans="3:4" s="66" customFormat="1" x14ac:dyDescent="0.25">
      <c r="C16931" s="67"/>
      <c r="D16931" s="67"/>
    </row>
    <row r="16932" spans="3:4" s="66" customFormat="1" x14ac:dyDescent="0.25">
      <c r="C16932" s="67"/>
      <c r="D16932" s="67"/>
    </row>
    <row r="16933" spans="3:4" s="66" customFormat="1" x14ac:dyDescent="0.25">
      <c r="C16933" s="67"/>
      <c r="D16933" s="67"/>
    </row>
    <row r="16934" spans="3:4" s="66" customFormat="1" x14ac:dyDescent="0.25">
      <c r="C16934" s="67"/>
      <c r="D16934" s="67"/>
    </row>
    <row r="16935" spans="3:4" s="66" customFormat="1" x14ac:dyDescent="0.25">
      <c r="C16935" s="67"/>
      <c r="D16935" s="67"/>
    </row>
    <row r="16936" spans="3:4" s="66" customFormat="1" x14ac:dyDescent="0.25">
      <c r="C16936" s="67"/>
      <c r="D16936" s="67"/>
    </row>
    <row r="16937" spans="3:4" s="66" customFormat="1" x14ac:dyDescent="0.25">
      <c r="C16937" s="67"/>
      <c r="D16937" s="67"/>
    </row>
    <row r="16938" spans="3:4" s="66" customFormat="1" x14ac:dyDescent="0.25">
      <c r="C16938" s="67"/>
      <c r="D16938" s="67"/>
    </row>
    <row r="16939" spans="3:4" s="66" customFormat="1" x14ac:dyDescent="0.25">
      <c r="C16939" s="67"/>
      <c r="D16939" s="67"/>
    </row>
    <row r="16940" spans="3:4" s="66" customFormat="1" x14ac:dyDescent="0.25">
      <c r="C16940" s="67"/>
      <c r="D16940" s="67"/>
    </row>
    <row r="16941" spans="3:4" s="66" customFormat="1" x14ac:dyDescent="0.25">
      <c r="C16941" s="67"/>
      <c r="D16941" s="67"/>
    </row>
    <row r="16942" spans="3:4" s="66" customFormat="1" x14ac:dyDescent="0.25">
      <c r="C16942" s="67"/>
      <c r="D16942" s="67"/>
    </row>
    <row r="16943" spans="3:4" s="66" customFormat="1" x14ac:dyDescent="0.25">
      <c r="C16943" s="67"/>
      <c r="D16943" s="67"/>
    </row>
    <row r="16944" spans="3:4" s="66" customFormat="1" x14ac:dyDescent="0.25">
      <c r="C16944" s="67"/>
      <c r="D16944" s="67"/>
    </row>
    <row r="16945" spans="3:4" s="66" customFormat="1" x14ac:dyDescent="0.25">
      <c r="C16945" s="67"/>
      <c r="D16945" s="67"/>
    </row>
    <row r="16946" spans="3:4" s="66" customFormat="1" x14ac:dyDescent="0.25">
      <c r="C16946" s="67"/>
      <c r="D16946" s="67"/>
    </row>
    <row r="16947" spans="3:4" s="66" customFormat="1" x14ac:dyDescent="0.25">
      <c r="C16947" s="67"/>
      <c r="D16947" s="67"/>
    </row>
    <row r="16948" spans="3:4" s="66" customFormat="1" x14ac:dyDescent="0.25">
      <c r="C16948" s="67"/>
      <c r="D16948" s="67"/>
    </row>
    <row r="16949" spans="3:4" s="66" customFormat="1" x14ac:dyDescent="0.25">
      <c r="C16949" s="67"/>
      <c r="D16949" s="67"/>
    </row>
    <row r="16950" spans="3:4" s="66" customFormat="1" x14ac:dyDescent="0.25">
      <c r="C16950" s="67"/>
      <c r="D16950" s="67"/>
    </row>
    <row r="16951" spans="3:4" s="66" customFormat="1" x14ac:dyDescent="0.25">
      <c r="C16951" s="67"/>
      <c r="D16951" s="67"/>
    </row>
    <row r="16952" spans="3:4" s="66" customFormat="1" x14ac:dyDescent="0.25">
      <c r="C16952" s="67"/>
      <c r="D16952" s="67"/>
    </row>
    <row r="16953" spans="3:4" s="66" customFormat="1" x14ac:dyDescent="0.25">
      <c r="C16953" s="67"/>
      <c r="D16953" s="67"/>
    </row>
    <row r="16954" spans="3:4" s="66" customFormat="1" x14ac:dyDescent="0.25">
      <c r="C16954" s="67"/>
      <c r="D16954" s="67"/>
    </row>
    <row r="16955" spans="3:4" s="66" customFormat="1" x14ac:dyDescent="0.25">
      <c r="C16955" s="67"/>
      <c r="D16955" s="67"/>
    </row>
    <row r="16956" spans="3:4" s="66" customFormat="1" x14ac:dyDescent="0.25">
      <c r="C16956" s="67"/>
      <c r="D16956" s="67"/>
    </row>
    <row r="16957" spans="3:4" s="66" customFormat="1" x14ac:dyDescent="0.25">
      <c r="C16957" s="67"/>
      <c r="D16957" s="67"/>
    </row>
    <row r="16958" spans="3:4" s="66" customFormat="1" x14ac:dyDescent="0.25">
      <c r="C16958" s="67"/>
      <c r="D16958" s="67"/>
    </row>
    <row r="16959" spans="3:4" s="66" customFormat="1" x14ac:dyDescent="0.25">
      <c r="C16959" s="67"/>
      <c r="D16959" s="67"/>
    </row>
    <row r="16960" spans="3:4" s="66" customFormat="1" x14ac:dyDescent="0.25">
      <c r="C16960" s="67"/>
      <c r="D16960" s="67"/>
    </row>
    <row r="16961" spans="3:4" s="66" customFormat="1" x14ac:dyDescent="0.25">
      <c r="C16961" s="67"/>
      <c r="D16961" s="67"/>
    </row>
    <row r="16962" spans="3:4" s="66" customFormat="1" x14ac:dyDescent="0.25">
      <c r="C16962" s="67"/>
      <c r="D16962" s="67"/>
    </row>
    <row r="16963" spans="3:4" s="66" customFormat="1" x14ac:dyDescent="0.25">
      <c r="C16963" s="67"/>
      <c r="D16963" s="67"/>
    </row>
    <row r="16964" spans="3:4" s="66" customFormat="1" x14ac:dyDescent="0.25">
      <c r="C16964" s="67"/>
      <c r="D16964" s="67"/>
    </row>
    <row r="16965" spans="3:4" s="66" customFormat="1" x14ac:dyDescent="0.25">
      <c r="C16965" s="67"/>
      <c r="D16965" s="67"/>
    </row>
    <row r="16966" spans="3:4" s="66" customFormat="1" x14ac:dyDescent="0.25">
      <c r="C16966" s="67"/>
      <c r="D16966" s="67"/>
    </row>
    <row r="16967" spans="3:4" s="66" customFormat="1" x14ac:dyDescent="0.25">
      <c r="C16967" s="67"/>
      <c r="D16967" s="67"/>
    </row>
    <row r="16968" spans="3:4" s="66" customFormat="1" x14ac:dyDescent="0.25">
      <c r="C16968" s="67"/>
      <c r="D16968" s="67"/>
    </row>
    <row r="16969" spans="3:4" s="66" customFormat="1" x14ac:dyDescent="0.25">
      <c r="C16969" s="67"/>
      <c r="D16969" s="67"/>
    </row>
    <row r="16970" spans="3:4" s="66" customFormat="1" x14ac:dyDescent="0.25">
      <c r="C16970" s="67"/>
      <c r="D16970" s="67"/>
    </row>
    <row r="16971" spans="3:4" s="66" customFormat="1" x14ac:dyDescent="0.25">
      <c r="C16971" s="67"/>
      <c r="D16971" s="67"/>
    </row>
    <row r="16972" spans="3:4" s="66" customFormat="1" x14ac:dyDescent="0.25">
      <c r="C16972" s="67"/>
      <c r="D16972" s="67"/>
    </row>
    <row r="16973" spans="3:4" s="66" customFormat="1" x14ac:dyDescent="0.25">
      <c r="C16973" s="67"/>
      <c r="D16973" s="67"/>
    </row>
    <row r="16974" spans="3:4" s="66" customFormat="1" x14ac:dyDescent="0.25">
      <c r="C16974" s="67"/>
      <c r="D16974" s="67"/>
    </row>
    <row r="16975" spans="3:4" s="66" customFormat="1" x14ac:dyDescent="0.25">
      <c r="C16975" s="67"/>
      <c r="D16975" s="67"/>
    </row>
    <row r="16976" spans="3:4" s="66" customFormat="1" x14ac:dyDescent="0.25">
      <c r="C16976" s="67"/>
      <c r="D16976" s="67"/>
    </row>
    <row r="16977" spans="3:4" s="66" customFormat="1" x14ac:dyDescent="0.25">
      <c r="C16977" s="67"/>
      <c r="D16977" s="67"/>
    </row>
    <row r="16978" spans="3:4" s="66" customFormat="1" x14ac:dyDescent="0.25">
      <c r="C16978" s="67"/>
      <c r="D16978" s="67"/>
    </row>
    <row r="16979" spans="3:4" s="66" customFormat="1" x14ac:dyDescent="0.25">
      <c r="C16979" s="67"/>
      <c r="D16979" s="67"/>
    </row>
    <row r="16980" spans="3:4" s="66" customFormat="1" x14ac:dyDescent="0.25">
      <c r="C16980" s="67"/>
      <c r="D16980" s="67"/>
    </row>
    <row r="16981" spans="3:4" s="66" customFormat="1" x14ac:dyDescent="0.25">
      <c r="C16981" s="67"/>
      <c r="D16981" s="67"/>
    </row>
    <row r="16982" spans="3:4" s="66" customFormat="1" x14ac:dyDescent="0.25">
      <c r="C16982" s="67"/>
      <c r="D16982" s="67"/>
    </row>
    <row r="16983" spans="3:4" s="66" customFormat="1" x14ac:dyDescent="0.25">
      <c r="C16983" s="67"/>
      <c r="D16983" s="67"/>
    </row>
    <row r="16984" spans="3:4" s="66" customFormat="1" x14ac:dyDescent="0.25">
      <c r="C16984" s="67"/>
      <c r="D16984" s="67"/>
    </row>
    <row r="16985" spans="3:4" s="66" customFormat="1" x14ac:dyDescent="0.25">
      <c r="C16985" s="67"/>
      <c r="D16985" s="67"/>
    </row>
    <row r="16986" spans="3:4" s="66" customFormat="1" x14ac:dyDescent="0.25">
      <c r="C16986" s="67"/>
      <c r="D16986" s="67"/>
    </row>
    <row r="16987" spans="3:4" s="66" customFormat="1" x14ac:dyDescent="0.25">
      <c r="C16987" s="67"/>
      <c r="D16987" s="67"/>
    </row>
    <row r="16988" spans="3:4" s="66" customFormat="1" x14ac:dyDescent="0.25">
      <c r="C16988" s="67"/>
      <c r="D16988" s="67"/>
    </row>
    <row r="16989" spans="3:4" s="66" customFormat="1" x14ac:dyDescent="0.25">
      <c r="C16989" s="67"/>
      <c r="D16989" s="67"/>
    </row>
    <row r="16990" spans="3:4" s="66" customFormat="1" x14ac:dyDescent="0.25">
      <c r="C16990" s="67"/>
      <c r="D16990" s="67"/>
    </row>
    <row r="16991" spans="3:4" s="66" customFormat="1" x14ac:dyDescent="0.25">
      <c r="C16991" s="67"/>
      <c r="D16991" s="67"/>
    </row>
    <row r="16992" spans="3:4" s="66" customFormat="1" x14ac:dyDescent="0.25">
      <c r="C16992" s="67"/>
      <c r="D16992" s="67"/>
    </row>
    <row r="16993" spans="3:4" s="66" customFormat="1" x14ac:dyDescent="0.25">
      <c r="C16993" s="67"/>
      <c r="D16993" s="67"/>
    </row>
    <row r="16994" spans="3:4" s="66" customFormat="1" x14ac:dyDescent="0.25">
      <c r="C16994" s="67"/>
      <c r="D16994" s="67"/>
    </row>
    <row r="16995" spans="3:4" s="66" customFormat="1" x14ac:dyDescent="0.25">
      <c r="C16995" s="67"/>
      <c r="D16995" s="67"/>
    </row>
    <row r="16996" spans="3:4" s="66" customFormat="1" x14ac:dyDescent="0.25">
      <c r="C16996" s="67"/>
      <c r="D16996" s="67"/>
    </row>
    <row r="16997" spans="3:4" s="66" customFormat="1" x14ac:dyDescent="0.25">
      <c r="C16997" s="67"/>
      <c r="D16997" s="67"/>
    </row>
    <row r="16998" spans="3:4" s="66" customFormat="1" x14ac:dyDescent="0.25">
      <c r="C16998" s="67"/>
      <c r="D16998" s="67"/>
    </row>
    <row r="16999" spans="3:4" s="66" customFormat="1" x14ac:dyDescent="0.25">
      <c r="C16999" s="67"/>
      <c r="D16999" s="67"/>
    </row>
    <row r="17000" spans="3:4" s="66" customFormat="1" x14ac:dyDescent="0.25">
      <c r="C17000" s="67"/>
      <c r="D17000" s="67"/>
    </row>
    <row r="17001" spans="3:4" s="66" customFormat="1" x14ac:dyDescent="0.25">
      <c r="C17001" s="67"/>
      <c r="D17001" s="67"/>
    </row>
    <row r="17002" spans="3:4" s="66" customFormat="1" x14ac:dyDescent="0.25">
      <c r="C17002" s="67"/>
      <c r="D17002" s="67"/>
    </row>
    <row r="17003" spans="3:4" s="66" customFormat="1" x14ac:dyDescent="0.25">
      <c r="C17003" s="67"/>
      <c r="D17003" s="67"/>
    </row>
    <row r="17004" spans="3:4" s="66" customFormat="1" x14ac:dyDescent="0.25">
      <c r="C17004" s="67"/>
      <c r="D17004" s="67"/>
    </row>
    <row r="17005" spans="3:4" s="66" customFormat="1" x14ac:dyDescent="0.25">
      <c r="C17005" s="67"/>
      <c r="D17005" s="67"/>
    </row>
    <row r="17006" spans="3:4" s="66" customFormat="1" x14ac:dyDescent="0.25">
      <c r="C17006" s="67"/>
      <c r="D17006" s="67"/>
    </row>
    <row r="17007" spans="3:4" s="66" customFormat="1" x14ac:dyDescent="0.25">
      <c r="C17007" s="67"/>
      <c r="D17007" s="67"/>
    </row>
    <row r="17008" spans="3:4" s="66" customFormat="1" x14ac:dyDescent="0.25">
      <c r="C17008" s="67"/>
      <c r="D17008" s="67"/>
    </row>
    <row r="17009" spans="3:4" s="66" customFormat="1" x14ac:dyDescent="0.25">
      <c r="C17009" s="67"/>
      <c r="D17009" s="67"/>
    </row>
    <row r="17010" spans="3:4" s="66" customFormat="1" x14ac:dyDescent="0.25">
      <c r="C17010" s="67"/>
      <c r="D17010" s="67"/>
    </row>
    <row r="17011" spans="3:4" s="66" customFormat="1" x14ac:dyDescent="0.25">
      <c r="C17011" s="67"/>
      <c r="D17011" s="67"/>
    </row>
    <row r="17012" spans="3:4" s="66" customFormat="1" x14ac:dyDescent="0.25">
      <c r="C17012" s="67"/>
      <c r="D17012" s="67"/>
    </row>
    <row r="17013" spans="3:4" s="66" customFormat="1" x14ac:dyDescent="0.25">
      <c r="C17013" s="67"/>
      <c r="D17013" s="67"/>
    </row>
    <row r="17014" spans="3:4" s="66" customFormat="1" x14ac:dyDescent="0.25">
      <c r="C17014" s="67"/>
      <c r="D17014" s="67"/>
    </row>
    <row r="17015" spans="3:4" s="66" customFormat="1" x14ac:dyDescent="0.25">
      <c r="C17015" s="67"/>
      <c r="D17015" s="67"/>
    </row>
    <row r="17016" spans="3:4" s="66" customFormat="1" x14ac:dyDescent="0.25">
      <c r="C17016" s="67"/>
      <c r="D17016" s="67"/>
    </row>
    <row r="17017" spans="3:4" s="66" customFormat="1" x14ac:dyDescent="0.25">
      <c r="C17017" s="67"/>
      <c r="D17017" s="67"/>
    </row>
    <row r="17018" spans="3:4" s="66" customFormat="1" x14ac:dyDescent="0.25">
      <c r="C17018" s="67"/>
      <c r="D17018" s="67"/>
    </row>
    <row r="17019" spans="3:4" s="66" customFormat="1" x14ac:dyDescent="0.25">
      <c r="C17019" s="67"/>
      <c r="D17019" s="67"/>
    </row>
    <row r="17020" spans="3:4" s="66" customFormat="1" x14ac:dyDescent="0.25">
      <c r="C17020" s="67"/>
      <c r="D17020" s="67"/>
    </row>
    <row r="17021" spans="3:4" s="66" customFormat="1" x14ac:dyDescent="0.25">
      <c r="C17021" s="67"/>
      <c r="D17021" s="67"/>
    </row>
    <row r="17022" spans="3:4" s="66" customFormat="1" x14ac:dyDescent="0.25">
      <c r="C17022" s="67"/>
      <c r="D17022" s="67"/>
    </row>
    <row r="17023" spans="3:4" s="66" customFormat="1" x14ac:dyDescent="0.25">
      <c r="C17023" s="67"/>
      <c r="D17023" s="67"/>
    </row>
    <row r="17024" spans="3:4" s="66" customFormat="1" x14ac:dyDescent="0.25">
      <c r="C17024" s="67"/>
      <c r="D17024" s="67"/>
    </row>
    <row r="17025" spans="3:4" s="66" customFormat="1" x14ac:dyDescent="0.25">
      <c r="C17025" s="67"/>
      <c r="D17025" s="67"/>
    </row>
    <row r="17026" spans="3:4" s="66" customFormat="1" x14ac:dyDescent="0.25">
      <c r="C17026" s="67"/>
      <c r="D17026" s="67"/>
    </row>
    <row r="17027" spans="3:4" s="66" customFormat="1" x14ac:dyDescent="0.25">
      <c r="C17027" s="67"/>
      <c r="D17027" s="67"/>
    </row>
    <row r="17028" spans="3:4" s="66" customFormat="1" x14ac:dyDescent="0.25">
      <c r="C17028" s="67"/>
      <c r="D17028" s="67"/>
    </row>
    <row r="17029" spans="3:4" s="66" customFormat="1" x14ac:dyDescent="0.25">
      <c r="C17029" s="67"/>
      <c r="D17029" s="67"/>
    </row>
    <row r="17030" spans="3:4" s="66" customFormat="1" x14ac:dyDescent="0.25">
      <c r="C17030" s="67"/>
      <c r="D17030" s="67"/>
    </row>
    <row r="17031" spans="3:4" s="66" customFormat="1" x14ac:dyDescent="0.25">
      <c r="C17031" s="67"/>
      <c r="D17031" s="67"/>
    </row>
    <row r="17032" spans="3:4" s="66" customFormat="1" x14ac:dyDescent="0.25">
      <c r="C17032" s="67"/>
      <c r="D17032" s="67"/>
    </row>
    <row r="17033" spans="3:4" s="66" customFormat="1" x14ac:dyDescent="0.25">
      <c r="C17033" s="67"/>
      <c r="D17033" s="67"/>
    </row>
    <row r="17034" spans="3:4" s="66" customFormat="1" x14ac:dyDescent="0.25">
      <c r="C17034" s="67"/>
      <c r="D17034" s="67"/>
    </row>
    <row r="17035" spans="3:4" s="66" customFormat="1" x14ac:dyDescent="0.25">
      <c r="C17035" s="67"/>
      <c r="D17035" s="67"/>
    </row>
    <row r="17036" spans="3:4" s="66" customFormat="1" x14ac:dyDescent="0.25">
      <c r="C17036" s="67"/>
      <c r="D17036" s="67"/>
    </row>
    <row r="17037" spans="3:4" s="66" customFormat="1" x14ac:dyDescent="0.25">
      <c r="C17037" s="67"/>
      <c r="D17037" s="67"/>
    </row>
    <row r="17038" spans="3:4" s="66" customFormat="1" x14ac:dyDescent="0.25">
      <c r="C17038" s="67"/>
      <c r="D17038" s="67"/>
    </row>
    <row r="17039" spans="3:4" s="66" customFormat="1" x14ac:dyDescent="0.25">
      <c r="C17039" s="67"/>
      <c r="D17039" s="67"/>
    </row>
    <row r="17040" spans="3:4" s="66" customFormat="1" x14ac:dyDescent="0.25">
      <c r="C17040" s="67"/>
      <c r="D17040" s="67"/>
    </row>
    <row r="17041" spans="3:4" s="66" customFormat="1" x14ac:dyDescent="0.25">
      <c r="C17041" s="67"/>
      <c r="D17041" s="67"/>
    </row>
    <row r="17042" spans="3:4" s="66" customFormat="1" x14ac:dyDescent="0.25">
      <c r="C17042" s="67"/>
      <c r="D17042" s="67"/>
    </row>
    <row r="17043" spans="3:4" s="66" customFormat="1" x14ac:dyDescent="0.25">
      <c r="C17043" s="67"/>
      <c r="D17043" s="67"/>
    </row>
    <row r="17044" spans="3:4" s="66" customFormat="1" x14ac:dyDescent="0.25">
      <c r="C17044" s="67"/>
      <c r="D17044" s="67"/>
    </row>
    <row r="17045" spans="3:4" s="66" customFormat="1" x14ac:dyDescent="0.25">
      <c r="C17045" s="67"/>
      <c r="D17045" s="67"/>
    </row>
    <row r="17046" spans="3:4" s="66" customFormat="1" x14ac:dyDescent="0.25">
      <c r="C17046" s="67"/>
      <c r="D17046" s="67"/>
    </row>
    <row r="17047" spans="3:4" s="66" customFormat="1" x14ac:dyDescent="0.25">
      <c r="C17047" s="67"/>
      <c r="D17047" s="67"/>
    </row>
    <row r="17048" spans="3:4" s="66" customFormat="1" x14ac:dyDescent="0.25">
      <c r="C17048" s="67"/>
      <c r="D17048" s="67"/>
    </row>
    <row r="17049" spans="3:4" s="66" customFormat="1" x14ac:dyDescent="0.25">
      <c r="C17049" s="67"/>
      <c r="D17049" s="67"/>
    </row>
    <row r="17050" spans="3:4" s="66" customFormat="1" x14ac:dyDescent="0.25">
      <c r="C17050" s="67"/>
      <c r="D17050" s="67"/>
    </row>
    <row r="17051" spans="3:4" s="66" customFormat="1" x14ac:dyDescent="0.25">
      <c r="C17051" s="67"/>
      <c r="D17051" s="67"/>
    </row>
    <row r="17052" spans="3:4" s="66" customFormat="1" x14ac:dyDescent="0.25">
      <c r="C17052" s="67"/>
      <c r="D17052" s="67"/>
    </row>
    <row r="17053" spans="3:4" s="66" customFormat="1" x14ac:dyDescent="0.25">
      <c r="C17053" s="67"/>
      <c r="D17053" s="67"/>
    </row>
    <row r="17054" spans="3:4" s="66" customFormat="1" x14ac:dyDescent="0.25">
      <c r="C17054" s="67"/>
      <c r="D17054" s="67"/>
    </row>
    <row r="17055" spans="3:4" s="66" customFormat="1" x14ac:dyDescent="0.25">
      <c r="C17055" s="67"/>
      <c r="D17055" s="67"/>
    </row>
    <row r="17056" spans="3:4" s="66" customFormat="1" x14ac:dyDescent="0.25">
      <c r="C17056" s="67"/>
      <c r="D17056" s="67"/>
    </row>
    <row r="17057" spans="3:4" s="66" customFormat="1" x14ac:dyDescent="0.25">
      <c r="C17057" s="67"/>
      <c r="D17057" s="67"/>
    </row>
    <row r="17058" spans="3:4" s="66" customFormat="1" x14ac:dyDescent="0.25">
      <c r="C17058" s="67"/>
      <c r="D17058" s="67"/>
    </row>
    <row r="17059" spans="3:4" s="66" customFormat="1" x14ac:dyDescent="0.25">
      <c r="C17059" s="67"/>
      <c r="D17059" s="67"/>
    </row>
    <row r="17060" spans="3:4" s="66" customFormat="1" x14ac:dyDescent="0.25">
      <c r="C17060" s="67"/>
      <c r="D17060" s="67"/>
    </row>
    <row r="17061" spans="3:4" s="66" customFormat="1" x14ac:dyDescent="0.25">
      <c r="C17061" s="67"/>
      <c r="D17061" s="67"/>
    </row>
    <row r="17062" spans="3:4" s="66" customFormat="1" x14ac:dyDescent="0.25">
      <c r="C17062" s="67"/>
      <c r="D17062" s="67"/>
    </row>
    <row r="17063" spans="3:4" s="66" customFormat="1" x14ac:dyDescent="0.25">
      <c r="C17063" s="67"/>
      <c r="D17063" s="67"/>
    </row>
    <row r="17064" spans="3:4" s="66" customFormat="1" x14ac:dyDescent="0.25">
      <c r="C17064" s="67"/>
      <c r="D17064" s="67"/>
    </row>
    <row r="17065" spans="3:4" s="66" customFormat="1" x14ac:dyDescent="0.25">
      <c r="C17065" s="67"/>
      <c r="D17065" s="67"/>
    </row>
    <row r="17066" spans="3:4" s="66" customFormat="1" x14ac:dyDescent="0.25">
      <c r="C17066" s="67"/>
      <c r="D17066" s="67"/>
    </row>
    <row r="17067" spans="3:4" s="66" customFormat="1" x14ac:dyDescent="0.25">
      <c r="C17067" s="67"/>
      <c r="D17067" s="67"/>
    </row>
    <row r="17068" spans="3:4" s="66" customFormat="1" x14ac:dyDescent="0.25">
      <c r="C17068" s="67"/>
      <c r="D17068" s="67"/>
    </row>
    <row r="17069" spans="3:4" s="66" customFormat="1" x14ac:dyDescent="0.25">
      <c r="C17069" s="67"/>
      <c r="D17069" s="67"/>
    </row>
    <row r="17070" spans="3:4" s="66" customFormat="1" x14ac:dyDescent="0.25">
      <c r="C17070" s="67"/>
      <c r="D17070" s="67"/>
    </row>
    <row r="17071" spans="3:4" s="66" customFormat="1" x14ac:dyDescent="0.25">
      <c r="C17071" s="67"/>
      <c r="D17071" s="67"/>
    </row>
    <row r="17072" spans="3:4" s="66" customFormat="1" x14ac:dyDescent="0.25">
      <c r="C17072" s="67"/>
      <c r="D17072" s="67"/>
    </row>
    <row r="17073" spans="3:4" s="66" customFormat="1" x14ac:dyDescent="0.25">
      <c r="C17073" s="67"/>
      <c r="D17073" s="67"/>
    </row>
    <row r="17074" spans="3:4" s="66" customFormat="1" x14ac:dyDescent="0.25">
      <c r="C17074" s="67"/>
      <c r="D17074" s="67"/>
    </row>
    <row r="17075" spans="3:4" s="66" customFormat="1" x14ac:dyDescent="0.25">
      <c r="C17075" s="67"/>
      <c r="D17075" s="67"/>
    </row>
    <row r="17076" spans="3:4" s="66" customFormat="1" x14ac:dyDescent="0.25">
      <c r="C17076" s="67"/>
      <c r="D17076" s="67"/>
    </row>
    <row r="17077" spans="3:4" s="66" customFormat="1" x14ac:dyDescent="0.25">
      <c r="C17077" s="67"/>
      <c r="D17077" s="67"/>
    </row>
    <row r="17078" spans="3:4" s="66" customFormat="1" x14ac:dyDescent="0.25">
      <c r="C17078" s="67"/>
      <c r="D17078" s="67"/>
    </row>
    <row r="17079" spans="3:4" s="66" customFormat="1" x14ac:dyDescent="0.25">
      <c r="C17079" s="67"/>
      <c r="D17079" s="67"/>
    </row>
    <row r="17080" spans="3:4" s="66" customFormat="1" x14ac:dyDescent="0.25">
      <c r="C17080" s="67"/>
      <c r="D17080" s="67"/>
    </row>
    <row r="17081" spans="3:4" s="66" customFormat="1" x14ac:dyDescent="0.25">
      <c r="C17081" s="67"/>
      <c r="D17081" s="67"/>
    </row>
    <row r="17082" spans="3:4" s="66" customFormat="1" x14ac:dyDescent="0.25">
      <c r="C17082" s="67"/>
      <c r="D17082" s="67"/>
    </row>
    <row r="17083" spans="3:4" s="66" customFormat="1" x14ac:dyDescent="0.25">
      <c r="C17083" s="67"/>
      <c r="D17083" s="67"/>
    </row>
    <row r="17084" spans="3:4" s="66" customFormat="1" x14ac:dyDescent="0.25">
      <c r="C17084" s="67"/>
      <c r="D17084" s="67"/>
    </row>
    <row r="17085" spans="3:4" s="66" customFormat="1" x14ac:dyDescent="0.25">
      <c r="C17085" s="67"/>
      <c r="D17085" s="67"/>
    </row>
    <row r="17086" spans="3:4" s="66" customFormat="1" x14ac:dyDescent="0.25">
      <c r="C17086" s="67"/>
      <c r="D17086" s="67"/>
    </row>
    <row r="17087" spans="3:4" s="66" customFormat="1" x14ac:dyDescent="0.25">
      <c r="C17087" s="67"/>
      <c r="D17087" s="67"/>
    </row>
    <row r="17088" spans="3:4" s="66" customFormat="1" x14ac:dyDescent="0.25">
      <c r="C17088" s="67"/>
      <c r="D17088" s="67"/>
    </row>
    <row r="17089" spans="3:4" s="66" customFormat="1" x14ac:dyDescent="0.25">
      <c r="C17089" s="67"/>
      <c r="D17089" s="67"/>
    </row>
    <row r="17090" spans="3:4" s="66" customFormat="1" x14ac:dyDescent="0.25">
      <c r="C17090" s="67"/>
      <c r="D17090" s="67"/>
    </row>
    <row r="17091" spans="3:4" s="66" customFormat="1" x14ac:dyDescent="0.25">
      <c r="C17091" s="67"/>
      <c r="D17091" s="67"/>
    </row>
    <row r="17092" spans="3:4" s="66" customFormat="1" x14ac:dyDescent="0.25">
      <c r="C17092" s="67"/>
      <c r="D17092" s="67"/>
    </row>
    <row r="17093" spans="3:4" s="66" customFormat="1" x14ac:dyDescent="0.25">
      <c r="C17093" s="67"/>
      <c r="D17093" s="67"/>
    </row>
    <row r="17094" spans="3:4" s="66" customFormat="1" x14ac:dyDescent="0.25">
      <c r="C17094" s="67"/>
      <c r="D17094" s="67"/>
    </row>
    <row r="17095" spans="3:4" s="66" customFormat="1" x14ac:dyDescent="0.25">
      <c r="C17095" s="67"/>
      <c r="D17095" s="67"/>
    </row>
    <row r="17096" spans="3:4" s="66" customFormat="1" x14ac:dyDescent="0.25">
      <c r="C17096" s="67"/>
      <c r="D17096" s="67"/>
    </row>
    <row r="17097" spans="3:4" s="66" customFormat="1" x14ac:dyDescent="0.25">
      <c r="C17097" s="67"/>
      <c r="D17097" s="67"/>
    </row>
    <row r="17098" spans="3:4" s="66" customFormat="1" x14ac:dyDescent="0.25">
      <c r="C17098" s="67"/>
      <c r="D17098" s="67"/>
    </row>
    <row r="17099" spans="3:4" s="66" customFormat="1" x14ac:dyDescent="0.25">
      <c r="C17099" s="67"/>
      <c r="D17099" s="67"/>
    </row>
    <row r="17100" spans="3:4" s="66" customFormat="1" x14ac:dyDescent="0.25">
      <c r="C17100" s="67"/>
      <c r="D17100" s="67"/>
    </row>
    <row r="17101" spans="3:4" s="66" customFormat="1" x14ac:dyDescent="0.25">
      <c r="C17101" s="67"/>
      <c r="D17101" s="67"/>
    </row>
    <row r="17102" spans="3:4" s="66" customFormat="1" x14ac:dyDescent="0.25">
      <c r="C17102" s="67"/>
      <c r="D17102" s="67"/>
    </row>
    <row r="17103" spans="3:4" s="66" customFormat="1" x14ac:dyDescent="0.25">
      <c r="C17103" s="67"/>
      <c r="D17103" s="67"/>
    </row>
    <row r="17104" spans="3:4" s="66" customFormat="1" x14ac:dyDescent="0.25">
      <c r="C17104" s="67"/>
      <c r="D17104" s="67"/>
    </row>
    <row r="17105" spans="3:4" s="66" customFormat="1" x14ac:dyDescent="0.25">
      <c r="C17105" s="67"/>
      <c r="D17105" s="67"/>
    </row>
    <row r="17106" spans="3:4" s="66" customFormat="1" x14ac:dyDescent="0.25">
      <c r="C17106" s="67"/>
      <c r="D17106" s="67"/>
    </row>
    <row r="17107" spans="3:4" s="66" customFormat="1" x14ac:dyDescent="0.25">
      <c r="C17107" s="67"/>
      <c r="D17107" s="67"/>
    </row>
    <row r="17108" spans="3:4" s="66" customFormat="1" x14ac:dyDescent="0.25">
      <c r="C17108" s="67"/>
      <c r="D17108" s="67"/>
    </row>
    <row r="17109" spans="3:4" s="66" customFormat="1" x14ac:dyDescent="0.25">
      <c r="C17109" s="67"/>
      <c r="D17109" s="67"/>
    </row>
    <row r="17110" spans="3:4" s="66" customFormat="1" x14ac:dyDescent="0.25">
      <c r="C17110" s="67"/>
      <c r="D17110" s="67"/>
    </row>
    <row r="17111" spans="3:4" s="66" customFormat="1" x14ac:dyDescent="0.25">
      <c r="C17111" s="67"/>
      <c r="D17111" s="67"/>
    </row>
    <row r="17112" spans="3:4" s="66" customFormat="1" x14ac:dyDescent="0.25">
      <c r="C17112" s="67"/>
      <c r="D17112" s="67"/>
    </row>
    <row r="17113" spans="3:4" s="66" customFormat="1" x14ac:dyDescent="0.25">
      <c r="C17113" s="67"/>
      <c r="D17113" s="67"/>
    </row>
    <row r="17114" spans="3:4" s="66" customFormat="1" x14ac:dyDescent="0.25">
      <c r="C17114" s="67"/>
      <c r="D17114" s="67"/>
    </row>
    <row r="17115" spans="3:4" s="66" customFormat="1" x14ac:dyDescent="0.25">
      <c r="C17115" s="67"/>
      <c r="D17115" s="67"/>
    </row>
    <row r="17116" spans="3:4" s="66" customFormat="1" x14ac:dyDescent="0.25">
      <c r="C17116" s="67"/>
      <c r="D17116" s="67"/>
    </row>
    <row r="17117" spans="3:4" s="66" customFormat="1" x14ac:dyDescent="0.25">
      <c r="C17117" s="67"/>
      <c r="D17117" s="67"/>
    </row>
    <row r="17118" spans="3:4" s="66" customFormat="1" x14ac:dyDescent="0.25">
      <c r="C17118" s="67"/>
      <c r="D17118" s="67"/>
    </row>
    <row r="17119" spans="3:4" s="66" customFormat="1" x14ac:dyDescent="0.25">
      <c r="C17119" s="67"/>
      <c r="D17119" s="67"/>
    </row>
    <row r="17120" spans="3:4" s="66" customFormat="1" x14ac:dyDescent="0.25">
      <c r="C17120" s="67"/>
      <c r="D17120" s="67"/>
    </row>
    <row r="17121" spans="3:4" s="66" customFormat="1" x14ac:dyDescent="0.25">
      <c r="C17121" s="67"/>
      <c r="D17121" s="67"/>
    </row>
    <row r="17122" spans="3:4" s="66" customFormat="1" x14ac:dyDescent="0.25">
      <c r="C17122" s="67"/>
      <c r="D17122" s="67"/>
    </row>
    <row r="17123" spans="3:4" s="66" customFormat="1" x14ac:dyDescent="0.25">
      <c r="C17123" s="67"/>
      <c r="D17123" s="67"/>
    </row>
    <row r="17124" spans="3:4" s="66" customFormat="1" x14ac:dyDescent="0.25">
      <c r="C17124" s="67"/>
      <c r="D17124" s="67"/>
    </row>
    <row r="17125" spans="3:4" s="66" customFormat="1" x14ac:dyDescent="0.25">
      <c r="C17125" s="67"/>
      <c r="D17125" s="67"/>
    </row>
    <row r="17126" spans="3:4" s="66" customFormat="1" x14ac:dyDescent="0.25">
      <c r="C17126" s="67"/>
      <c r="D17126" s="67"/>
    </row>
    <row r="17127" spans="3:4" s="66" customFormat="1" x14ac:dyDescent="0.25">
      <c r="C17127" s="67"/>
      <c r="D17127" s="67"/>
    </row>
    <row r="17128" spans="3:4" s="66" customFormat="1" x14ac:dyDescent="0.25">
      <c r="C17128" s="67"/>
      <c r="D17128" s="67"/>
    </row>
    <row r="17129" spans="3:4" s="66" customFormat="1" x14ac:dyDescent="0.25">
      <c r="C17129" s="67"/>
      <c r="D17129" s="67"/>
    </row>
    <row r="17130" spans="3:4" s="66" customFormat="1" x14ac:dyDescent="0.25">
      <c r="C17130" s="67"/>
      <c r="D17130" s="67"/>
    </row>
    <row r="17131" spans="3:4" s="66" customFormat="1" x14ac:dyDescent="0.25">
      <c r="C17131" s="67"/>
      <c r="D17131" s="67"/>
    </row>
    <row r="17132" spans="3:4" s="66" customFormat="1" x14ac:dyDescent="0.25">
      <c r="C17132" s="67"/>
      <c r="D17132" s="67"/>
    </row>
    <row r="17133" spans="3:4" s="66" customFormat="1" x14ac:dyDescent="0.25">
      <c r="C17133" s="67"/>
      <c r="D17133" s="67"/>
    </row>
    <row r="17134" spans="3:4" s="66" customFormat="1" x14ac:dyDescent="0.25">
      <c r="C17134" s="67"/>
      <c r="D17134" s="67"/>
    </row>
    <row r="17135" spans="3:4" s="66" customFormat="1" x14ac:dyDescent="0.25">
      <c r="C17135" s="67"/>
      <c r="D17135" s="67"/>
    </row>
    <row r="17136" spans="3:4" s="66" customFormat="1" x14ac:dyDescent="0.25">
      <c r="C17136" s="67"/>
      <c r="D17136" s="67"/>
    </row>
    <row r="17137" spans="3:4" s="66" customFormat="1" x14ac:dyDescent="0.25">
      <c r="C17137" s="67"/>
      <c r="D17137" s="67"/>
    </row>
    <row r="17138" spans="3:4" s="66" customFormat="1" x14ac:dyDescent="0.25">
      <c r="C17138" s="67"/>
      <c r="D17138" s="67"/>
    </row>
    <row r="17139" spans="3:4" s="66" customFormat="1" x14ac:dyDescent="0.25">
      <c r="C17139" s="67"/>
      <c r="D17139" s="67"/>
    </row>
    <row r="17140" spans="3:4" s="66" customFormat="1" x14ac:dyDescent="0.25">
      <c r="C17140" s="67"/>
      <c r="D17140" s="67"/>
    </row>
    <row r="17141" spans="3:4" s="66" customFormat="1" x14ac:dyDescent="0.25">
      <c r="C17141" s="67"/>
      <c r="D17141" s="67"/>
    </row>
    <row r="17142" spans="3:4" s="66" customFormat="1" x14ac:dyDescent="0.25">
      <c r="C17142" s="67"/>
      <c r="D17142" s="67"/>
    </row>
    <row r="17143" spans="3:4" s="66" customFormat="1" x14ac:dyDescent="0.25">
      <c r="C17143" s="67"/>
      <c r="D17143" s="67"/>
    </row>
    <row r="17144" spans="3:4" s="66" customFormat="1" x14ac:dyDescent="0.25">
      <c r="C17144" s="67"/>
      <c r="D17144" s="67"/>
    </row>
    <row r="17145" spans="3:4" s="66" customFormat="1" x14ac:dyDescent="0.25">
      <c r="C17145" s="67"/>
      <c r="D17145" s="67"/>
    </row>
    <row r="17146" spans="3:4" s="66" customFormat="1" x14ac:dyDescent="0.25">
      <c r="C17146" s="67"/>
      <c r="D17146" s="67"/>
    </row>
    <row r="17147" spans="3:4" s="66" customFormat="1" x14ac:dyDescent="0.25">
      <c r="C17147" s="67"/>
      <c r="D17147" s="67"/>
    </row>
    <row r="17148" spans="3:4" s="66" customFormat="1" x14ac:dyDescent="0.25">
      <c r="C17148" s="67"/>
      <c r="D17148" s="67"/>
    </row>
    <row r="17149" spans="3:4" s="66" customFormat="1" x14ac:dyDescent="0.25">
      <c r="C17149" s="67"/>
      <c r="D17149" s="67"/>
    </row>
    <row r="17150" spans="3:4" s="66" customFormat="1" x14ac:dyDescent="0.25">
      <c r="C17150" s="67"/>
      <c r="D17150" s="67"/>
    </row>
    <row r="17151" spans="3:4" s="66" customFormat="1" x14ac:dyDescent="0.25">
      <c r="C17151" s="67"/>
      <c r="D17151" s="67"/>
    </row>
    <row r="17152" spans="3:4" s="66" customFormat="1" x14ac:dyDescent="0.25">
      <c r="C17152" s="67"/>
      <c r="D17152" s="67"/>
    </row>
    <row r="17153" spans="3:4" s="66" customFormat="1" x14ac:dyDescent="0.25">
      <c r="C17153" s="67"/>
      <c r="D17153" s="67"/>
    </row>
    <row r="17154" spans="3:4" s="66" customFormat="1" x14ac:dyDescent="0.25">
      <c r="C17154" s="67"/>
      <c r="D17154" s="67"/>
    </row>
    <row r="17155" spans="3:4" s="66" customFormat="1" x14ac:dyDescent="0.25">
      <c r="C17155" s="67"/>
      <c r="D17155" s="67"/>
    </row>
    <row r="17156" spans="3:4" s="66" customFormat="1" x14ac:dyDescent="0.25">
      <c r="C17156" s="67"/>
      <c r="D17156" s="67"/>
    </row>
    <row r="17157" spans="3:4" s="66" customFormat="1" x14ac:dyDescent="0.25">
      <c r="C17157" s="67"/>
      <c r="D17157" s="67"/>
    </row>
    <row r="17158" spans="3:4" s="66" customFormat="1" x14ac:dyDescent="0.25">
      <c r="C17158" s="67"/>
      <c r="D17158" s="67"/>
    </row>
    <row r="17159" spans="3:4" s="66" customFormat="1" x14ac:dyDescent="0.25">
      <c r="C17159" s="67"/>
      <c r="D17159" s="67"/>
    </row>
    <row r="17160" spans="3:4" s="66" customFormat="1" x14ac:dyDescent="0.25">
      <c r="C17160" s="67"/>
      <c r="D17160" s="67"/>
    </row>
    <row r="17161" spans="3:4" s="66" customFormat="1" x14ac:dyDescent="0.25">
      <c r="C17161" s="67"/>
      <c r="D17161" s="67"/>
    </row>
    <row r="17162" spans="3:4" s="66" customFormat="1" x14ac:dyDescent="0.25">
      <c r="C17162" s="67"/>
      <c r="D17162" s="67"/>
    </row>
    <row r="17163" spans="3:4" s="66" customFormat="1" x14ac:dyDescent="0.25">
      <c r="C17163" s="67"/>
      <c r="D17163" s="67"/>
    </row>
    <row r="17164" spans="3:4" s="66" customFormat="1" x14ac:dyDescent="0.25">
      <c r="C17164" s="67"/>
      <c r="D17164" s="67"/>
    </row>
    <row r="17165" spans="3:4" s="66" customFormat="1" x14ac:dyDescent="0.25">
      <c r="C17165" s="67"/>
      <c r="D17165" s="67"/>
    </row>
    <row r="17166" spans="3:4" s="66" customFormat="1" x14ac:dyDescent="0.25">
      <c r="C17166" s="67"/>
      <c r="D17166" s="67"/>
    </row>
    <row r="17167" spans="3:4" s="66" customFormat="1" x14ac:dyDescent="0.25">
      <c r="C17167" s="67"/>
      <c r="D17167" s="67"/>
    </row>
    <row r="17168" spans="3:4" s="66" customFormat="1" x14ac:dyDescent="0.25">
      <c r="C17168" s="67"/>
      <c r="D17168" s="67"/>
    </row>
    <row r="17169" spans="3:4" s="66" customFormat="1" x14ac:dyDescent="0.25">
      <c r="C17169" s="67"/>
      <c r="D17169" s="67"/>
    </row>
    <row r="17170" spans="3:4" s="66" customFormat="1" x14ac:dyDescent="0.25">
      <c r="C17170" s="67"/>
      <c r="D17170" s="67"/>
    </row>
    <row r="17171" spans="3:4" s="66" customFormat="1" x14ac:dyDescent="0.25">
      <c r="C17171" s="67"/>
      <c r="D17171" s="67"/>
    </row>
    <row r="17172" spans="3:4" s="66" customFormat="1" x14ac:dyDescent="0.25">
      <c r="C17172" s="67"/>
      <c r="D17172" s="67"/>
    </row>
    <row r="17173" spans="3:4" s="66" customFormat="1" x14ac:dyDescent="0.25">
      <c r="C17173" s="67"/>
      <c r="D17173" s="67"/>
    </row>
    <row r="17174" spans="3:4" s="66" customFormat="1" x14ac:dyDescent="0.25">
      <c r="C17174" s="67"/>
      <c r="D17174" s="67"/>
    </row>
    <row r="17175" spans="3:4" s="66" customFormat="1" x14ac:dyDescent="0.25">
      <c r="C17175" s="67"/>
      <c r="D17175" s="67"/>
    </row>
    <row r="17176" spans="3:4" s="66" customFormat="1" x14ac:dyDescent="0.25">
      <c r="C17176" s="67"/>
      <c r="D17176" s="67"/>
    </row>
    <row r="17177" spans="3:4" s="66" customFormat="1" x14ac:dyDescent="0.25">
      <c r="C17177" s="67"/>
      <c r="D17177" s="67"/>
    </row>
    <row r="17178" spans="3:4" s="66" customFormat="1" x14ac:dyDescent="0.25">
      <c r="C17178" s="67"/>
      <c r="D17178" s="67"/>
    </row>
    <row r="17179" spans="3:4" s="66" customFormat="1" x14ac:dyDescent="0.25">
      <c r="C17179" s="67"/>
      <c r="D17179" s="67"/>
    </row>
    <row r="17180" spans="3:4" s="66" customFormat="1" x14ac:dyDescent="0.25">
      <c r="C17180" s="67"/>
      <c r="D17180" s="67"/>
    </row>
    <row r="17181" spans="3:4" s="66" customFormat="1" x14ac:dyDescent="0.25">
      <c r="C17181" s="67"/>
      <c r="D17181" s="67"/>
    </row>
    <row r="17182" spans="3:4" s="66" customFormat="1" x14ac:dyDescent="0.25">
      <c r="C17182" s="67"/>
      <c r="D17182" s="67"/>
    </row>
    <row r="17183" spans="3:4" s="66" customFormat="1" x14ac:dyDescent="0.25">
      <c r="C17183" s="67"/>
      <c r="D17183" s="67"/>
    </row>
    <row r="17184" spans="3:4" s="66" customFormat="1" x14ac:dyDescent="0.25">
      <c r="C17184" s="67"/>
      <c r="D17184" s="67"/>
    </row>
    <row r="17185" spans="3:4" s="66" customFormat="1" x14ac:dyDescent="0.25">
      <c r="C17185" s="67"/>
      <c r="D17185" s="67"/>
    </row>
    <row r="17186" spans="3:4" s="66" customFormat="1" x14ac:dyDescent="0.25">
      <c r="C17186" s="67"/>
      <c r="D17186" s="67"/>
    </row>
    <row r="17187" spans="3:4" s="66" customFormat="1" x14ac:dyDescent="0.25">
      <c r="C17187" s="67"/>
      <c r="D17187" s="67"/>
    </row>
    <row r="17188" spans="3:4" s="66" customFormat="1" x14ac:dyDescent="0.25">
      <c r="C17188" s="67"/>
      <c r="D17188" s="67"/>
    </row>
    <row r="17189" spans="3:4" s="66" customFormat="1" x14ac:dyDescent="0.25">
      <c r="C17189" s="67"/>
      <c r="D17189" s="67"/>
    </row>
    <row r="17190" spans="3:4" s="66" customFormat="1" x14ac:dyDescent="0.25">
      <c r="C17190" s="67"/>
      <c r="D17190" s="67"/>
    </row>
    <row r="17191" spans="3:4" s="66" customFormat="1" x14ac:dyDescent="0.25">
      <c r="C17191" s="67"/>
      <c r="D17191" s="67"/>
    </row>
    <row r="17192" spans="3:4" s="66" customFormat="1" x14ac:dyDescent="0.25">
      <c r="C17192" s="67"/>
      <c r="D17192" s="67"/>
    </row>
    <row r="17193" spans="3:4" s="66" customFormat="1" x14ac:dyDescent="0.25">
      <c r="C17193" s="67"/>
      <c r="D17193" s="67"/>
    </row>
    <row r="17194" spans="3:4" s="66" customFormat="1" x14ac:dyDescent="0.25">
      <c r="C17194" s="67"/>
      <c r="D17194" s="67"/>
    </row>
    <row r="17195" spans="3:4" s="66" customFormat="1" x14ac:dyDescent="0.25">
      <c r="C17195" s="67"/>
      <c r="D17195" s="67"/>
    </row>
    <row r="17196" spans="3:4" s="66" customFormat="1" x14ac:dyDescent="0.25">
      <c r="C17196" s="67"/>
      <c r="D17196" s="67"/>
    </row>
    <row r="17197" spans="3:4" s="66" customFormat="1" x14ac:dyDescent="0.25">
      <c r="C17197" s="67"/>
      <c r="D17197" s="67"/>
    </row>
    <row r="17198" spans="3:4" s="66" customFormat="1" x14ac:dyDescent="0.25">
      <c r="C17198" s="67"/>
      <c r="D17198" s="67"/>
    </row>
    <row r="17199" spans="3:4" s="66" customFormat="1" x14ac:dyDescent="0.25">
      <c r="C17199" s="67"/>
      <c r="D17199" s="67"/>
    </row>
    <row r="17200" spans="3:4" s="66" customFormat="1" x14ac:dyDescent="0.25">
      <c r="C17200" s="67"/>
      <c r="D17200" s="67"/>
    </row>
    <row r="17201" spans="3:4" s="66" customFormat="1" x14ac:dyDescent="0.25">
      <c r="C17201" s="67"/>
      <c r="D17201" s="67"/>
    </row>
    <row r="17202" spans="3:4" s="66" customFormat="1" x14ac:dyDescent="0.25">
      <c r="C17202" s="67"/>
      <c r="D17202" s="67"/>
    </row>
    <row r="17203" spans="3:4" s="66" customFormat="1" x14ac:dyDescent="0.25">
      <c r="C17203" s="67"/>
      <c r="D17203" s="67"/>
    </row>
    <row r="17204" spans="3:4" s="66" customFormat="1" x14ac:dyDescent="0.25">
      <c r="C17204" s="67"/>
      <c r="D17204" s="67"/>
    </row>
    <row r="17205" spans="3:4" s="66" customFormat="1" x14ac:dyDescent="0.25">
      <c r="C17205" s="67"/>
      <c r="D17205" s="67"/>
    </row>
    <row r="17206" spans="3:4" s="66" customFormat="1" x14ac:dyDescent="0.25">
      <c r="C17206" s="67"/>
      <c r="D17206" s="67"/>
    </row>
    <row r="17207" spans="3:4" s="66" customFormat="1" x14ac:dyDescent="0.25">
      <c r="C17207" s="67"/>
      <c r="D17207" s="67"/>
    </row>
    <row r="17208" spans="3:4" s="66" customFormat="1" x14ac:dyDescent="0.25">
      <c r="C17208" s="67"/>
      <c r="D17208" s="67"/>
    </row>
    <row r="17209" spans="3:4" s="66" customFormat="1" x14ac:dyDescent="0.25">
      <c r="C17209" s="67"/>
      <c r="D17209" s="67"/>
    </row>
    <row r="17210" spans="3:4" s="66" customFormat="1" x14ac:dyDescent="0.25">
      <c r="C17210" s="67"/>
      <c r="D17210" s="67"/>
    </row>
    <row r="17211" spans="3:4" s="66" customFormat="1" x14ac:dyDescent="0.25">
      <c r="C17211" s="67"/>
      <c r="D17211" s="67"/>
    </row>
    <row r="17212" spans="3:4" s="66" customFormat="1" x14ac:dyDescent="0.25">
      <c r="C17212" s="67"/>
      <c r="D17212" s="67"/>
    </row>
    <row r="17213" spans="3:4" s="66" customFormat="1" x14ac:dyDescent="0.25">
      <c r="C17213" s="67"/>
      <c r="D17213" s="67"/>
    </row>
    <row r="17214" spans="3:4" s="66" customFormat="1" x14ac:dyDescent="0.25">
      <c r="C17214" s="67"/>
      <c r="D17214" s="67"/>
    </row>
    <row r="17215" spans="3:4" s="66" customFormat="1" x14ac:dyDescent="0.25">
      <c r="C17215" s="67"/>
      <c r="D17215" s="67"/>
    </row>
    <row r="17216" spans="3:4" s="66" customFormat="1" x14ac:dyDescent="0.25">
      <c r="C17216" s="67"/>
      <c r="D17216" s="67"/>
    </row>
    <row r="17217" spans="3:4" s="66" customFormat="1" x14ac:dyDescent="0.25">
      <c r="C17217" s="67"/>
      <c r="D17217" s="67"/>
    </row>
    <row r="17218" spans="3:4" s="66" customFormat="1" x14ac:dyDescent="0.25">
      <c r="C17218" s="67"/>
      <c r="D17218" s="67"/>
    </row>
    <row r="17219" spans="3:4" s="66" customFormat="1" x14ac:dyDescent="0.25">
      <c r="C17219" s="67"/>
      <c r="D17219" s="67"/>
    </row>
    <row r="17220" spans="3:4" s="66" customFormat="1" x14ac:dyDescent="0.25">
      <c r="C17220" s="67"/>
      <c r="D17220" s="67"/>
    </row>
    <row r="17221" spans="3:4" s="66" customFormat="1" x14ac:dyDescent="0.25">
      <c r="C17221" s="67"/>
      <c r="D17221" s="67"/>
    </row>
    <row r="17222" spans="3:4" s="66" customFormat="1" x14ac:dyDescent="0.25">
      <c r="C17222" s="67"/>
      <c r="D17222" s="67"/>
    </row>
    <row r="17223" spans="3:4" s="66" customFormat="1" x14ac:dyDescent="0.25">
      <c r="C17223" s="67"/>
      <c r="D17223" s="67"/>
    </row>
    <row r="17224" spans="3:4" s="66" customFormat="1" x14ac:dyDescent="0.25">
      <c r="C17224" s="67"/>
      <c r="D17224" s="67"/>
    </row>
    <row r="17225" spans="3:4" s="66" customFormat="1" x14ac:dyDescent="0.25">
      <c r="C17225" s="67"/>
      <c r="D17225" s="67"/>
    </row>
    <row r="17226" spans="3:4" s="66" customFormat="1" x14ac:dyDescent="0.25">
      <c r="C17226" s="67"/>
      <c r="D17226" s="67"/>
    </row>
    <row r="17227" spans="3:4" s="66" customFormat="1" x14ac:dyDescent="0.25">
      <c r="C17227" s="67"/>
      <c r="D17227" s="67"/>
    </row>
    <row r="17228" spans="3:4" s="66" customFormat="1" x14ac:dyDescent="0.25">
      <c r="C17228" s="67"/>
      <c r="D17228" s="67"/>
    </row>
    <row r="17229" spans="3:4" s="66" customFormat="1" x14ac:dyDescent="0.25">
      <c r="C17229" s="67"/>
      <c r="D17229" s="67"/>
    </row>
    <row r="17230" spans="3:4" s="66" customFormat="1" x14ac:dyDescent="0.25">
      <c r="C17230" s="67"/>
      <c r="D17230" s="67"/>
    </row>
    <row r="17231" spans="3:4" s="66" customFormat="1" x14ac:dyDescent="0.25">
      <c r="C17231" s="67"/>
      <c r="D17231" s="67"/>
    </row>
    <row r="17232" spans="3:4" s="66" customFormat="1" x14ac:dyDescent="0.25">
      <c r="C17232" s="67"/>
      <c r="D17232" s="67"/>
    </row>
    <row r="17233" spans="3:4" s="66" customFormat="1" x14ac:dyDescent="0.25">
      <c r="C17233" s="67"/>
      <c r="D17233" s="67"/>
    </row>
    <row r="17234" spans="3:4" s="66" customFormat="1" x14ac:dyDescent="0.25">
      <c r="C17234" s="67"/>
      <c r="D17234" s="67"/>
    </row>
    <row r="17235" spans="3:4" s="66" customFormat="1" x14ac:dyDescent="0.25">
      <c r="C17235" s="67"/>
      <c r="D17235" s="67"/>
    </row>
    <row r="17236" spans="3:4" s="66" customFormat="1" x14ac:dyDescent="0.25">
      <c r="C17236" s="67"/>
      <c r="D17236" s="67"/>
    </row>
    <row r="17237" spans="3:4" s="66" customFormat="1" x14ac:dyDescent="0.25">
      <c r="C17237" s="67"/>
      <c r="D17237" s="67"/>
    </row>
    <row r="17238" spans="3:4" s="66" customFormat="1" x14ac:dyDescent="0.25">
      <c r="C17238" s="67"/>
      <c r="D17238" s="67"/>
    </row>
    <row r="17239" spans="3:4" s="66" customFormat="1" x14ac:dyDescent="0.25">
      <c r="C17239" s="67"/>
      <c r="D17239" s="67"/>
    </row>
    <row r="17240" spans="3:4" s="66" customFormat="1" x14ac:dyDescent="0.25">
      <c r="C17240" s="67"/>
      <c r="D17240" s="67"/>
    </row>
    <row r="17241" spans="3:4" s="66" customFormat="1" x14ac:dyDescent="0.25">
      <c r="C17241" s="67"/>
      <c r="D17241" s="67"/>
    </row>
    <row r="17242" spans="3:4" s="66" customFormat="1" x14ac:dyDescent="0.25">
      <c r="C17242" s="67"/>
      <c r="D17242" s="67"/>
    </row>
    <row r="17243" spans="3:4" s="66" customFormat="1" x14ac:dyDescent="0.25">
      <c r="C17243" s="67"/>
      <c r="D17243" s="67"/>
    </row>
    <row r="17244" spans="3:4" s="66" customFormat="1" x14ac:dyDescent="0.25">
      <c r="C17244" s="67"/>
      <c r="D17244" s="67"/>
    </row>
    <row r="17245" spans="3:4" s="66" customFormat="1" x14ac:dyDescent="0.25">
      <c r="C17245" s="67"/>
      <c r="D17245" s="67"/>
    </row>
    <row r="17246" spans="3:4" s="66" customFormat="1" x14ac:dyDescent="0.25">
      <c r="C17246" s="67"/>
      <c r="D17246" s="67"/>
    </row>
    <row r="17247" spans="3:4" s="66" customFormat="1" x14ac:dyDescent="0.25">
      <c r="C17247" s="67"/>
      <c r="D17247" s="67"/>
    </row>
    <row r="17248" spans="3:4" s="66" customFormat="1" x14ac:dyDescent="0.25">
      <c r="C17248" s="67"/>
      <c r="D17248" s="67"/>
    </row>
    <row r="17249" spans="3:4" s="66" customFormat="1" x14ac:dyDescent="0.25">
      <c r="C17249" s="67"/>
      <c r="D17249" s="67"/>
    </row>
    <row r="17250" spans="3:4" s="66" customFormat="1" x14ac:dyDescent="0.25">
      <c r="C17250" s="67"/>
      <c r="D17250" s="67"/>
    </row>
    <row r="17251" spans="3:4" s="66" customFormat="1" x14ac:dyDescent="0.25">
      <c r="C17251" s="67"/>
      <c r="D17251" s="67"/>
    </row>
    <row r="17252" spans="3:4" s="66" customFormat="1" x14ac:dyDescent="0.25">
      <c r="C17252" s="67"/>
      <c r="D17252" s="67"/>
    </row>
    <row r="17253" spans="3:4" s="66" customFormat="1" x14ac:dyDescent="0.25">
      <c r="C17253" s="67"/>
      <c r="D17253" s="67"/>
    </row>
    <row r="17254" spans="3:4" s="66" customFormat="1" x14ac:dyDescent="0.25">
      <c r="C17254" s="67"/>
      <c r="D17254" s="67"/>
    </row>
    <row r="17255" spans="3:4" s="66" customFormat="1" x14ac:dyDescent="0.25">
      <c r="C17255" s="67"/>
      <c r="D17255" s="67"/>
    </row>
    <row r="17256" spans="3:4" s="66" customFormat="1" x14ac:dyDescent="0.25">
      <c r="C17256" s="67"/>
      <c r="D17256" s="67"/>
    </row>
    <row r="17257" spans="3:4" s="66" customFormat="1" x14ac:dyDescent="0.25">
      <c r="C17257" s="67"/>
      <c r="D17257" s="67"/>
    </row>
    <row r="17258" spans="3:4" s="66" customFormat="1" x14ac:dyDescent="0.25">
      <c r="C17258" s="67"/>
      <c r="D17258" s="67"/>
    </row>
    <row r="17259" spans="3:4" s="66" customFormat="1" x14ac:dyDescent="0.25">
      <c r="C17259" s="67"/>
      <c r="D17259" s="67"/>
    </row>
    <row r="17260" spans="3:4" s="66" customFormat="1" x14ac:dyDescent="0.25">
      <c r="C17260" s="67"/>
      <c r="D17260" s="67"/>
    </row>
    <row r="17261" spans="3:4" s="66" customFormat="1" x14ac:dyDescent="0.25">
      <c r="C17261" s="67"/>
      <c r="D17261" s="67"/>
    </row>
    <row r="17262" spans="3:4" s="66" customFormat="1" x14ac:dyDescent="0.25">
      <c r="C17262" s="67"/>
      <c r="D17262" s="67"/>
    </row>
    <row r="17263" spans="3:4" s="66" customFormat="1" x14ac:dyDescent="0.25">
      <c r="C17263" s="67"/>
      <c r="D17263" s="67"/>
    </row>
    <row r="17264" spans="3:4" s="66" customFormat="1" x14ac:dyDescent="0.25">
      <c r="C17264" s="67"/>
      <c r="D17264" s="67"/>
    </row>
    <row r="17265" spans="3:4" s="66" customFormat="1" x14ac:dyDescent="0.25">
      <c r="C17265" s="67"/>
      <c r="D17265" s="67"/>
    </row>
    <row r="17266" spans="3:4" s="66" customFormat="1" x14ac:dyDescent="0.25">
      <c r="C17266" s="67"/>
      <c r="D17266" s="67"/>
    </row>
    <row r="17267" spans="3:4" s="66" customFormat="1" x14ac:dyDescent="0.25">
      <c r="C17267" s="67"/>
      <c r="D17267" s="67"/>
    </row>
    <row r="17268" spans="3:4" s="66" customFormat="1" x14ac:dyDescent="0.25">
      <c r="C17268" s="67"/>
      <c r="D17268" s="67"/>
    </row>
    <row r="17269" spans="3:4" s="66" customFormat="1" x14ac:dyDescent="0.25">
      <c r="C17269" s="67"/>
      <c r="D17269" s="67"/>
    </row>
    <row r="17270" spans="3:4" s="66" customFormat="1" x14ac:dyDescent="0.25">
      <c r="C17270" s="67"/>
      <c r="D17270" s="67"/>
    </row>
    <row r="17271" spans="3:4" s="66" customFormat="1" x14ac:dyDescent="0.25">
      <c r="C17271" s="67"/>
      <c r="D17271" s="67"/>
    </row>
    <row r="17272" spans="3:4" s="66" customFormat="1" x14ac:dyDescent="0.25">
      <c r="C17272" s="67"/>
      <c r="D17272" s="67"/>
    </row>
    <row r="17273" spans="3:4" s="66" customFormat="1" x14ac:dyDescent="0.25">
      <c r="C17273" s="67"/>
      <c r="D17273" s="67"/>
    </row>
    <row r="17274" spans="3:4" s="66" customFormat="1" x14ac:dyDescent="0.25">
      <c r="C17274" s="67"/>
      <c r="D17274" s="67"/>
    </row>
    <row r="17275" spans="3:4" s="66" customFormat="1" x14ac:dyDescent="0.25">
      <c r="C17275" s="67"/>
      <c r="D17275" s="67"/>
    </row>
    <row r="17276" spans="3:4" s="66" customFormat="1" x14ac:dyDescent="0.25">
      <c r="C17276" s="67"/>
      <c r="D17276" s="67"/>
    </row>
    <row r="17277" spans="3:4" s="66" customFormat="1" x14ac:dyDescent="0.25">
      <c r="C17277" s="67"/>
      <c r="D17277" s="67"/>
    </row>
  </sheetData>
  <sheetProtection sheet="1" objects="1" scenarios="1"/>
  <mergeCells count="2">
    <mergeCell ref="C1:D1"/>
    <mergeCell ref="C2:H2"/>
  </mergeCells>
  <conditionalFormatting sqref="H3">
    <cfRule type="cellIs" dxfId="1" priority="1" operator="equal">
      <formula>$E$4</formula>
    </cfRule>
    <cfRule type="cellIs" dxfId="0" priority="2" operator="notEqual">
      <formula>$E$4</formula>
    </cfRule>
  </conditionalFormatting>
  <pageMargins left="0.7" right="0.7" top="0.75" bottom="0.75" header="0.3" footer="0.3"/>
  <pageSetup paperSize="9" orientation="portrait" r:id="rId1"/>
  <headerFooter>
    <oddFooter>&amp;L&amp;1#&amp;"Calibri"&amp;7&amp;K000000C2 General</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'Elenco Sedi'!$C$7:$C$106</xm:f>
          </x14:formula1>
          <xm:sqref>C5:C99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K18"/>
  <sheetViews>
    <sheetView showGridLines="0" zoomScaleNormal="100" workbookViewId="0">
      <selection activeCell="M22" sqref="M22"/>
    </sheetView>
  </sheetViews>
  <sheetFormatPr defaultRowHeight="15" x14ac:dyDescent="0.25"/>
  <sheetData>
    <row r="1" spans="1:11" x14ac:dyDescent="0.25">
      <c r="A1" s="401" t="s">
        <v>257</v>
      </c>
      <c r="B1" s="401"/>
      <c r="C1" s="401"/>
      <c r="D1" s="401"/>
      <c r="E1" s="401"/>
      <c r="F1" s="401"/>
      <c r="G1" s="401"/>
      <c r="H1" s="401"/>
      <c r="I1" s="401"/>
      <c r="J1" s="401"/>
      <c r="K1" s="401"/>
    </row>
    <row r="2" spans="1:11" x14ac:dyDescent="0.25">
      <c r="A2" s="141"/>
      <c r="B2" s="141"/>
      <c r="C2" s="141"/>
      <c r="D2" s="141"/>
      <c r="E2" s="141"/>
      <c r="F2" s="141"/>
      <c r="G2" s="141"/>
      <c r="H2" s="141"/>
      <c r="I2" s="141"/>
      <c r="J2" s="141"/>
      <c r="K2" s="141"/>
    </row>
    <row r="3" spans="1:11" x14ac:dyDescent="0.25">
      <c r="A3" s="141"/>
      <c r="B3" s="141"/>
      <c r="C3" s="141"/>
      <c r="D3" s="141"/>
      <c r="E3" s="141"/>
      <c r="F3" s="141"/>
      <c r="G3" s="141"/>
      <c r="H3" s="141"/>
      <c r="I3" s="141"/>
      <c r="J3" s="141"/>
      <c r="K3" s="141"/>
    </row>
    <row r="4" spans="1:11" x14ac:dyDescent="0.25">
      <c r="A4" s="141"/>
      <c r="B4" s="141"/>
      <c r="C4" s="141"/>
      <c r="D4" s="141"/>
      <c r="E4" s="141"/>
      <c r="F4" s="141"/>
      <c r="G4" s="141"/>
      <c r="H4" s="141"/>
      <c r="I4" s="141"/>
      <c r="J4" s="141"/>
      <c r="K4" s="141"/>
    </row>
    <row r="5" spans="1:11" x14ac:dyDescent="0.25">
      <c r="A5" s="141"/>
      <c r="B5" s="141"/>
      <c r="C5" s="141"/>
      <c r="D5" s="141"/>
      <c r="E5" s="141"/>
      <c r="F5" s="141"/>
      <c r="G5" s="141"/>
      <c r="H5" s="141"/>
      <c r="I5" s="141"/>
      <c r="J5" s="141"/>
      <c r="K5" s="141"/>
    </row>
    <row r="6" spans="1:11" x14ac:dyDescent="0.25">
      <c r="A6" s="141"/>
      <c r="B6" s="141"/>
      <c r="C6" s="141"/>
      <c r="D6" s="141"/>
      <c r="E6" s="141"/>
      <c r="F6" s="141"/>
      <c r="G6" s="141"/>
      <c r="H6" s="141"/>
      <c r="I6" s="141"/>
      <c r="J6" s="141"/>
      <c r="K6" s="141"/>
    </row>
    <row r="7" spans="1:11" x14ac:dyDescent="0.25">
      <c r="A7" s="141"/>
      <c r="B7" s="141"/>
      <c r="C7" s="141"/>
      <c r="D7" s="141"/>
      <c r="E7" s="141"/>
      <c r="F7" s="141"/>
      <c r="G7" s="141"/>
      <c r="H7" s="141"/>
      <c r="I7" s="141"/>
      <c r="J7" s="141"/>
      <c r="K7" s="141"/>
    </row>
    <row r="8" spans="1:11" x14ac:dyDescent="0.25">
      <c r="A8" s="141"/>
      <c r="B8" s="141"/>
      <c r="C8" s="141"/>
      <c r="D8" s="141"/>
      <c r="E8" s="141"/>
      <c r="F8" s="141"/>
      <c r="G8" s="141"/>
      <c r="H8" s="141"/>
      <c r="I8" s="141"/>
      <c r="J8" s="141"/>
      <c r="K8" s="141"/>
    </row>
    <row r="9" spans="1:11" x14ac:dyDescent="0.25">
      <c r="A9" s="141"/>
      <c r="B9" s="141"/>
      <c r="C9" s="141"/>
      <c r="D9" s="141"/>
      <c r="E9" s="141"/>
      <c r="F9" s="141"/>
      <c r="G9" s="141"/>
      <c r="H9" s="141"/>
      <c r="I9" s="141"/>
      <c r="J9" s="141"/>
      <c r="K9" s="141"/>
    </row>
    <row r="10" spans="1:11" x14ac:dyDescent="0.25">
      <c r="A10" s="141"/>
      <c r="B10" s="141"/>
      <c r="C10" s="141"/>
      <c r="D10" s="141"/>
      <c r="E10" s="141"/>
      <c r="F10" s="141"/>
      <c r="G10" s="141"/>
      <c r="H10" s="141"/>
      <c r="I10" s="141"/>
      <c r="J10" s="141"/>
      <c r="K10" s="141"/>
    </row>
    <row r="11" spans="1:11" x14ac:dyDescent="0.25">
      <c r="A11" s="141"/>
      <c r="B11" s="141"/>
      <c r="C11" s="141"/>
      <c r="D11" s="141"/>
      <c r="E11" s="141"/>
      <c r="F11" s="141"/>
      <c r="G11" s="141"/>
      <c r="H11" s="141"/>
      <c r="I11" s="141"/>
      <c r="J11" s="141"/>
      <c r="K11" s="141"/>
    </row>
    <row r="12" spans="1:11" x14ac:dyDescent="0.25">
      <c r="A12" s="141"/>
      <c r="B12" s="141"/>
      <c r="C12" s="141"/>
      <c r="D12" s="141"/>
      <c r="E12" s="141"/>
      <c r="F12" s="141"/>
      <c r="G12" s="141"/>
      <c r="H12" s="141"/>
      <c r="I12" s="141"/>
      <c r="J12" s="141"/>
      <c r="K12" s="141"/>
    </row>
    <row r="13" spans="1:11" x14ac:dyDescent="0.25">
      <c r="A13" s="141"/>
      <c r="B13" s="141"/>
      <c r="C13" s="141"/>
      <c r="D13" s="141"/>
      <c r="E13" s="141"/>
      <c r="F13" s="141"/>
      <c r="G13" s="141"/>
      <c r="H13" s="141"/>
      <c r="I13" s="141"/>
      <c r="J13" s="141"/>
      <c r="K13" s="141"/>
    </row>
    <row r="14" spans="1:11" x14ac:dyDescent="0.25">
      <c r="A14" s="141"/>
      <c r="B14" s="141"/>
      <c r="C14" s="141"/>
      <c r="D14" s="141"/>
      <c r="E14" s="141"/>
      <c r="F14" s="141"/>
      <c r="G14" s="141"/>
      <c r="H14" s="141"/>
      <c r="I14" s="141"/>
      <c r="J14" s="141"/>
      <c r="K14" s="141"/>
    </row>
    <row r="15" spans="1:11" x14ac:dyDescent="0.25">
      <c r="A15" s="141"/>
      <c r="B15" s="141"/>
      <c r="C15" s="141"/>
      <c r="D15" s="141"/>
      <c r="E15" s="141"/>
      <c r="F15" s="141"/>
      <c r="G15" s="141"/>
      <c r="H15" s="141"/>
      <c r="I15" s="141"/>
      <c r="J15" s="141"/>
      <c r="K15" s="141"/>
    </row>
    <row r="16" spans="1:11" x14ac:dyDescent="0.25">
      <c r="A16" s="141"/>
      <c r="B16" s="141"/>
      <c r="C16" s="141"/>
      <c r="D16" s="141"/>
      <c r="E16" s="141"/>
      <c r="F16" s="141"/>
      <c r="G16" s="141"/>
      <c r="H16" s="141"/>
      <c r="I16" s="141"/>
      <c r="J16" s="141"/>
      <c r="K16" s="141"/>
    </row>
    <row r="17" spans="1:11" x14ac:dyDescent="0.25">
      <c r="A17" s="141"/>
      <c r="B17" s="141"/>
      <c r="C17" s="141"/>
      <c r="D17" s="141"/>
      <c r="E17" s="141"/>
      <c r="F17" s="141"/>
      <c r="G17" s="141"/>
      <c r="H17" s="141"/>
      <c r="I17" s="141"/>
      <c r="J17" s="141"/>
      <c r="K17" s="141"/>
    </row>
    <row r="18" spans="1:11" x14ac:dyDescent="0.25">
      <c r="A18" s="141"/>
      <c r="B18" s="141"/>
      <c r="C18" s="141"/>
      <c r="D18" s="141"/>
      <c r="E18" s="141"/>
      <c r="F18" s="141"/>
      <c r="G18" s="141"/>
      <c r="H18" s="141"/>
      <c r="I18" s="141"/>
      <c r="J18" s="141"/>
      <c r="K18" s="141"/>
    </row>
  </sheetData>
  <mergeCells count="1">
    <mergeCell ref="A1:K1"/>
  </mergeCells>
  <pageMargins left="0.7" right="0.7" top="0.75" bottom="0.75" header="0.3" footer="0.3"/>
  <pageSetup paperSize="9" orientation="portrait" r:id="rId1"/>
  <headerFooter>
    <oddFooter>&amp;L&amp;1#&amp;"Calibri"&amp;7&amp;K000000C2 General</oddFooter>
  </headerFooter>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1"/>
  </sheetPr>
  <dimension ref="A1:BS134"/>
  <sheetViews>
    <sheetView topLeftCell="N1" zoomScale="60" zoomScaleNormal="60" workbookViewId="0">
      <selection activeCell="N1" sqref="A1:XFD1048576"/>
    </sheetView>
  </sheetViews>
  <sheetFormatPr defaultColWidth="8.7109375" defaultRowHeight="15" x14ac:dyDescent="0.25"/>
  <cols>
    <col min="1" max="1" width="14.140625" style="245" customWidth="1"/>
    <col min="2" max="2" width="11.5703125" style="245" bestFit="1" customWidth="1"/>
    <col min="3" max="3" width="16.85546875" style="245" bestFit="1" customWidth="1"/>
    <col min="4" max="4" width="25.140625" style="246" bestFit="1" customWidth="1"/>
    <col min="5" max="5" width="22.5703125" style="246" customWidth="1"/>
    <col min="6" max="6" width="26.85546875" style="245" bestFit="1" customWidth="1"/>
    <col min="7" max="7" width="45.140625" style="245" bestFit="1" customWidth="1"/>
    <col min="8" max="8" width="65.140625" style="245" customWidth="1"/>
    <col min="9" max="9" width="41.5703125" style="245" customWidth="1"/>
    <col min="10" max="10" width="20" style="245" bestFit="1" customWidth="1"/>
    <col min="11" max="11" width="19.42578125" style="245" bestFit="1" customWidth="1"/>
    <col min="12" max="12" width="32.85546875" style="245" customWidth="1"/>
    <col min="13" max="15" width="17.140625" style="245" customWidth="1"/>
    <col min="16" max="16" width="23.85546875" style="245" customWidth="1"/>
    <col min="17" max="18" width="21.5703125" style="245" bestFit="1" customWidth="1"/>
    <col min="19" max="19" width="18.140625" style="245" bestFit="1" customWidth="1"/>
    <col min="20" max="20" width="26.140625" style="245" bestFit="1" customWidth="1"/>
    <col min="21" max="21" width="25.85546875" style="245" bestFit="1" customWidth="1"/>
    <col min="22" max="22" width="27.140625" style="245" bestFit="1" customWidth="1"/>
    <col min="23" max="24" width="17.140625" style="245" customWidth="1"/>
    <col min="25" max="25" width="2.85546875" style="245" customWidth="1"/>
    <col min="26" max="26" width="16.140625" style="245" bestFit="1" customWidth="1"/>
    <col min="27" max="27" width="11.42578125" style="245" bestFit="1" customWidth="1"/>
    <col min="28" max="28" width="11.140625" style="245" bestFit="1" customWidth="1"/>
    <col min="29" max="29" width="9.85546875" style="245" bestFit="1" customWidth="1"/>
    <col min="30" max="30" width="19.85546875" style="245" bestFit="1" customWidth="1"/>
    <col min="31" max="31" width="5.85546875" style="245" customWidth="1"/>
    <col min="32" max="32" width="20.5703125" style="245" customWidth="1"/>
    <col min="33" max="33" width="18.140625" style="245" customWidth="1"/>
    <col min="34" max="34" width="61.140625" style="245" customWidth="1"/>
    <col min="35" max="35" width="63.85546875" style="245" customWidth="1"/>
    <col min="36" max="36" width="72.5703125" style="245" customWidth="1"/>
    <col min="37" max="37" width="60.140625" style="245" customWidth="1"/>
    <col min="38" max="38" width="8.7109375" style="245"/>
    <col min="39" max="39" width="24.85546875" style="245" customWidth="1"/>
    <col min="40" max="40" width="85.85546875" style="245" bestFit="1" customWidth="1"/>
    <col min="41" max="41" width="17.140625" style="247" customWidth="1"/>
    <col min="42" max="42" width="8.7109375" style="245"/>
    <col min="43" max="44" width="29.85546875" style="245" customWidth="1"/>
    <col min="45" max="45" width="85.85546875" style="245" bestFit="1" customWidth="1"/>
    <col min="46" max="46" width="14.140625" style="247" customWidth="1"/>
    <col min="47" max="49" width="8.7109375" style="245"/>
    <col min="50" max="50" width="79.42578125" style="245" customWidth="1"/>
    <col min="51" max="51" width="23.42578125" style="245" customWidth="1"/>
    <col min="52" max="52" width="8.7109375" style="245"/>
    <col min="53" max="53" width="38.140625" style="245" customWidth="1"/>
    <col min="54" max="54" width="47.140625" style="245" customWidth="1"/>
    <col min="55" max="55" width="33.140625" style="245" customWidth="1"/>
    <col min="56" max="56" width="8.7109375" style="245"/>
    <col min="57" max="57" width="16.5703125" style="245" customWidth="1"/>
    <col min="58" max="58" width="47.140625" style="245" customWidth="1"/>
    <col min="59" max="59" width="16.5703125" style="245" customWidth="1"/>
    <col min="60" max="60" width="38.140625" style="245" customWidth="1"/>
    <col min="61" max="66" width="8.7109375" style="245"/>
    <col min="67" max="67" width="38.85546875" style="245" bestFit="1" customWidth="1"/>
    <col min="68" max="16384" width="8.7109375" style="245"/>
  </cols>
  <sheetData>
    <row r="1" spans="1:71" x14ac:dyDescent="0.25">
      <c r="BS1" s="248" t="s">
        <v>258</v>
      </c>
    </row>
    <row r="2" spans="1:71" s="254" customFormat="1" ht="31.5" customHeight="1" thickBot="1" x14ac:dyDescent="0.3">
      <c r="A2" s="249"/>
      <c r="B2" s="250" t="s">
        <v>259</v>
      </c>
      <c r="C2" s="250" t="s">
        <v>260</v>
      </c>
      <c r="D2" s="250" t="s">
        <v>52</v>
      </c>
      <c r="E2" s="250" t="s">
        <v>261</v>
      </c>
      <c r="F2" s="250" t="s">
        <v>691</v>
      </c>
      <c r="G2" s="250" t="s">
        <v>262</v>
      </c>
      <c r="H2" s="250" t="s">
        <v>263</v>
      </c>
      <c r="I2" s="250" t="s">
        <v>264</v>
      </c>
      <c r="J2" s="251" t="s">
        <v>265</v>
      </c>
      <c r="K2" s="251" t="s">
        <v>266</v>
      </c>
      <c r="L2" s="252" t="s">
        <v>267</v>
      </c>
      <c r="M2" s="252" t="s">
        <v>152</v>
      </c>
      <c r="N2" s="252" t="s">
        <v>268</v>
      </c>
      <c r="O2" s="250" t="s">
        <v>269</v>
      </c>
      <c r="P2" s="251" t="s">
        <v>692</v>
      </c>
      <c r="Q2" s="251" t="s">
        <v>693</v>
      </c>
      <c r="R2" s="251" t="s">
        <v>694</v>
      </c>
      <c r="S2" s="251" t="s">
        <v>695</v>
      </c>
      <c r="T2" s="251" t="s">
        <v>696</v>
      </c>
      <c r="U2" s="251" t="s">
        <v>697</v>
      </c>
      <c r="V2" s="251" t="s">
        <v>698</v>
      </c>
      <c r="W2" s="253" t="s">
        <v>699</v>
      </c>
      <c r="X2" s="251" t="s">
        <v>270</v>
      </c>
      <c r="Z2" s="251" t="s">
        <v>271</v>
      </c>
      <c r="AA2" s="251" t="s">
        <v>272</v>
      </c>
      <c r="AB2" s="251" t="s">
        <v>273</v>
      </c>
      <c r="AC2" s="251" t="s">
        <v>274</v>
      </c>
      <c r="AD2" s="251" t="s">
        <v>275</v>
      </c>
      <c r="AF2" s="255" t="s">
        <v>276</v>
      </c>
      <c r="AG2" s="256"/>
      <c r="AH2" s="256" t="s">
        <v>277</v>
      </c>
      <c r="AI2" s="256" t="s">
        <v>278</v>
      </c>
      <c r="AJ2" s="250" t="s">
        <v>279</v>
      </c>
      <c r="AK2" s="250" t="s">
        <v>280</v>
      </c>
      <c r="AM2" s="245"/>
      <c r="AN2" s="257" t="s">
        <v>281</v>
      </c>
      <c r="AO2" s="257" t="s">
        <v>282</v>
      </c>
      <c r="AR2" s="245"/>
      <c r="AS2" s="257" t="s">
        <v>283</v>
      </c>
      <c r="AT2" s="257" t="s">
        <v>282</v>
      </c>
      <c r="AX2" s="257" t="s">
        <v>283</v>
      </c>
      <c r="AY2" s="245"/>
      <c r="BB2" s="257" t="s">
        <v>284</v>
      </c>
      <c r="BC2" s="257" t="s">
        <v>282</v>
      </c>
      <c r="BF2" s="250" t="s">
        <v>285</v>
      </c>
      <c r="BH2" s="254" t="s">
        <v>286</v>
      </c>
      <c r="BS2" s="258" t="s">
        <v>287</v>
      </c>
    </row>
    <row r="3" spans="1:71" ht="25.5" thickBot="1" x14ac:dyDescent="0.3">
      <c r="A3" s="259" t="s">
        <v>250</v>
      </c>
      <c r="B3" s="259" t="s">
        <v>288</v>
      </c>
      <c r="C3" s="260" t="s">
        <v>289</v>
      </c>
      <c r="D3" s="261" t="s">
        <v>290</v>
      </c>
      <c r="E3" s="262" t="s">
        <v>291</v>
      </c>
      <c r="F3" s="259" t="s">
        <v>292</v>
      </c>
      <c r="G3" s="259" t="s">
        <v>293</v>
      </c>
      <c r="H3" s="259" t="s">
        <v>103</v>
      </c>
      <c r="I3" s="263" t="s">
        <v>294</v>
      </c>
      <c r="J3" s="259" t="s">
        <v>295</v>
      </c>
      <c r="K3" s="264" t="s">
        <v>45</v>
      </c>
      <c r="L3" s="259" t="s">
        <v>9</v>
      </c>
      <c r="M3" s="259" t="s">
        <v>289</v>
      </c>
      <c r="N3" s="259" t="s">
        <v>289</v>
      </c>
      <c r="O3" s="259" t="s">
        <v>296</v>
      </c>
      <c r="P3" s="259">
        <v>5</v>
      </c>
      <c r="Q3" s="259">
        <v>2.46</v>
      </c>
      <c r="R3" s="259">
        <v>1</v>
      </c>
      <c r="S3" s="259">
        <v>2.46</v>
      </c>
      <c r="T3" s="259">
        <v>0</v>
      </c>
      <c r="U3" s="259">
        <v>2.46</v>
      </c>
      <c r="V3" s="259">
        <v>1</v>
      </c>
      <c r="W3" s="264">
        <v>4.0999999999999996</v>
      </c>
      <c r="X3" s="259" t="s">
        <v>297</v>
      </c>
      <c r="Z3" s="259" t="s">
        <v>162</v>
      </c>
      <c r="AA3" s="259" t="s">
        <v>162</v>
      </c>
      <c r="AB3" s="259" t="s">
        <v>162</v>
      </c>
      <c r="AC3" s="259" t="s">
        <v>298</v>
      </c>
      <c r="AD3" s="259" t="s">
        <v>162</v>
      </c>
      <c r="AE3" s="263" t="s">
        <v>319</v>
      </c>
      <c r="AF3" s="262" t="s">
        <v>299</v>
      </c>
      <c r="AG3" s="259"/>
      <c r="AH3" s="259" t="s">
        <v>71</v>
      </c>
      <c r="AI3" s="259" t="s">
        <v>73</v>
      </c>
      <c r="AJ3" s="259" t="s">
        <v>294</v>
      </c>
      <c r="AK3" s="259" t="s">
        <v>294</v>
      </c>
      <c r="AM3" s="262" t="s">
        <v>54</v>
      </c>
      <c r="AN3" s="265" t="s">
        <v>294</v>
      </c>
      <c r="AO3" s="266" t="s">
        <v>300</v>
      </c>
      <c r="AP3" s="267"/>
      <c r="AR3" s="262" t="s">
        <v>301</v>
      </c>
      <c r="AS3" s="265" t="s">
        <v>294</v>
      </c>
      <c r="AT3" s="266" t="s">
        <v>302</v>
      </c>
      <c r="AX3" s="268" t="s">
        <v>105</v>
      </c>
      <c r="AY3" s="245" t="s">
        <v>303</v>
      </c>
      <c r="AZ3" s="245" t="s">
        <v>304</v>
      </c>
      <c r="BB3" s="263" t="s">
        <v>305</v>
      </c>
      <c r="BC3" s="263" t="s">
        <v>306</v>
      </c>
      <c r="BF3" s="263" t="s">
        <v>103</v>
      </c>
      <c r="BH3" s="245" t="s">
        <v>290</v>
      </c>
      <c r="BI3" s="245" t="s">
        <v>103</v>
      </c>
      <c r="BO3" s="269" t="s">
        <v>54</v>
      </c>
      <c r="BS3" s="258" t="s">
        <v>307</v>
      </c>
    </row>
    <row r="4" spans="1:71" ht="16.5" customHeight="1" thickBot="1" x14ac:dyDescent="0.3">
      <c r="A4" s="259" t="s">
        <v>308</v>
      </c>
      <c r="B4" s="259" t="s">
        <v>309</v>
      </c>
      <c r="C4" s="270" t="s">
        <v>310</v>
      </c>
      <c r="D4" s="261" t="s">
        <v>311</v>
      </c>
      <c r="E4" s="261" t="s">
        <v>312</v>
      </c>
      <c r="F4" s="259" t="s">
        <v>294</v>
      </c>
      <c r="G4" s="259" t="s">
        <v>313</v>
      </c>
      <c r="H4" s="271" t="s">
        <v>314</v>
      </c>
      <c r="I4" s="259" t="s">
        <v>315</v>
      </c>
      <c r="J4" s="259" t="s">
        <v>316</v>
      </c>
      <c r="K4" s="264" t="s">
        <v>47</v>
      </c>
      <c r="L4" s="259" t="s">
        <v>12</v>
      </c>
      <c r="N4" s="270" t="s">
        <v>310</v>
      </c>
      <c r="O4" s="259" t="s">
        <v>317</v>
      </c>
      <c r="P4" s="259">
        <v>10</v>
      </c>
      <c r="Q4" s="259">
        <v>3.28</v>
      </c>
      <c r="R4" s="259">
        <v>2</v>
      </c>
      <c r="S4" s="259">
        <v>3.28</v>
      </c>
      <c r="T4" s="259">
        <v>0.82</v>
      </c>
      <c r="U4" s="259">
        <v>3.28</v>
      </c>
      <c r="V4" s="259">
        <v>2</v>
      </c>
      <c r="W4" s="272" t="str">
        <f>IF(Ricarica_di_Emergenza_Taglio_ricarica=4.1,"",33)</f>
        <v/>
      </c>
      <c r="X4" s="259" t="s">
        <v>318</v>
      </c>
      <c r="Y4" s="259" t="s">
        <v>318</v>
      </c>
      <c r="Z4" s="259" t="s">
        <v>319</v>
      </c>
      <c r="AA4" s="259" t="s">
        <v>319</v>
      </c>
      <c r="AB4" s="259" t="s">
        <v>319</v>
      </c>
      <c r="AC4" s="273">
        <v>0.22</v>
      </c>
      <c r="AD4" s="259" t="s">
        <v>319</v>
      </c>
      <c r="AE4" s="263" t="s">
        <v>162</v>
      </c>
      <c r="AF4" s="262" t="s">
        <v>316</v>
      </c>
      <c r="AG4" s="259"/>
      <c r="AH4" s="259" t="s">
        <v>69</v>
      </c>
      <c r="AI4" s="259" t="s">
        <v>79</v>
      </c>
      <c r="AJ4" s="259" t="s">
        <v>320</v>
      </c>
      <c r="AK4" s="259" t="s">
        <v>321</v>
      </c>
      <c r="AN4" s="265" t="s">
        <v>111</v>
      </c>
      <c r="AO4" s="266" t="s">
        <v>300</v>
      </c>
      <c r="AP4" s="267"/>
      <c r="AS4" s="265" t="s">
        <v>105</v>
      </c>
      <c r="AT4" s="266" t="s">
        <v>302</v>
      </c>
      <c r="AX4" s="268" t="s">
        <v>107</v>
      </c>
      <c r="AY4" s="245" t="s">
        <v>303</v>
      </c>
      <c r="AZ4" s="245" t="s">
        <v>304</v>
      </c>
      <c r="BB4" s="259"/>
      <c r="BC4" s="259"/>
      <c r="BF4" s="259" t="s">
        <v>315</v>
      </c>
      <c r="BH4" s="245" t="s">
        <v>311</v>
      </c>
      <c r="BO4" s="269" t="s">
        <v>56</v>
      </c>
      <c r="BS4" s="258" t="s">
        <v>322</v>
      </c>
    </row>
    <row r="5" spans="1:71" ht="24.75" thickBot="1" x14ac:dyDescent="0.3">
      <c r="A5" s="259"/>
      <c r="B5" s="245" t="s">
        <v>323</v>
      </c>
      <c r="D5" s="261" t="s">
        <v>324</v>
      </c>
      <c r="E5" s="261" t="s">
        <v>325</v>
      </c>
      <c r="F5" s="270" t="s">
        <v>310</v>
      </c>
      <c r="G5" s="274" t="s">
        <v>326</v>
      </c>
      <c r="H5" s="271" t="s">
        <v>327</v>
      </c>
      <c r="I5" s="259" t="s">
        <v>328</v>
      </c>
      <c r="J5" s="259" t="s">
        <v>329</v>
      </c>
      <c r="K5" s="275"/>
      <c r="L5" s="259" t="s">
        <v>15</v>
      </c>
      <c r="P5" s="274">
        <v>15</v>
      </c>
      <c r="Q5" s="259">
        <v>4.0999999999999996</v>
      </c>
      <c r="R5" s="259">
        <v>3</v>
      </c>
      <c r="S5" s="259">
        <v>4.0999999999999996</v>
      </c>
      <c r="T5" s="259">
        <v>1.64</v>
      </c>
      <c r="U5" s="259">
        <v>4.0999999999999996</v>
      </c>
      <c r="V5" s="274">
        <v>3</v>
      </c>
      <c r="X5" s="259" t="s">
        <v>330</v>
      </c>
      <c r="AF5" s="262" t="s">
        <v>329</v>
      </c>
      <c r="AG5" s="259"/>
      <c r="AH5" s="259" t="s">
        <v>67</v>
      </c>
      <c r="AI5" s="259"/>
      <c r="AJ5" s="259" t="s">
        <v>331</v>
      </c>
      <c r="AK5" s="259" t="s">
        <v>332</v>
      </c>
      <c r="AN5" s="265" t="s">
        <v>113</v>
      </c>
      <c r="AO5" s="266" t="s">
        <v>300</v>
      </c>
      <c r="AP5" s="267"/>
      <c r="AS5" s="265" t="s">
        <v>107</v>
      </c>
      <c r="AT5" s="266" t="s">
        <v>302</v>
      </c>
      <c r="AX5" s="268" t="s">
        <v>109</v>
      </c>
      <c r="AY5" s="245" t="s">
        <v>303</v>
      </c>
      <c r="AZ5" s="245" t="s">
        <v>304</v>
      </c>
      <c r="BA5" s="262" t="s">
        <v>311</v>
      </c>
      <c r="BB5" s="259" t="s">
        <v>305</v>
      </c>
      <c r="BC5" s="259" t="s">
        <v>333</v>
      </c>
      <c r="BF5" s="259" t="s">
        <v>328</v>
      </c>
      <c r="BH5" s="245" t="s">
        <v>324</v>
      </c>
      <c r="BO5" s="269" t="s">
        <v>58</v>
      </c>
      <c r="BS5" s="258" t="s">
        <v>334</v>
      </c>
    </row>
    <row r="6" spans="1:71" ht="16.5" customHeight="1" thickBot="1" x14ac:dyDescent="0.3">
      <c r="A6" s="245" t="e">
        <f>_xlfn.CONCAT('Att. Nuove Utenze_Portabilita'!#REF!,ELENCO!A4)</f>
        <v>#REF!</v>
      </c>
      <c r="D6" s="261" t="s">
        <v>335</v>
      </c>
      <c r="E6" s="261" t="s">
        <v>336</v>
      </c>
      <c r="H6" s="271" t="s">
        <v>337</v>
      </c>
      <c r="I6" s="259" t="s">
        <v>338</v>
      </c>
      <c r="K6" s="275"/>
      <c r="L6" s="259" t="s">
        <v>18</v>
      </c>
      <c r="N6" s="252" t="s">
        <v>268</v>
      </c>
      <c r="P6" s="274">
        <v>30</v>
      </c>
      <c r="Q6" s="259">
        <v>4.92</v>
      </c>
      <c r="R6" s="259">
        <v>4</v>
      </c>
      <c r="S6" s="259">
        <v>4.92</v>
      </c>
      <c r="T6" s="259">
        <v>2.46</v>
      </c>
      <c r="U6" s="259">
        <v>4.92</v>
      </c>
      <c r="V6" s="274">
        <v>4</v>
      </c>
      <c r="X6" s="259" t="s">
        <v>339</v>
      </c>
      <c r="AG6" s="259"/>
      <c r="AH6" s="259" t="s">
        <v>65</v>
      </c>
      <c r="AI6" s="259"/>
      <c r="AJ6" s="259" t="s">
        <v>340</v>
      </c>
      <c r="AK6" s="259" t="s">
        <v>341</v>
      </c>
      <c r="AN6" s="265" t="s">
        <v>115</v>
      </c>
      <c r="AO6" s="266" t="s">
        <v>300</v>
      </c>
      <c r="AP6" s="267"/>
      <c r="AS6" s="265" t="s">
        <v>109</v>
      </c>
      <c r="AT6" s="266" t="s">
        <v>302</v>
      </c>
      <c r="AX6" s="268" t="s">
        <v>111</v>
      </c>
      <c r="AY6" s="245" t="s">
        <v>342</v>
      </c>
      <c r="AZ6" s="245" t="s">
        <v>304</v>
      </c>
      <c r="BA6" s="262" t="s">
        <v>324</v>
      </c>
      <c r="BB6" s="259" t="s">
        <v>315</v>
      </c>
      <c r="BC6" s="259" t="s">
        <v>333</v>
      </c>
      <c r="BF6" s="259" t="s">
        <v>338</v>
      </c>
      <c r="BH6" s="245" t="s">
        <v>335</v>
      </c>
      <c r="BO6" s="269" t="s">
        <v>343</v>
      </c>
      <c r="BS6" s="258" t="s">
        <v>344</v>
      </c>
    </row>
    <row r="7" spans="1:71" ht="25.5" thickBot="1" x14ac:dyDescent="0.3">
      <c r="D7" s="261" t="s">
        <v>345</v>
      </c>
      <c r="E7" s="261" t="s">
        <v>346</v>
      </c>
      <c r="H7" s="271" t="s">
        <v>347</v>
      </c>
      <c r="I7" s="259" t="s">
        <v>348</v>
      </c>
      <c r="K7" s="275"/>
      <c r="L7" s="259" t="s">
        <v>20</v>
      </c>
      <c r="N7" s="259" t="s">
        <v>289</v>
      </c>
      <c r="Q7" s="259">
        <v>5.74</v>
      </c>
      <c r="R7" s="259">
        <v>5</v>
      </c>
      <c r="S7" s="259">
        <v>5.74</v>
      </c>
      <c r="T7" s="259">
        <v>3.28</v>
      </c>
      <c r="U7" s="259">
        <v>5.74</v>
      </c>
      <c r="V7" s="274">
        <v>5</v>
      </c>
      <c r="X7" s="259" t="s">
        <v>349</v>
      </c>
      <c r="AG7" s="259"/>
      <c r="AH7" s="259" t="s">
        <v>63</v>
      </c>
      <c r="AI7" s="259"/>
      <c r="AJ7" s="259" t="s">
        <v>314</v>
      </c>
      <c r="AK7" s="259" t="s">
        <v>350</v>
      </c>
      <c r="AM7" s="262" t="s">
        <v>56</v>
      </c>
      <c r="AN7" s="265" t="s">
        <v>294</v>
      </c>
      <c r="AO7" s="266" t="s">
        <v>351</v>
      </c>
      <c r="AP7" s="267"/>
      <c r="AR7" s="262" t="s">
        <v>352</v>
      </c>
      <c r="AS7" s="265" t="s">
        <v>294</v>
      </c>
      <c r="AT7" s="266" t="s">
        <v>353</v>
      </c>
      <c r="AX7" s="268" t="s">
        <v>113</v>
      </c>
      <c r="AY7" s="245" t="s">
        <v>342</v>
      </c>
      <c r="AZ7" s="245" t="s">
        <v>304</v>
      </c>
      <c r="BA7" s="262" t="s">
        <v>301</v>
      </c>
      <c r="BB7" s="259" t="s">
        <v>328</v>
      </c>
      <c r="BC7" s="259" t="s">
        <v>333</v>
      </c>
      <c r="BF7" s="259" t="s">
        <v>348</v>
      </c>
      <c r="BH7" s="245" t="s">
        <v>345</v>
      </c>
      <c r="BI7" s="245" t="s">
        <v>103</v>
      </c>
      <c r="BO7" s="269" t="s">
        <v>354</v>
      </c>
      <c r="BS7" s="258" t="s">
        <v>355</v>
      </c>
    </row>
    <row r="8" spans="1:71" ht="24.75" thickBot="1" x14ac:dyDescent="0.3">
      <c r="D8" s="261" t="s">
        <v>356</v>
      </c>
      <c r="E8" s="261" t="s">
        <v>357</v>
      </c>
      <c r="H8" s="271" t="s">
        <v>358</v>
      </c>
      <c r="I8" s="259" t="s">
        <v>359</v>
      </c>
      <c r="K8" s="275"/>
      <c r="L8" s="259" t="s">
        <v>22</v>
      </c>
      <c r="N8" s="270" t="s">
        <v>310</v>
      </c>
      <c r="Q8" s="259">
        <v>6.56</v>
      </c>
      <c r="R8" s="259">
        <v>6</v>
      </c>
      <c r="S8" s="259">
        <v>6.56</v>
      </c>
      <c r="T8" s="259">
        <v>4.0999999999999996</v>
      </c>
      <c r="U8" s="259">
        <v>6.56</v>
      </c>
      <c r="X8" s="259" t="s">
        <v>360</v>
      </c>
      <c r="AG8" s="259"/>
      <c r="AH8" s="259" t="s">
        <v>78</v>
      </c>
      <c r="AI8" s="259"/>
      <c r="AJ8" s="259" t="s">
        <v>327</v>
      </c>
      <c r="AK8" s="259" t="s">
        <v>361</v>
      </c>
      <c r="AN8" s="265" t="s">
        <v>111</v>
      </c>
      <c r="AO8" s="266" t="s">
        <v>351</v>
      </c>
      <c r="AP8" s="267"/>
      <c r="AS8" s="265" t="s">
        <v>105</v>
      </c>
      <c r="AT8" s="266" t="s">
        <v>353</v>
      </c>
      <c r="AX8" s="268" t="s">
        <v>115</v>
      </c>
      <c r="AY8" s="245" t="s">
        <v>342</v>
      </c>
      <c r="AZ8" s="245" t="s">
        <v>304</v>
      </c>
      <c r="BA8" s="262" t="s">
        <v>352</v>
      </c>
      <c r="BB8" s="259" t="s">
        <v>338</v>
      </c>
      <c r="BC8" s="259" t="s">
        <v>333</v>
      </c>
      <c r="BF8" s="259" t="s">
        <v>359</v>
      </c>
      <c r="BH8" s="245" t="s">
        <v>356</v>
      </c>
      <c r="BI8" s="245" t="s">
        <v>103</v>
      </c>
      <c r="BO8" s="269" t="s">
        <v>60</v>
      </c>
      <c r="BS8" s="258" t="s">
        <v>362</v>
      </c>
    </row>
    <row r="9" spans="1:71" ht="25.5" thickBot="1" x14ac:dyDescent="0.3">
      <c r="D9" s="261" t="s">
        <v>363</v>
      </c>
      <c r="E9" s="261" t="s">
        <v>364</v>
      </c>
      <c r="H9" s="271" t="s">
        <v>365</v>
      </c>
      <c r="I9" s="259" t="s">
        <v>366</v>
      </c>
      <c r="K9" s="275"/>
      <c r="L9" s="259" t="s">
        <v>24</v>
      </c>
      <c r="N9" s="259" t="s">
        <v>289</v>
      </c>
      <c r="Q9" s="259">
        <v>7.38</v>
      </c>
      <c r="R9" s="259">
        <v>7</v>
      </c>
      <c r="S9" s="259">
        <v>7.38</v>
      </c>
      <c r="T9" s="259">
        <v>4.92</v>
      </c>
      <c r="U9" s="259">
        <v>7.38</v>
      </c>
      <c r="X9" s="259" t="s">
        <v>367</v>
      </c>
      <c r="AG9" s="259"/>
      <c r="AH9" s="259" t="s">
        <v>77</v>
      </c>
      <c r="AI9" s="259"/>
      <c r="AJ9" s="259" t="s">
        <v>337</v>
      </c>
      <c r="AK9" s="259" t="s">
        <v>368</v>
      </c>
      <c r="AN9" s="265" t="s">
        <v>113</v>
      </c>
      <c r="AO9" s="266" t="s">
        <v>351</v>
      </c>
      <c r="AP9" s="267"/>
      <c r="AS9" s="265" t="s">
        <v>107</v>
      </c>
      <c r="AT9" s="266" t="s">
        <v>353</v>
      </c>
      <c r="AX9" s="268" t="s">
        <v>117</v>
      </c>
      <c r="AY9" s="245" t="s">
        <v>303</v>
      </c>
      <c r="AZ9" s="245" t="s">
        <v>369</v>
      </c>
      <c r="BB9" s="259" t="s">
        <v>348</v>
      </c>
      <c r="BC9" s="259" t="s">
        <v>333</v>
      </c>
      <c r="BF9" s="259" t="s">
        <v>366</v>
      </c>
      <c r="BH9" s="245" t="s">
        <v>363</v>
      </c>
      <c r="BI9" s="245" t="s">
        <v>103</v>
      </c>
      <c r="BO9" s="269" t="s">
        <v>61</v>
      </c>
      <c r="BS9" s="258" t="s">
        <v>370</v>
      </c>
    </row>
    <row r="10" spans="1:71" ht="24.75" thickBot="1" x14ac:dyDescent="0.3">
      <c r="D10" s="261" t="s">
        <v>371</v>
      </c>
      <c r="E10" s="261" t="s">
        <v>372</v>
      </c>
      <c r="H10" s="271" t="s">
        <v>373</v>
      </c>
      <c r="I10" s="259" t="s">
        <v>374</v>
      </c>
      <c r="K10" s="275"/>
      <c r="L10" s="259" t="s">
        <v>26</v>
      </c>
      <c r="Q10" s="259">
        <v>8.1999999999999993</v>
      </c>
      <c r="R10" s="259">
        <v>8</v>
      </c>
      <c r="S10" s="259">
        <v>8.1999999999999993</v>
      </c>
      <c r="T10" s="259">
        <v>5.74</v>
      </c>
      <c r="U10" s="259">
        <v>8.1999999999999993</v>
      </c>
      <c r="X10" s="259" t="s">
        <v>375</v>
      </c>
      <c r="AG10" s="259"/>
      <c r="AH10" s="259" t="s">
        <v>76</v>
      </c>
      <c r="AI10" s="259"/>
      <c r="AJ10" s="259" t="s">
        <v>373</v>
      </c>
      <c r="AK10" s="259" t="s">
        <v>376</v>
      </c>
      <c r="AN10" s="265" t="s">
        <v>115</v>
      </c>
      <c r="AO10" s="266" t="s">
        <v>351</v>
      </c>
      <c r="AP10" s="267"/>
      <c r="AS10" s="265" t="s">
        <v>109</v>
      </c>
      <c r="AT10" s="266" t="s">
        <v>353</v>
      </c>
      <c r="AX10" s="268" t="s">
        <v>119</v>
      </c>
      <c r="AY10" s="245" t="s">
        <v>303</v>
      </c>
      <c r="AZ10" s="245" t="s">
        <v>369</v>
      </c>
      <c r="BB10" s="259" t="s">
        <v>359</v>
      </c>
      <c r="BC10" s="259" t="s">
        <v>333</v>
      </c>
      <c r="BF10" s="259" t="s">
        <v>374</v>
      </c>
      <c r="BH10" s="245" t="s">
        <v>371</v>
      </c>
      <c r="BO10" s="269" t="s">
        <v>62</v>
      </c>
      <c r="BS10" s="258" t="s">
        <v>377</v>
      </c>
    </row>
    <row r="11" spans="1:71" ht="25.5" thickBot="1" x14ac:dyDescent="0.3">
      <c r="D11" s="261" t="s">
        <v>378</v>
      </c>
      <c r="E11" s="261" t="s">
        <v>379</v>
      </c>
      <c r="H11" s="271" t="s">
        <v>380</v>
      </c>
      <c r="I11" s="259" t="s">
        <v>381</v>
      </c>
      <c r="K11" s="275"/>
      <c r="L11" s="259" t="s">
        <v>29</v>
      </c>
      <c r="Q11" s="259">
        <v>9.02</v>
      </c>
      <c r="R11" s="259">
        <v>9</v>
      </c>
      <c r="S11" s="259">
        <v>9.02</v>
      </c>
      <c r="T11" s="259">
        <v>6.56</v>
      </c>
      <c r="U11" s="259">
        <v>9.02</v>
      </c>
      <c r="X11" s="259" t="s">
        <v>382</v>
      </c>
      <c r="AG11" s="259"/>
      <c r="AH11" s="259" t="s">
        <v>75</v>
      </c>
      <c r="AI11" s="259"/>
      <c r="AJ11" s="259" t="s">
        <v>380</v>
      </c>
      <c r="AK11" s="259" t="s">
        <v>383</v>
      </c>
      <c r="AM11" s="262" t="s">
        <v>58</v>
      </c>
      <c r="AN11" s="265" t="s">
        <v>294</v>
      </c>
      <c r="AO11" s="266" t="s">
        <v>384</v>
      </c>
      <c r="AP11" s="267"/>
      <c r="AR11" s="262" t="s">
        <v>385</v>
      </c>
      <c r="AS11" s="265" t="s">
        <v>294</v>
      </c>
      <c r="AT11" s="266" t="s">
        <v>386</v>
      </c>
      <c r="AX11" s="268" t="s">
        <v>121</v>
      </c>
      <c r="AY11" s="245" t="s">
        <v>303</v>
      </c>
      <c r="AZ11" s="245" t="s">
        <v>369</v>
      </c>
      <c r="BB11" s="259"/>
      <c r="BC11" s="259"/>
      <c r="BF11" s="259" t="s">
        <v>381</v>
      </c>
      <c r="BH11" s="245" t="s">
        <v>378</v>
      </c>
      <c r="BO11" s="269" t="s">
        <v>387</v>
      </c>
      <c r="BS11" s="258" t="s">
        <v>388</v>
      </c>
    </row>
    <row r="12" spans="1:71" ht="24.75" thickBot="1" x14ac:dyDescent="0.3">
      <c r="D12" s="261" t="s">
        <v>389</v>
      </c>
      <c r="E12" s="261" t="s">
        <v>390</v>
      </c>
      <c r="H12" s="271" t="s">
        <v>391</v>
      </c>
      <c r="I12" s="259" t="s">
        <v>392</v>
      </c>
      <c r="K12" s="275"/>
      <c r="L12" s="259" t="s">
        <v>34</v>
      </c>
      <c r="Q12" s="259">
        <v>9.84</v>
      </c>
      <c r="R12" s="259">
        <v>10</v>
      </c>
      <c r="S12" s="259">
        <v>9.84</v>
      </c>
      <c r="T12" s="259">
        <v>7.38</v>
      </c>
      <c r="U12" s="259">
        <v>9.84</v>
      </c>
      <c r="X12" s="259" t="s">
        <v>393</v>
      </c>
      <c r="AG12" s="259"/>
      <c r="AH12" s="259" t="s">
        <v>74</v>
      </c>
      <c r="AI12" s="259"/>
      <c r="AJ12" s="259" t="s">
        <v>391</v>
      </c>
      <c r="AK12" s="259" t="s">
        <v>394</v>
      </c>
      <c r="AN12" s="265" t="s">
        <v>111</v>
      </c>
      <c r="AO12" s="266" t="s">
        <v>384</v>
      </c>
      <c r="AP12" s="267"/>
      <c r="AS12" s="265" t="s">
        <v>105</v>
      </c>
      <c r="AT12" s="266" t="s">
        <v>386</v>
      </c>
      <c r="AX12" s="268" t="s">
        <v>123</v>
      </c>
      <c r="AY12" s="245" t="s">
        <v>342</v>
      </c>
      <c r="AZ12" s="245" t="s">
        <v>369</v>
      </c>
      <c r="BA12" s="262" t="s">
        <v>335</v>
      </c>
      <c r="BB12" s="259" t="s">
        <v>305</v>
      </c>
      <c r="BC12" s="259" t="s">
        <v>395</v>
      </c>
      <c r="BF12" s="259" t="s">
        <v>392</v>
      </c>
      <c r="BH12" s="245" t="s">
        <v>389</v>
      </c>
      <c r="BO12" s="269" t="s">
        <v>396</v>
      </c>
      <c r="BS12" s="258" t="s">
        <v>397</v>
      </c>
    </row>
    <row r="13" spans="1:71" ht="73.5" thickBot="1" x14ac:dyDescent="0.3">
      <c r="D13" s="261" t="s">
        <v>398</v>
      </c>
      <c r="E13" s="245"/>
      <c r="H13" s="271" t="s">
        <v>399</v>
      </c>
      <c r="I13" s="259" t="s">
        <v>400</v>
      </c>
      <c r="K13" s="275"/>
      <c r="L13" s="259" t="s">
        <v>36</v>
      </c>
      <c r="Q13" s="259">
        <v>10.66</v>
      </c>
      <c r="R13" s="259">
        <v>11</v>
      </c>
      <c r="S13" s="259">
        <v>10.66</v>
      </c>
      <c r="T13" s="259">
        <v>8.1999999999999993</v>
      </c>
      <c r="U13" s="259">
        <v>10.66</v>
      </c>
      <c r="X13" s="259" t="s">
        <v>401</v>
      </c>
      <c r="AG13" s="259"/>
      <c r="AH13" s="259" t="s">
        <v>58</v>
      </c>
      <c r="AI13" s="259"/>
      <c r="AJ13" s="259" t="s">
        <v>399</v>
      </c>
      <c r="AK13" s="259" t="s">
        <v>402</v>
      </c>
      <c r="AN13" s="265" t="s">
        <v>113</v>
      </c>
      <c r="AO13" s="266" t="s">
        <v>384</v>
      </c>
      <c r="AP13" s="267"/>
      <c r="AS13" s="265" t="s">
        <v>107</v>
      </c>
      <c r="AT13" s="266" t="s">
        <v>386</v>
      </c>
      <c r="AX13" s="268" t="s">
        <v>125</v>
      </c>
      <c r="AY13" s="245" t="s">
        <v>342</v>
      </c>
      <c r="AZ13" s="245" t="s">
        <v>369</v>
      </c>
      <c r="BA13" s="262" t="s">
        <v>385</v>
      </c>
      <c r="BB13" s="259" t="s">
        <v>366</v>
      </c>
      <c r="BC13" s="259" t="s">
        <v>395</v>
      </c>
      <c r="BF13" s="259" t="s">
        <v>400</v>
      </c>
      <c r="BH13" s="245" t="s">
        <v>398</v>
      </c>
      <c r="BI13" s="245" t="s">
        <v>103</v>
      </c>
      <c r="BO13" s="269" t="s">
        <v>63</v>
      </c>
      <c r="BP13" s="269" t="s">
        <v>90</v>
      </c>
      <c r="BS13" s="258" t="s">
        <v>403</v>
      </c>
    </row>
    <row r="14" spans="1:71" ht="73.5" thickBot="1" x14ac:dyDescent="0.3">
      <c r="D14" s="261" t="s">
        <v>404</v>
      </c>
      <c r="E14" s="245"/>
      <c r="H14" s="271" t="s">
        <v>405</v>
      </c>
      <c r="I14" s="259" t="s">
        <v>406</v>
      </c>
      <c r="K14" s="275"/>
      <c r="L14" s="259" t="s">
        <v>39</v>
      </c>
      <c r="Q14" s="259">
        <v>11.48</v>
      </c>
      <c r="R14" s="259">
        <v>12</v>
      </c>
      <c r="S14" s="259">
        <v>11.48</v>
      </c>
      <c r="U14" s="259">
        <v>11.48</v>
      </c>
      <c r="X14" s="259" t="s">
        <v>407</v>
      </c>
      <c r="AG14" s="259"/>
      <c r="AH14" s="259" t="s">
        <v>56</v>
      </c>
      <c r="AI14" s="259"/>
      <c r="AJ14" s="259" t="s">
        <v>405</v>
      </c>
      <c r="AK14" s="259" t="s">
        <v>408</v>
      </c>
      <c r="AN14" s="265" t="s">
        <v>115</v>
      </c>
      <c r="AO14" s="266" t="s">
        <v>384</v>
      </c>
      <c r="AP14" s="267"/>
      <c r="AS14" s="265" t="s">
        <v>109</v>
      </c>
      <c r="AT14" s="266" t="s">
        <v>386</v>
      </c>
      <c r="AX14" s="268" t="s">
        <v>127</v>
      </c>
      <c r="AY14" s="245" t="s">
        <v>342</v>
      </c>
      <c r="AZ14" s="245" t="s">
        <v>369</v>
      </c>
      <c r="BB14" s="259" t="s">
        <v>374</v>
      </c>
      <c r="BC14" s="259" t="s">
        <v>395</v>
      </c>
      <c r="BF14" s="259" t="s">
        <v>406</v>
      </c>
      <c r="BH14" s="245" t="s">
        <v>404</v>
      </c>
      <c r="BI14" s="245" t="s">
        <v>103</v>
      </c>
      <c r="BO14" s="269" t="s">
        <v>65</v>
      </c>
      <c r="BP14" s="269" t="s">
        <v>92</v>
      </c>
      <c r="BS14" s="258" t="s">
        <v>409</v>
      </c>
    </row>
    <row r="15" spans="1:71" ht="73.5" thickBot="1" x14ac:dyDescent="0.3">
      <c r="D15" s="261" t="s">
        <v>301</v>
      </c>
      <c r="E15" s="245"/>
      <c r="H15" s="271" t="s">
        <v>410</v>
      </c>
      <c r="I15" s="259" t="s">
        <v>411</v>
      </c>
      <c r="K15" s="275"/>
      <c r="L15" s="259" t="s">
        <v>41</v>
      </c>
      <c r="Q15" s="259">
        <v>12.3</v>
      </c>
      <c r="R15" s="259">
        <v>13</v>
      </c>
      <c r="S15" s="259">
        <v>12.3</v>
      </c>
      <c r="U15" s="259">
        <v>12.3</v>
      </c>
      <c r="X15" s="259" t="s">
        <v>412</v>
      </c>
      <c r="AG15" s="259"/>
      <c r="AH15" s="259" t="s">
        <v>54</v>
      </c>
      <c r="AI15" s="259"/>
      <c r="AJ15" s="259" t="s">
        <v>410</v>
      </c>
      <c r="AK15" s="259" t="s">
        <v>413</v>
      </c>
      <c r="AM15" s="262" t="s">
        <v>343</v>
      </c>
      <c r="AN15" s="265" t="s">
        <v>294</v>
      </c>
      <c r="AO15" s="266" t="s">
        <v>414</v>
      </c>
      <c r="AP15" s="267"/>
      <c r="AR15" s="262" t="s">
        <v>415</v>
      </c>
      <c r="AS15" s="265" t="s">
        <v>294</v>
      </c>
      <c r="AT15" s="266" t="s">
        <v>416</v>
      </c>
      <c r="BB15" s="259" t="s">
        <v>381</v>
      </c>
      <c r="BC15" s="259" t="s">
        <v>395</v>
      </c>
      <c r="BF15" s="259" t="s">
        <v>411</v>
      </c>
      <c r="BH15" s="245" t="s">
        <v>301</v>
      </c>
      <c r="BO15" s="269" t="s">
        <v>67</v>
      </c>
      <c r="BP15" s="269" t="s">
        <v>94</v>
      </c>
      <c r="BS15" s="258" t="s">
        <v>417</v>
      </c>
    </row>
    <row r="16" spans="1:71" ht="73.5" thickBot="1" x14ac:dyDescent="0.3">
      <c r="D16" s="261" t="s">
        <v>352</v>
      </c>
      <c r="E16" s="245"/>
      <c r="H16" s="271" t="s">
        <v>418</v>
      </c>
      <c r="I16" s="259" t="s">
        <v>419</v>
      </c>
      <c r="K16" s="275"/>
      <c r="Q16" s="259">
        <v>13.11</v>
      </c>
      <c r="R16" s="259">
        <v>14</v>
      </c>
      <c r="S16" s="259">
        <v>13.11</v>
      </c>
      <c r="U16" s="259">
        <v>13.11</v>
      </c>
      <c r="X16" s="259" t="s">
        <v>420</v>
      </c>
      <c r="AG16" s="259"/>
      <c r="AH16" s="259" t="s">
        <v>62</v>
      </c>
      <c r="AI16" s="259"/>
      <c r="AJ16" s="259" t="s">
        <v>418</v>
      </c>
      <c r="AK16" s="259" t="s">
        <v>421</v>
      </c>
      <c r="AN16" s="265" t="s">
        <v>111</v>
      </c>
      <c r="AO16" s="266" t="s">
        <v>414</v>
      </c>
      <c r="AP16" s="267"/>
      <c r="AS16" s="265" t="s">
        <v>105</v>
      </c>
      <c r="AT16" s="266" t="s">
        <v>416</v>
      </c>
      <c r="BB16" s="259" t="s">
        <v>392</v>
      </c>
      <c r="BC16" s="259" t="s">
        <v>395</v>
      </c>
      <c r="BF16" s="259" t="s">
        <v>419</v>
      </c>
      <c r="BH16" s="245" t="s">
        <v>352</v>
      </c>
      <c r="BO16" s="269" t="s">
        <v>69</v>
      </c>
      <c r="BP16" s="269" t="s">
        <v>422</v>
      </c>
      <c r="BS16" s="258" t="s">
        <v>423</v>
      </c>
    </row>
    <row r="17" spans="4:71" ht="61.5" thickBot="1" x14ac:dyDescent="0.3">
      <c r="D17" s="261" t="s">
        <v>385</v>
      </c>
      <c r="E17" s="245"/>
      <c r="H17" s="271" t="s">
        <v>424</v>
      </c>
      <c r="I17" s="259" t="s">
        <v>425</v>
      </c>
      <c r="Q17" s="259">
        <v>13.93</v>
      </c>
      <c r="R17" s="259">
        <v>15</v>
      </c>
      <c r="S17" s="259">
        <v>13.93</v>
      </c>
      <c r="U17" s="259">
        <v>13.93</v>
      </c>
      <c r="X17" s="259" t="s">
        <v>426</v>
      </c>
      <c r="AG17" s="259"/>
      <c r="AH17" s="259" t="s">
        <v>61</v>
      </c>
      <c r="AI17" s="259"/>
      <c r="AJ17" s="259" t="s">
        <v>424</v>
      </c>
      <c r="AK17" s="259" t="s">
        <v>427</v>
      </c>
      <c r="AN17" s="265" t="s">
        <v>113</v>
      </c>
      <c r="AO17" s="266" t="s">
        <v>414</v>
      </c>
      <c r="AP17" s="267"/>
      <c r="AS17" s="265" t="s">
        <v>107</v>
      </c>
      <c r="AT17" s="266" t="s">
        <v>416</v>
      </c>
      <c r="BB17" s="259" t="s">
        <v>400</v>
      </c>
      <c r="BC17" s="259" t="s">
        <v>395</v>
      </c>
      <c r="BF17" s="259" t="s">
        <v>425</v>
      </c>
      <c r="BH17" s="245" t="s">
        <v>385</v>
      </c>
      <c r="BO17" s="269" t="s">
        <v>71</v>
      </c>
      <c r="BP17" s="269" t="s">
        <v>96</v>
      </c>
      <c r="BS17" s="258" t="s">
        <v>428</v>
      </c>
    </row>
    <row r="18" spans="4:71" ht="73.5" thickBot="1" x14ac:dyDescent="0.3">
      <c r="D18" s="261" t="s">
        <v>415</v>
      </c>
      <c r="E18" s="245"/>
      <c r="H18" s="271" t="s">
        <v>429</v>
      </c>
      <c r="I18" s="259" t="s">
        <v>430</v>
      </c>
      <c r="Q18" s="259">
        <v>14.75</v>
      </c>
      <c r="R18" s="259">
        <v>16</v>
      </c>
      <c r="S18" s="259">
        <v>14.75</v>
      </c>
      <c r="U18" s="259">
        <v>14.75</v>
      </c>
      <c r="X18" s="259" t="s">
        <v>431</v>
      </c>
      <c r="AG18" s="259"/>
      <c r="AH18" s="259" t="s">
        <v>60</v>
      </c>
      <c r="AI18" s="259"/>
      <c r="AJ18" s="259" t="s">
        <v>429</v>
      </c>
      <c r="AK18" s="259" t="s">
        <v>432</v>
      </c>
      <c r="AN18" s="265" t="s">
        <v>115</v>
      </c>
      <c r="AO18" s="266" t="s">
        <v>414</v>
      </c>
      <c r="AP18" s="267"/>
      <c r="AS18" s="265" t="s">
        <v>109</v>
      </c>
      <c r="AT18" s="266" t="s">
        <v>416</v>
      </c>
      <c r="BB18" s="259"/>
      <c r="BC18" s="259"/>
      <c r="BF18" s="259" t="s">
        <v>430</v>
      </c>
      <c r="BH18" s="245" t="s">
        <v>415</v>
      </c>
      <c r="BI18" s="245" t="s">
        <v>103</v>
      </c>
      <c r="BO18" s="269" t="s">
        <v>73</v>
      </c>
      <c r="BP18" s="269" t="s">
        <v>97</v>
      </c>
      <c r="BS18" s="258" t="s">
        <v>433</v>
      </c>
    </row>
    <row r="19" spans="4:71" ht="73.5" thickBot="1" x14ac:dyDescent="0.3">
      <c r="D19" s="261" t="s">
        <v>434</v>
      </c>
      <c r="E19" s="245"/>
      <c r="H19" s="271" t="s">
        <v>435</v>
      </c>
      <c r="I19" s="259" t="s">
        <v>436</v>
      </c>
      <c r="Q19" s="259">
        <v>15.57</v>
      </c>
      <c r="R19" s="259">
        <v>17</v>
      </c>
      <c r="S19" s="259">
        <v>15.57</v>
      </c>
      <c r="U19" s="259">
        <v>15.57</v>
      </c>
      <c r="X19" s="259" t="s">
        <v>437</v>
      </c>
      <c r="AG19" s="259"/>
      <c r="AH19" s="259" t="s">
        <v>84</v>
      </c>
      <c r="AI19" s="259"/>
      <c r="AJ19" s="259" t="s">
        <v>438</v>
      </c>
      <c r="AK19" s="259" t="s">
        <v>439</v>
      </c>
      <c r="AM19" s="262" t="s">
        <v>354</v>
      </c>
      <c r="AN19" s="265" t="s">
        <v>294</v>
      </c>
      <c r="AO19" s="266" t="s">
        <v>440</v>
      </c>
      <c r="AP19" s="267"/>
      <c r="AR19" s="262" t="s">
        <v>434</v>
      </c>
      <c r="AS19" s="265" t="s">
        <v>294</v>
      </c>
      <c r="AT19" s="266" t="s">
        <v>441</v>
      </c>
      <c r="BA19" s="262" t="s">
        <v>371</v>
      </c>
      <c r="BB19" s="259" t="s">
        <v>305</v>
      </c>
      <c r="BC19" s="259" t="s">
        <v>442</v>
      </c>
      <c r="BF19" s="259" t="s">
        <v>436</v>
      </c>
      <c r="BH19" s="245" t="s">
        <v>434</v>
      </c>
      <c r="BO19" s="269" t="s">
        <v>74</v>
      </c>
      <c r="BP19" s="269" t="s">
        <v>98</v>
      </c>
      <c r="BS19" s="258" t="s">
        <v>443</v>
      </c>
    </row>
    <row r="20" spans="4:71" ht="73.5" thickBot="1" x14ac:dyDescent="0.3">
      <c r="D20" s="261" t="s">
        <v>444</v>
      </c>
      <c r="E20" s="245"/>
      <c r="H20" s="271" t="s">
        <v>445</v>
      </c>
      <c r="I20" s="259" t="s">
        <v>446</v>
      </c>
      <c r="Q20" s="259">
        <v>16.39</v>
      </c>
      <c r="R20" s="259">
        <v>18</v>
      </c>
      <c r="S20" s="259">
        <v>16.39</v>
      </c>
      <c r="U20" s="259">
        <v>16.39</v>
      </c>
      <c r="X20" s="259" t="s">
        <v>447</v>
      </c>
      <c r="AG20" s="259"/>
      <c r="AH20" s="259" t="s">
        <v>82</v>
      </c>
      <c r="AI20" s="259"/>
      <c r="AJ20" s="259" t="s">
        <v>448</v>
      </c>
      <c r="AK20" s="259" t="s">
        <v>449</v>
      </c>
      <c r="AN20" s="265" t="s">
        <v>111</v>
      </c>
      <c r="AO20" s="266" t="s">
        <v>440</v>
      </c>
      <c r="AP20" s="267"/>
      <c r="AS20" s="265" t="s">
        <v>117</v>
      </c>
      <c r="AT20" s="266" t="s">
        <v>441</v>
      </c>
      <c r="BA20" s="262" t="s">
        <v>378</v>
      </c>
      <c r="BB20" s="259" t="s">
        <v>406</v>
      </c>
      <c r="BC20" s="259" t="s">
        <v>442</v>
      </c>
      <c r="BF20" s="259" t="s">
        <v>446</v>
      </c>
      <c r="BH20" s="245" t="s">
        <v>444</v>
      </c>
      <c r="BO20" s="269" t="s">
        <v>75</v>
      </c>
      <c r="BP20" s="269" t="s">
        <v>450</v>
      </c>
      <c r="BS20" s="258" t="s">
        <v>451</v>
      </c>
    </row>
    <row r="21" spans="4:71" ht="24.75" thickBot="1" x14ac:dyDescent="0.3">
      <c r="D21" s="261" t="s">
        <v>452</v>
      </c>
      <c r="E21" s="245"/>
      <c r="H21" s="271" t="s">
        <v>453</v>
      </c>
      <c r="I21" s="259" t="s">
        <v>454</v>
      </c>
      <c r="Q21" s="259">
        <v>17.21</v>
      </c>
      <c r="R21" s="259">
        <v>19</v>
      </c>
      <c r="S21" s="259">
        <v>17.21</v>
      </c>
      <c r="U21" s="259">
        <v>17.21</v>
      </c>
      <c r="X21" s="259" t="s">
        <v>455</v>
      </c>
      <c r="AG21" s="259"/>
      <c r="AH21" s="259" t="s">
        <v>80</v>
      </c>
      <c r="AI21" s="259"/>
      <c r="AJ21" s="259" t="s">
        <v>456</v>
      </c>
      <c r="AK21" s="259" t="s">
        <v>457</v>
      </c>
      <c r="AN21" s="265" t="s">
        <v>113</v>
      </c>
      <c r="AO21" s="266" t="s">
        <v>440</v>
      </c>
      <c r="AP21" s="267"/>
      <c r="AS21" s="265" t="s">
        <v>119</v>
      </c>
      <c r="AT21" s="266" t="s">
        <v>441</v>
      </c>
      <c r="BA21" s="262" t="s">
        <v>434</v>
      </c>
      <c r="BB21" s="259" t="s">
        <v>411</v>
      </c>
      <c r="BC21" s="259" t="s">
        <v>442</v>
      </c>
      <c r="BF21" s="259" t="s">
        <v>454</v>
      </c>
      <c r="BH21" s="245" t="s">
        <v>452</v>
      </c>
      <c r="BO21" s="269" t="s">
        <v>76</v>
      </c>
      <c r="BS21" s="258" t="s">
        <v>458</v>
      </c>
    </row>
    <row r="22" spans="4:71" ht="24.75" thickBot="1" x14ac:dyDescent="0.3">
      <c r="D22" s="261" t="s">
        <v>459</v>
      </c>
      <c r="E22" s="245"/>
      <c r="H22" s="271" t="s">
        <v>460</v>
      </c>
      <c r="I22" s="259" t="s">
        <v>461</v>
      </c>
      <c r="Q22" s="259">
        <v>18.03</v>
      </c>
      <c r="R22" s="259">
        <v>20</v>
      </c>
      <c r="S22" s="259">
        <v>18.03</v>
      </c>
      <c r="U22" s="259">
        <v>18.03</v>
      </c>
      <c r="X22" s="259" t="s">
        <v>462</v>
      </c>
      <c r="AG22" s="259"/>
      <c r="AH22" s="259" t="s">
        <v>88</v>
      </c>
      <c r="AI22" s="259"/>
      <c r="AJ22" s="259" t="s">
        <v>463</v>
      </c>
      <c r="AK22" s="259" t="s">
        <v>464</v>
      </c>
      <c r="AN22" s="265" t="s">
        <v>115</v>
      </c>
      <c r="AO22" s="266" t="s">
        <v>440</v>
      </c>
      <c r="AP22" s="267"/>
      <c r="AS22" s="265" t="s">
        <v>121</v>
      </c>
      <c r="AT22" s="266" t="s">
        <v>441</v>
      </c>
      <c r="BA22" s="262" t="s">
        <v>444</v>
      </c>
      <c r="BB22" s="259" t="s">
        <v>419</v>
      </c>
      <c r="BC22" s="259" t="s">
        <v>442</v>
      </c>
      <c r="BF22" s="259" t="s">
        <v>461</v>
      </c>
      <c r="BH22" s="245" t="s">
        <v>459</v>
      </c>
      <c r="BI22" s="245" t="s">
        <v>103</v>
      </c>
      <c r="BO22" s="269" t="s">
        <v>77</v>
      </c>
      <c r="BS22" s="258" t="s">
        <v>465</v>
      </c>
    </row>
    <row r="23" spans="4:71" ht="25.5" thickBot="1" x14ac:dyDescent="0.3">
      <c r="E23" s="245"/>
      <c r="H23" s="271" t="s">
        <v>466</v>
      </c>
      <c r="I23" s="259" t="s">
        <v>467</v>
      </c>
      <c r="Q23" s="259">
        <v>18.850000000000001</v>
      </c>
      <c r="R23" s="259">
        <v>21</v>
      </c>
      <c r="S23" s="259">
        <v>18.850000000000001</v>
      </c>
      <c r="U23" s="259">
        <v>18.850000000000001</v>
      </c>
      <c r="X23" s="259" t="s">
        <v>468</v>
      </c>
      <c r="AG23" s="259"/>
      <c r="AH23" s="259" t="s">
        <v>87</v>
      </c>
      <c r="AI23" s="259"/>
      <c r="AJ23" s="259" t="s">
        <v>469</v>
      </c>
      <c r="AK23" s="259" t="s">
        <v>470</v>
      </c>
      <c r="AM23" s="262" t="s">
        <v>60</v>
      </c>
      <c r="AN23" s="265" t="s">
        <v>294</v>
      </c>
      <c r="AO23" s="266" t="s">
        <v>471</v>
      </c>
      <c r="AP23" s="267"/>
      <c r="AR23" s="262" t="s">
        <v>444</v>
      </c>
      <c r="AS23" s="265" t="s">
        <v>294</v>
      </c>
      <c r="AT23" s="266" t="s">
        <v>472</v>
      </c>
      <c r="BB23" s="259" t="s">
        <v>425</v>
      </c>
      <c r="BC23" s="259" t="s">
        <v>442</v>
      </c>
      <c r="BF23" s="259" t="s">
        <v>473</v>
      </c>
      <c r="BO23" s="269" t="s">
        <v>78</v>
      </c>
      <c r="BS23" s="258" t="s">
        <v>474</v>
      </c>
    </row>
    <row r="24" spans="4:71" ht="24.75" thickBot="1" x14ac:dyDescent="0.3">
      <c r="E24" s="245"/>
      <c r="H24" s="271" t="s">
        <v>475</v>
      </c>
      <c r="Q24" s="259">
        <v>19.670000000000002</v>
      </c>
      <c r="R24" s="259">
        <v>22</v>
      </c>
      <c r="S24" s="259">
        <v>19.670000000000002</v>
      </c>
      <c r="U24" s="259">
        <v>19.670000000000002</v>
      </c>
      <c r="X24" s="259" t="s">
        <v>476</v>
      </c>
      <c r="AG24" s="259"/>
      <c r="AH24" s="259" t="s">
        <v>86</v>
      </c>
      <c r="AI24" s="259"/>
      <c r="AJ24" s="259" t="s">
        <v>477</v>
      </c>
      <c r="AK24" s="259" t="s">
        <v>478</v>
      </c>
      <c r="AN24" s="265" t="s">
        <v>123</v>
      </c>
      <c r="AO24" s="266" t="s">
        <v>471</v>
      </c>
      <c r="AP24" s="267"/>
      <c r="AS24" s="265" t="s">
        <v>117</v>
      </c>
      <c r="AT24" s="266" t="s">
        <v>472</v>
      </c>
      <c r="BB24" s="259" t="s">
        <v>430</v>
      </c>
      <c r="BC24" s="259" t="s">
        <v>442</v>
      </c>
      <c r="BO24" s="269" t="s">
        <v>79</v>
      </c>
      <c r="BS24" s="258" t="s">
        <v>479</v>
      </c>
    </row>
    <row r="25" spans="4:71" ht="24.75" thickBot="1" x14ac:dyDescent="0.3">
      <c r="E25" s="245"/>
      <c r="H25" s="271" t="s">
        <v>480</v>
      </c>
      <c r="Q25" s="259">
        <v>20.49</v>
      </c>
      <c r="R25" s="259">
        <v>23</v>
      </c>
      <c r="S25" s="259">
        <v>20.49</v>
      </c>
      <c r="U25" s="259">
        <v>20.49</v>
      </c>
      <c r="X25" s="259" t="s">
        <v>705</v>
      </c>
      <c r="AG25" s="259"/>
      <c r="AH25" s="259" t="s">
        <v>94</v>
      </c>
      <c r="AI25" s="259"/>
      <c r="AJ25" s="259" t="s">
        <v>482</v>
      </c>
      <c r="AK25" s="259" t="s">
        <v>483</v>
      </c>
      <c r="AN25" s="265" t="s">
        <v>125</v>
      </c>
      <c r="AO25" s="266" t="s">
        <v>471</v>
      </c>
      <c r="AP25" s="267"/>
      <c r="AS25" s="265" t="s">
        <v>119</v>
      </c>
      <c r="AT25" s="266" t="s">
        <v>472</v>
      </c>
      <c r="BB25" s="259"/>
      <c r="BC25" s="259"/>
      <c r="BO25" s="269" t="s">
        <v>484</v>
      </c>
      <c r="BS25" s="258" t="s">
        <v>485</v>
      </c>
    </row>
    <row r="26" spans="4:71" ht="24.75" thickBot="1" x14ac:dyDescent="0.3">
      <c r="E26" s="245"/>
      <c r="H26" s="271" t="s">
        <v>486</v>
      </c>
      <c r="Q26" s="259">
        <v>21.31</v>
      </c>
      <c r="R26" s="259">
        <v>24</v>
      </c>
      <c r="S26" s="259">
        <v>21.31</v>
      </c>
      <c r="U26" s="259">
        <v>21.31</v>
      </c>
      <c r="X26" s="259" t="s">
        <v>706</v>
      </c>
      <c r="AG26" s="259"/>
      <c r="AH26" s="259" t="s">
        <v>92</v>
      </c>
      <c r="AI26" s="259"/>
      <c r="AJ26" s="259" t="s">
        <v>488</v>
      </c>
      <c r="AK26" s="259" t="s">
        <v>489</v>
      </c>
      <c r="AN26" s="265" t="s">
        <v>127</v>
      </c>
      <c r="AO26" s="266" t="s">
        <v>471</v>
      </c>
      <c r="AP26" s="267"/>
      <c r="AS26" s="265" t="s">
        <v>121</v>
      </c>
      <c r="AT26" s="266" t="s">
        <v>472</v>
      </c>
      <c r="BA26" s="262" t="s">
        <v>389</v>
      </c>
      <c r="BB26" s="259" t="s">
        <v>305</v>
      </c>
      <c r="BC26" s="259" t="s">
        <v>490</v>
      </c>
      <c r="BO26" s="269" t="s">
        <v>80</v>
      </c>
      <c r="BS26" s="258" t="s">
        <v>491</v>
      </c>
    </row>
    <row r="27" spans="4:71" ht="25.5" thickBot="1" x14ac:dyDescent="0.3">
      <c r="E27" s="245"/>
      <c r="H27" s="271" t="s">
        <v>492</v>
      </c>
      <c r="Q27" s="259">
        <v>22.13</v>
      </c>
      <c r="R27" s="259">
        <v>25</v>
      </c>
      <c r="S27" s="259">
        <v>22.13</v>
      </c>
      <c r="U27" s="259">
        <v>22.13</v>
      </c>
      <c r="X27" s="259" t="s">
        <v>481</v>
      </c>
      <c r="AG27" s="259"/>
      <c r="AH27" s="259" t="s">
        <v>90</v>
      </c>
      <c r="AI27" s="259"/>
      <c r="AJ27" s="259" t="s">
        <v>494</v>
      </c>
      <c r="AK27" s="259" t="s">
        <v>495</v>
      </c>
      <c r="AM27" s="262" t="s">
        <v>61</v>
      </c>
      <c r="AN27" s="265" t="s">
        <v>294</v>
      </c>
      <c r="AO27" s="266" t="s">
        <v>496</v>
      </c>
      <c r="AP27" s="267"/>
      <c r="AR27" s="262" t="s">
        <v>452</v>
      </c>
      <c r="AS27" s="265" t="s">
        <v>294</v>
      </c>
      <c r="AT27" s="266" t="s">
        <v>497</v>
      </c>
      <c r="BA27" s="262" t="s">
        <v>452</v>
      </c>
      <c r="BB27" s="259" t="s">
        <v>436</v>
      </c>
      <c r="BC27" s="259" t="s">
        <v>490</v>
      </c>
      <c r="BO27" s="269" t="s">
        <v>82</v>
      </c>
      <c r="BS27" s="258" t="s">
        <v>498</v>
      </c>
    </row>
    <row r="28" spans="4:71" ht="24.75" thickBot="1" x14ac:dyDescent="0.3">
      <c r="E28" s="245"/>
      <c r="H28" s="271" t="s">
        <v>499</v>
      </c>
      <c r="Q28" s="259">
        <v>22.95</v>
      </c>
      <c r="R28" s="259">
        <v>26</v>
      </c>
      <c r="S28" s="259">
        <v>22.95</v>
      </c>
      <c r="U28" s="259">
        <v>22.95</v>
      </c>
      <c r="X28" s="259" t="s">
        <v>487</v>
      </c>
      <c r="AG28" s="259"/>
      <c r="AH28" s="259" t="s">
        <v>98</v>
      </c>
      <c r="AI28" s="259"/>
      <c r="AJ28" s="259" t="s">
        <v>501</v>
      </c>
      <c r="AN28" s="265" t="s">
        <v>123</v>
      </c>
      <c r="AO28" s="266" t="s">
        <v>496</v>
      </c>
      <c r="AP28" s="267"/>
      <c r="AS28" s="265" t="s">
        <v>117</v>
      </c>
      <c r="AT28" s="266" t="s">
        <v>497</v>
      </c>
      <c r="BB28" s="259" t="s">
        <v>446</v>
      </c>
      <c r="BC28" s="259" t="s">
        <v>490</v>
      </c>
      <c r="BO28" s="269" t="s">
        <v>84</v>
      </c>
      <c r="BS28" s="258" t="s">
        <v>502</v>
      </c>
    </row>
    <row r="29" spans="4:71" ht="25.5" thickBot="1" x14ac:dyDescent="0.3">
      <c r="E29" s="245"/>
      <c r="H29" s="271" t="s">
        <v>503</v>
      </c>
      <c r="Q29" s="259">
        <v>23.77</v>
      </c>
      <c r="R29" s="259">
        <v>27</v>
      </c>
      <c r="S29" s="259">
        <v>23.77</v>
      </c>
      <c r="U29" s="259">
        <v>23.77</v>
      </c>
      <c r="X29" s="259" t="s">
        <v>493</v>
      </c>
      <c r="AG29" s="259"/>
      <c r="AH29" s="259" t="s">
        <v>97</v>
      </c>
      <c r="AI29" s="259"/>
      <c r="AJ29" s="259" t="s">
        <v>505</v>
      </c>
      <c r="AN29" s="265" t="s">
        <v>125</v>
      </c>
      <c r="AO29" s="266" t="s">
        <v>496</v>
      </c>
      <c r="AP29" s="267"/>
      <c r="AS29" s="265" t="s">
        <v>119</v>
      </c>
      <c r="AT29" s="266" t="s">
        <v>497</v>
      </c>
      <c r="BB29" s="259" t="s">
        <v>454</v>
      </c>
      <c r="BC29" s="259" t="s">
        <v>490</v>
      </c>
      <c r="BO29" s="269" t="s">
        <v>506</v>
      </c>
      <c r="BS29" s="258" t="s">
        <v>507</v>
      </c>
    </row>
    <row r="30" spans="4:71" ht="25.5" thickBot="1" x14ac:dyDescent="0.3">
      <c r="E30" s="245"/>
      <c r="H30" s="271" t="s">
        <v>508</v>
      </c>
      <c r="Q30" s="259">
        <v>24.59</v>
      </c>
      <c r="R30" s="259">
        <v>28</v>
      </c>
      <c r="S30" s="259">
        <v>24.59</v>
      </c>
      <c r="U30" s="259">
        <v>24.59</v>
      </c>
      <c r="X30" s="259" t="s">
        <v>500</v>
      </c>
      <c r="AG30" s="259"/>
      <c r="AH30" s="259" t="s">
        <v>96</v>
      </c>
      <c r="AI30" s="259"/>
      <c r="AJ30" s="259" t="s">
        <v>510</v>
      </c>
      <c r="AN30" s="265" t="s">
        <v>127</v>
      </c>
      <c r="AO30" s="266" t="s">
        <v>496</v>
      </c>
      <c r="AP30" s="267"/>
      <c r="AS30" s="265" t="s">
        <v>121</v>
      </c>
      <c r="AT30" s="266" t="s">
        <v>497</v>
      </c>
      <c r="BB30" s="259" t="s">
        <v>461</v>
      </c>
      <c r="BC30" s="259" t="s">
        <v>490</v>
      </c>
      <c r="BO30" s="269" t="s">
        <v>511</v>
      </c>
      <c r="BS30" s="258" t="s">
        <v>512</v>
      </c>
    </row>
    <row r="31" spans="4:71" ht="25.5" thickBot="1" x14ac:dyDescent="0.3">
      <c r="E31" s="245"/>
      <c r="H31" s="271" t="s">
        <v>513</v>
      </c>
      <c r="Q31" s="259">
        <v>25.41</v>
      </c>
      <c r="S31" s="259">
        <v>25.41</v>
      </c>
      <c r="U31" s="259">
        <v>25.41</v>
      </c>
      <c r="X31" s="259" t="s">
        <v>504</v>
      </c>
      <c r="AG31" s="269"/>
      <c r="AH31" s="269"/>
      <c r="AI31" s="259"/>
      <c r="AJ31" s="259" t="s">
        <v>513</v>
      </c>
      <c r="AM31" s="262" t="s">
        <v>62</v>
      </c>
      <c r="AN31" s="265" t="s">
        <v>294</v>
      </c>
      <c r="AO31" s="266" t="s">
        <v>515</v>
      </c>
      <c r="AP31" s="267"/>
      <c r="AR31" s="262" t="s">
        <v>459</v>
      </c>
      <c r="AS31" s="265" t="s">
        <v>294</v>
      </c>
      <c r="AT31" s="266" t="s">
        <v>516</v>
      </c>
      <c r="BB31" s="259" t="s">
        <v>473</v>
      </c>
      <c r="BC31" s="259" t="s">
        <v>490</v>
      </c>
      <c r="BO31" s="269" t="s">
        <v>517</v>
      </c>
      <c r="BS31" s="258" t="s">
        <v>518</v>
      </c>
    </row>
    <row r="32" spans="4:71" ht="24.75" thickBot="1" x14ac:dyDescent="0.3">
      <c r="E32" s="245"/>
      <c r="H32" s="271" t="s">
        <v>519</v>
      </c>
      <c r="Q32" s="259">
        <v>26.23</v>
      </c>
      <c r="S32" s="259">
        <v>26.23</v>
      </c>
      <c r="U32" s="259">
        <v>26.23</v>
      </c>
      <c r="X32" s="259" t="s">
        <v>509</v>
      </c>
      <c r="AG32" s="269"/>
      <c r="AH32" s="269"/>
      <c r="AI32" s="259"/>
      <c r="AJ32" s="259" t="s">
        <v>519</v>
      </c>
      <c r="AN32" s="265" t="s">
        <v>123</v>
      </c>
      <c r="AO32" s="266" t="s">
        <v>515</v>
      </c>
      <c r="AP32" s="267"/>
      <c r="AS32" s="265" t="s">
        <v>117</v>
      </c>
      <c r="AT32" s="266" t="s">
        <v>516</v>
      </c>
      <c r="BB32" s="259"/>
      <c r="BC32" s="259"/>
      <c r="BO32" s="269" t="s">
        <v>86</v>
      </c>
      <c r="BS32" s="258" t="s">
        <v>521</v>
      </c>
    </row>
    <row r="33" spans="5:71" ht="24.75" thickBot="1" x14ac:dyDescent="0.3">
      <c r="E33" s="245"/>
      <c r="H33" s="271" t="s">
        <v>522</v>
      </c>
      <c r="Q33" s="259">
        <v>27.05</v>
      </c>
      <c r="S33" s="259">
        <v>27.05</v>
      </c>
      <c r="U33" s="259">
        <v>27.05</v>
      </c>
      <c r="X33" s="259" t="s">
        <v>514</v>
      </c>
      <c r="AG33" s="269"/>
      <c r="AH33" s="269"/>
      <c r="AI33" s="269"/>
      <c r="AJ33" s="259" t="s">
        <v>522</v>
      </c>
      <c r="AN33" s="265" t="s">
        <v>125</v>
      </c>
      <c r="AO33" s="266" t="s">
        <v>515</v>
      </c>
      <c r="AP33" s="267"/>
      <c r="AS33" s="265" t="s">
        <v>119</v>
      </c>
      <c r="AT33" s="266" t="s">
        <v>516</v>
      </c>
      <c r="BA33" s="262" t="s">
        <v>290</v>
      </c>
      <c r="BB33" s="259" t="s">
        <v>305</v>
      </c>
      <c r="BC33" s="259" t="s">
        <v>306</v>
      </c>
      <c r="BO33" s="269" t="s">
        <v>87</v>
      </c>
      <c r="BS33" s="258" t="s">
        <v>524</v>
      </c>
    </row>
    <row r="34" spans="5:71" ht="24.75" thickBot="1" x14ac:dyDescent="0.3">
      <c r="E34" s="245"/>
      <c r="H34" s="271" t="s">
        <v>525</v>
      </c>
      <c r="Q34" s="259">
        <v>27.87</v>
      </c>
      <c r="S34" s="259">
        <v>27.87</v>
      </c>
      <c r="U34" s="259">
        <v>27.87</v>
      </c>
      <c r="X34" s="259" t="s">
        <v>520</v>
      </c>
      <c r="AG34" s="269"/>
      <c r="AH34" s="269"/>
      <c r="AI34" s="269"/>
      <c r="AN34" s="265" t="s">
        <v>127</v>
      </c>
      <c r="AO34" s="266" t="s">
        <v>515</v>
      </c>
      <c r="AP34" s="267"/>
      <c r="AS34" s="265" t="s">
        <v>121</v>
      </c>
      <c r="AT34" s="266" t="s">
        <v>516</v>
      </c>
      <c r="BA34" s="262" t="s">
        <v>345</v>
      </c>
      <c r="BB34" s="259" t="s">
        <v>305</v>
      </c>
      <c r="BC34" s="259" t="s">
        <v>306</v>
      </c>
      <c r="BO34" s="269" t="s">
        <v>88</v>
      </c>
      <c r="BS34" s="258" t="s">
        <v>527</v>
      </c>
    </row>
    <row r="35" spans="5:71" ht="25.5" thickBot="1" x14ac:dyDescent="0.3">
      <c r="H35" s="271" t="s">
        <v>528</v>
      </c>
      <c r="Q35" s="259">
        <v>28.69</v>
      </c>
      <c r="S35" s="259">
        <v>28.69</v>
      </c>
      <c r="U35" s="259">
        <v>28.69</v>
      </c>
      <c r="X35" s="259" t="s">
        <v>523</v>
      </c>
      <c r="AG35" s="269"/>
      <c r="AH35" s="269"/>
      <c r="AI35" s="269"/>
      <c r="AM35" s="262" t="s">
        <v>387</v>
      </c>
      <c r="AN35" s="265" t="s">
        <v>294</v>
      </c>
      <c r="AO35" s="266" t="s">
        <v>530</v>
      </c>
      <c r="AP35" s="267"/>
      <c r="BA35" s="262" t="s">
        <v>356</v>
      </c>
      <c r="BB35" s="259" t="s">
        <v>305</v>
      </c>
      <c r="BC35" s="259" t="s">
        <v>306</v>
      </c>
      <c r="BO35" s="269" t="s">
        <v>531</v>
      </c>
      <c r="BS35" s="258" t="s">
        <v>532</v>
      </c>
    </row>
    <row r="36" spans="5:71" ht="24.75" thickBot="1" x14ac:dyDescent="0.3">
      <c r="H36" s="271" t="s">
        <v>533</v>
      </c>
      <c r="Q36" s="259">
        <v>29.51</v>
      </c>
      <c r="S36" s="259">
        <v>29.51</v>
      </c>
      <c r="U36" s="259">
        <v>29.51</v>
      </c>
      <c r="X36" s="259" t="s">
        <v>526</v>
      </c>
      <c r="AG36" s="269"/>
      <c r="AH36" s="269"/>
      <c r="AI36" s="269"/>
      <c r="AN36" s="265" t="s">
        <v>123</v>
      </c>
      <c r="AO36" s="266" t="s">
        <v>530</v>
      </c>
      <c r="AP36" s="267"/>
      <c r="BA36" s="262" t="s">
        <v>363</v>
      </c>
      <c r="BB36" s="259" t="s">
        <v>305</v>
      </c>
      <c r="BC36" s="259" t="s">
        <v>306</v>
      </c>
      <c r="BO36" s="269" t="s">
        <v>535</v>
      </c>
      <c r="BS36" s="258" t="s">
        <v>536</v>
      </c>
    </row>
    <row r="37" spans="5:71" ht="24.75" thickBot="1" x14ac:dyDescent="0.3">
      <c r="H37" s="271" t="s">
        <v>537</v>
      </c>
      <c r="Q37" s="259">
        <v>30.33</v>
      </c>
      <c r="S37" s="259">
        <v>30.33</v>
      </c>
      <c r="U37" s="259">
        <v>30.33</v>
      </c>
      <c r="X37" s="259" t="s">
        <v>529</v>
      </c>
      <c r="AG37" s="269"/>
      <c r="AH37" s="269"/>
      <c r="AI37" s="269"/>
      <c r="AN37" s="265" t="s">
        <v>125</v>
      </c>
      <c r="AO37" s="266" t="s">
        <v>530</v>
      </c>
      <c r="AP37" s="267"/>
      <c r="BA37" s="262" t="s">
        <v>398</v>
      </c>
      <c r="BB37" s="259" t="s">
        <v>305</v>
      </c>
      <c r="BC37" s="259" t="s">
        <v>306</v>
      </c>
      <c r="BS37" s="258" t="s">
        <v>539</v>
      </c>
    </row>
    <row r="38" spans="5:71" ht="24.75" thickBot="1" x14ac:dyDescent="0.3">
      <c r="H38" s="271" t="s">
        <v>540</v>
      </c>
      <c r="Q38" s="259">
        <v>31.15</v>
      </c>
      <c r="S38" s="259">
        <v>31.15</v>
      </c>
      <c r="U38" s="259">
        <v>31.15</v>
      </c>
      <c r="X38" s="259" t="s">
        <v>534</v>
      </c>
      <c r="AG38" s="269"/>
      <c r="AH38" s="269"/>
      <c r="AI38" s="269"/>
      <c r="AN38" s="265" t="s">
        <v>127</v>
      </c>
      <c r="AO38" s="266" t="s">
        <v>530</v>
      </c>
      <c r="AP38" s="267"/>
      <c r="BA38" s="262" t="s">
        <v>404</v>
      </c>
      <c r="BB38" s="259" t="s">
        <v>305</v>
      </c>
      <c r="BC38" s="259" t="s">
        <v>306</v>
      </c>
      <c r="BS38" s="258" t="s">
        <v>542</v>
      </c>
    </row>
    <row r="39" spans="5:71" ht="25.5" thickBot="1" x14ac:dyDescent="0.3">
      <c r="H39" s="271" t="s">
        <v>543</v>
      </c>
      <c r="Q39" s="259">
        <v>31.97</v>
      </c>
      <c r="S39" s="259">
        <v>31.97</v>
      </c>
      <c r="U39" s="259">
        <v>31.97</v>
      </c>
      <c r="X39" s="259" t="s">
        <v>538</v>
      </c>
      <c r="AG39" s="269"/>
      <c r="AH39" s="269"/>
      <c r="AI39" s="269"/>
      <c r="AM39" s="262" t="s">
        <v>396</v>
      </c>
      <c r="AN39" s="265" t="s">
        <v>294</v>
      </c>
      <c r="AO39" s="266" t="s">
        <v>545</v>
      </c>
      <c r="AP39" s="267"/>
      <c r="BA39" s="262" t="s">
        <v>415</v>
      </c>
      <c r="BB39" s="259" t="s">
        <v>305</v>
      </c>
      <c r="BC39" s="259" t="s">
        <v>306</v>
      </c>
      <c r="BS39" s="258" t="s">
        <v>546</v>
      </c>
    </row>
    <row r="40" spans="5:71" ht="24.75" thickBot="1" x14ac:dyDescent="0.3">
      <c r="H40" s="271" t="s">
        <v>547</v>
      </c>
      <c r="Q40" s="259">
        <v>32.79</v>
      </c>
      <c r="S40" s="259">
        <v>32.79</v>
      </c>
      <c r="U40" s="259">
        <v>32.79</v>
      </c>
      <c r="X40" s="259" t="s">
        <v>541</v>
      </c>
      <c r="AG40" s="269"/>
      <c r="AH40" s="269"/>
      <c r="AI40" s="269"/>
      <c r="AN40" s="265" t="s">
        <v>123</v>
      </c>
      <c r="AO40" s="266" t="s">
        <v>545</v>
      </c>
      <c r="AP40" s="267"/>
      <c r="BA40" s="262" t="s">
        <v>459</v>
      </c>
      <c r="BB40" s="259" t="s">
        <v>305</v>
      </c>
      <c r="BC40" s="259" t="s">
        <v>306</v>
      </c>
      <c r="BS40" s="258" t="s">
        <v>549</v>
      </c>
    </row>
    <row r="41" spans="5:71" ht="24.75" thickBot="1" x14ac:dyDescent="0.3">
      <c r="H41" s="271" t="s">
        <v>550</v>
      </c>
      <c r="Q41" s="259">
        <v>33.61</v>
      </c>
      <c r="S41" s="259">
        <v>33.61</v>
      </c>
      <c r="U41" s="259">
        <v>33.61</v>
      </c>
      <c r="X41" s="259" t="s">
        <v>544</v>
      </c>
      <c r="AG41" s="269"/>
      <c r="AH41" s="269"/>
      <c r="AI41" s="269"/>
      <c r="AN41" s="265" t="s">
        <v>125</v>
      </c>
      <c r="AO41" s="266" t="s">
        <v>545</v>
      </c>
      <c r="AP41" s="267"/>
      <c r="BS41" s="258" t="s">
        <v>552</v>
      </c>
    </row>
    <row r="42" spans="5:71" ht="24.75" thickBot="1" x14ac:dyDescent="0.3">
      <c r="H42" s="271" t="s">
        <v>553</v>
      </c>
      <c r="Q42" s="259">
        <v>34.43</v>
      </c>
      <c r="S42" s="259">
        <v>34.43</v>
      </c>
      <c r="U42" s="259">
        <v>34.43</v>
      </c>
      <c r="X42" s="259" t="s">
        <v>548</v>
      </c>
      <c r="AG42" s="269"/>
      <c r="AH42" s="269"/>
      <c r="AI42" s="269"/>
      <c r="AN42" s="265" t="s">
        <v>127</v>
      </c>
      <c r="AO42" s="266" t="s">
        <v>545</v>
      </c>
      <c r="AP42" s="267"/>
      <c r="BS42" s="258" t="s">
        <v>555</v>
      </c>
    </row>
    <row r="43" spans="5:71" ht="24.75" thickBot="1" x14ac:dyDescent="0.3">
      <c r="H43" s="271" t="s">
        <v>556</v>
      </c>
      <c r="Q43" s="259">
        <v>35.25</v>
      </c>
      <c r="S43" s="259">
        <v>35.25</v>
      </c>
      <c r="U43" s="259">
        <v>35.25</v>
      </c>
      <c r="X43" s="259" t="s">
        <v>551</v>
      </c>
      <c r="AG43" s="269"/>
      <c r="AH43" s="269"/>
      <c r="AI43" s="269"/>
      <c r="AN43" s="257" t="s">
        <v>281</v>
      </c>
      <c r="AO43" s="257" t="s">
        <v>282</v>
      </c>
      <c r="AP43" s="267"/>
      <c r="BS43" s="258" t="s">
        <v>558</v>
      </c>
    </row>
    <row r="44" spans="5:71" ht="25.5" thickBot="1" x14ac:dyDescent="0.3">
      <c r="H44" s="271" t="s">
        <v>559</v>
      </c>
      <c r="Q44" s="259">
        <v>36.07</v>
      </c>
      <c r="S44" s="259">
        <v>36.07</v>
      </c>
      <c r="U44" s="259">
        <v>36.07</v>
      </c>
      <c r="X44" s="259" t="s">
        <v>554</v>
      </c>
      <c r="AG44" s="269"/>
      <c r="AH44" s="269"/>
      <c r="AI44" s="269"/>
      <c r="AM44" s="262" t="s">
        <v>65</v>
      </c>
      <c r="AN44" s="265" t="s">
        <v>294</v>
      </c>
      <c r="AO44" s="266" t="s">
        <v>300</v>
      </c>
      <c r="AP44" s="267"/>
      <c r="BS44" s="258" t="s">
        <v>561</v>
      </c>
    </row>
    <row r="45" spans="5:71" ht="24.75" thickBot="1" x14ac:dyDescent="0.3">
      <c r="H45" s="271" t="s">
        <v>562</v>
      </c>
      <c r="Q45" s="259">
        <v>36.89</v>
      </c>
      <c r="S45" s="259">
        <v>36.89</v>
      </c>
      <c r="U45" s="259">
        <v>36.89</v>
      </c>
      <c r="X45" s="259" t="s">
        <v>557</v>
      </c>
      <c r="AG45" s="269"/>
      <c r="AH45" s="269"/>
      <c r="AI45" s="262"/>
      <c r="AN45" s="265" t="s">
        <v>111</v>
      </c>
      <c r="AO45" s="266" t="s">
        <v>300</v>
      </c>
      <c r="AP45" s="267"/>
      <c r="BS45" s="258" t="s">
        <v>564</v>
      </c>
    </row>
    <row r="46" spans="5:71" ht="24.75" thickBot="1" x14ac:dyDescent="0.3">
      <c r="H46" s="271" t="s">
        <v>439</v>
      </c>
      <c r="Q46" s="259">
        <v>37.700000000000003</v>
      </c>
      <c r="S46" s="259">
        <v>37.700000000000003</v>
      </c>
      <c r="U46" s="259">
        <v>37.700000000000003</v>
      </c>
      <c r="X46" s="259" t="s">
        <v>560</v>
      </c>
      <c r="AG46" s="269"/>
      <c r="AH46" s="269"/>
      <c r="AI46" s="262"/>
      <c r="AN46" s="265" t="s">
        <v>113</v>
      </c>
      <c r="AO46" s="266" t="s">
        <v>300</v>
      </c>
      <c r="AP46" s="267"/>
      <c r="BS46" s="258" t="s">
        <v>566</v>
      </c>
    </row>
    <row r="47" spans="5:71" ht="24.75" thickBot="1" x14ac:dyDescent="0.3">
      <c r="H47" s="271" t="s">
        <v>449</v>
      </c>
      <c r="Q47" s="259">
        <v>38.520000000000003</v>
      </c>
      <c r="S47" s="259">
        <v>38.520000000000003</v>
      </c>
      <c r="U47" s="259">
        <v>38.520000000000003</v>
      </c>
      <c r="X47" s="259" t="s">
        <v>563</v>
      </c>
      <c r="AG47" s="269"/>
      <c r="AH47" s="269"/>
      <c r="AI47" s="262"/>
      <c r="AN47" s="265" t="s">
        <v>115</v>
      </c>
      <c r="AO47" s="266" t="s">
        <v>300</v>
      </c>
      <c r="AP47" s="267"/>
      <c r="BS47" s="258" t="s">
        <v>568</v>
      </c>
    </row>
    <row r="48" spans="5:71" ht="25.5" thickBot="1" x14ac:dyDescent="0.3">
      <c r="H48" s="271" t="s">
        <v>457</v>
      </c>
      <c r="Q48" s="259">
        <v>39.340000000000003</v>
      </c>
      <c r="S48" s="259">
        <v>39.340000000000003</v>
      </c>
      <c r="U48" s="259">
        <v>39.340000000000003</v>
      </c>
      <c r="X48" s="259" t="s">
        <v>565</v>
      </c>
      <c r="AG48" s="269"/>
      <c r="AH48" s="269"/>
      <c r="AI48" s="262"/>
      <c r="AM48" s="262" t="s">
        <v>67</v>
      </c>
      <c r="AN48" s="265" t="s">
        <v>294</v>
      </c>
      <c r="AO48" s="266" t="s">
        <v>351</v>
      </c>
      <c r="AP48" s="267"/>
      <c r="BS48" s="258" t="s">
        <v>570</v>
      </c>
    </row>
    <row r="49" spans="8:71" ht="24.75" thickBot="1" x14ac:dyDescent="0.3">
      <c r="H49" s="271" t="s">
        <v>571</v>
      </c>
      <c r="Q49" s="259">
        <v>40.159999999999997</v>
      </c>
      <c r="S49" s="259">
        <v>40.159999999999997</v>
      </c>
      <c r="U49" s="259">
        <v>40.159999999999997</v>
      </c>
      <c r="X49" s="259" t="s">
        <v>567</v>
      </c>
      <c r="AG49" s="269"/>
      <c r="AH49" s="269"/>
      <c r="AI49" s="262"/>
      <c r="AN49" s="265" t="s">
        <v>111</v>
      </c>
      <c r="AO49" s="266" t="s">
        <v>351</v>
      </c>
      <c r="AP49" s="267"/>
      <c r="BS49" s="258" t="s">
        <v>573</v>
      </c>
    </row>
    <row r="50" spans="8:71" ht="24.75" thickBot="1" x14ac:dyDescent="0.3">
      <c r="H50" s="271" t="s">
        <v>574</v>
      </c>
      <c r="Q50" s="259">
        <v>40.98</v>
      </c>
      <c r="S50" s="259">
        <v>40.98</v>
      </c>
      <c r="U50" s="259">
        <v>40.98</v>
      </c>
      <c r="X50" s="259" t="s">
        <v>700</v>
      </c>
      <c r="AG50" s="269"/>
      <c r="AH50" s="269"/>
      <c r="AI50" s="262"/>
      <c r="AN50" s="265" t="s">
        <v>113</v>
      </c>
      <c r="AO50" s="266" t="s">
        <v>351</v>
      </c>
      <c r="AP50" s="267"/>
      <c r="BS50" s="258" t="s">
        <v>576</v>
      </c>
    </row>
    <row r="51" spans="8:71" ht="24.75" thickBot="1" x14ac:dyDescent="0.3">
      <c r="H51" s="271" t="s">
        <v>577</v>
      </c>
      <c r="Q51" s="259">
        <v>41.8</v>
      </c>
      <c r="S51" s="259">
        <v>41.8</v>
      </c>
      <c r="U51" s="259">
        <v>41.8</v>
      </c>
      <c r="X51" s="259" t="s">
        <v>569</v>
      </c>
      <c r="AG51" s="269"/>
      <c r="AH51" s="269"/>
      <c r="AI51" s="262"/>
      <c r="AN51" s="265" t="s">
        <v>115</v>
      </c>
      <c r="AO51" s="266" t="s">
        <v>351</v>
      </c>
      <c r="AP51" s="267"/>
      <c r="BS51" s="258" t="s">
        <v>579</v>
      </c>
    </row>
    <row r="52" spans="8:71" ht="25.5" thickBot="1" x14ac:dyDescent="0.3">
      <c r="H52" s="271" t="s">
        <v>464</v>
      </c>
      <c r="Q52" s="259">
        <v>42.62</v>
      </c>
      <c r="S52" s="259">
        <v>42.62</v>
      </c>
      <c r="U52" s="259">
        <v>42.62</v>
      </c>
      <c r="X52" s="259" t="s">
        <v>572</v>
      </c>
      <c r="AG52" s="269"/>
      <c r="AH52" s="269"/>
      <c r="AI52" s="262"/>
      <c r="AM52" s="262" t="s">
        <v>69</v>
      </c>
      <c r="AN52" s="265" t="s">
        <v>294</v>
      </c>
      <c r="AO52" s="266" t="s">
        <v>384</v>
      </c>
      <c r="AP52" s="267"/>
      <c r="BS52" s="258" t="s">
        <v>580</v>
      </c>
    </row>
    <row r="53" spans="8:71" ht="24.75" thickBot="1" x14ac:dyDescent="0.3">
      <c r="H53" s="271" t="s">
        <v>470</v>
      </c>
      <c r="Q53" s="259">
        <v>43.44</v>
      </c>
      <c r="S53" s="259">
        <v>43.44</v>
      </c>
      <c r="U53" s="259">
        <v>43.44</v>
      </c>
      <c r="X53" s="259" t="s">
        <v>575</v>
      </c>
      <c r="AG53" s="269"/>
      <c r="AH53" s="269"/>
      <c r="AI53" s="262"/>
      <c r="AN53" s="265" t="s">
        <v>111</v>
      </c>
      <c r="AO53" s="266" t="s">
        <v>384</v>
      </c>
      <c r="AP53" s="267"/>
      <c r="BS53" s="258" t="s">
        <v>581</v>
      </c>
    </row>
    <row r="54" spans="8:71" ht="24.75" thickBot="1" x14ac:dyDescent="0.3">
      <c r="H54" s="271" t="s">
        <v>478</v>
      </c>
      <c r="Q54" s="259">
        <v>44.26</v>
      </c>
      <c r="S54" s="259">
        <v>44.26</v>
      </c>
      <c r="U54" s="259">
        <v>44.26</v>
      </c>
      <c r="X54" s="259" t="s">
        <v>578</v>
      </c>
      <c r="AG54" s="269"/>
      <c r="AH54" s="269"/>
      <c r="AI54" s="262"/>
      <c r="AN54" s="265" t="s">
        <v>113</v>
      </c>
      <c r="AO54" s="266" t="s">
        <v>384</v>
      </c>
      <c r="AP54" s="267"/>
      <c r="BS54" s="258" t="s">
        <v>582</v>
      </c>
    </row>
    <row r="55" spans="8:71" ht="24.75" thickBot="1" x14ac:dyDescent="0.3">
      <c r="H55" s="271" t="s">
        <v>483</v>
      </c>
      <c r="Q55" s="259">
        <v>45.08</v>
      </c>
      <c r="S55" s="259">
        <v>45.08</v>
      </c>
      <c r="U55" s="259">
        <v>45.08</v>
      </c>
      <c r="AG55" s="269"/>
      <c r="AH55" s="269"/>
      <c r="AI55" s="262"/>
      <c r="AN55" s="265" t="s">
        <v>115</v>
      </c>
      <c r="AO55" s="266" t="s">
        <v>384</v>
      </c>
      <c r="AP55" s="267"/>
      <c r="BS55" s="258" t="s">
        <v>583</v>
      </c>
    </row>
    <row r="56" spans="8:71" ht="25.5" thickBot="1" x14ac:dyDescent="0.3">
      <c r="H56" s="271" t="s">
        <v>489</v>
      </c>
      <c r="Q56" s="259">
        <v>45.9</v>
      </c>
      <c r="S56" s="259">
        <v>45.9</v>
      </c>
      <c r="U56" s="259">
        <v>45.9</v>
      </c>
      <c r="AG56" s="269"/>
      <c r="AH56" s="269"/>
      <c r="AI56" s="262"/>
      <c r="AM56" s="262" t="s">
        <v>71</v>
      </c>
      <c r="AN56" s="265" t="s">
        <v>294</v>
      </c>
      <c r="AO56" s="266" t="s">
        <v>414</v>
      </c>
      <c r="AP56" s="267"/>
      <c r="BS56" s="258" t="s">
        <v>584</v>
      </c>
    </row>
    <row r="57" spans="8:71" ht="24.75" thickBot="1" x14ac:dyDescent="0.3">
      <c r="H57" s="271" t="s">
        <v>495</v>
      </c>
      <c r="Q57" s="259">
        <v>46.72</v>
      </c>
      <c r="S57" s="259">
        <v>46.72</v>
      </c>
      <c r="U57" s="259">
        <v>46.72</v>
      </c>
      <c r="AI57" s="262"/>
      <c r="AN57" s="265" t="s">
        <v>111</v>
      </c>
      <c r="AO57" s="266" t="s">
        <v>414</v>
      </c>
      <c r="AP57" s="267"/>
      <c r="BS57" s="258" t="s">
        <v>585</v>
      </c>
    </row>
    <row r="58" spans="8:71" ht="15.75" thickBot="1" x14ac:dyDescent="0.3">
      <c r="I58" s="276"/>
      <c r="J58" s="276"/>
      <c r="Q58" s="259">
        <v>47.54</v>
      </c>
      <c r="S58" s="259">
        <v>47.54</v>
      </c>
      <c r="U58" s="259">
        <v>47.54</v>
      </c>
      <c r="AI58" s="262"/>
      <c r="AN58" s="265" t="s">
        <v>113</v>
      </c>
      <c r="AO58" s="266" t="s">
        <v>414</v>
      </c>
      <c r="AP58" s="267"/>
      <c r="BS58" s="258" t="s">
        <v>586</v>
      </c>
    </row>
    <row r="59" spans="8:71" ht="15.75" thickBot="1" x14ac:dyDescent="0.3">
      <c r="I59" s="276"/>
      <c r="J59" s="276"/>
      <c r="Q59" s="259">
        <v>48.36</v>
      </c>
      <c r="S59" s="259">
        <v>48.36</v>
      </c>
      <c r="U59" s="259">
        <v>48.36</v>
      </c>
      <c r="AI59" s="262"/>
      <c r="AN59" s="265" t="s">
        <v>115</v>
      </c>
      <c r="AO59" s="266" t="s">
        <v>414</v>
      </c>
      <c r="AP59" s="267"/>
      <c r="BS59" s="258" t="s">
        <v>587</v>
      </c>
    </row>
    <row r="60" spans="8:71" ht="25.5" thickBot="1" x14ac:dyDescent="0.3">
      <c r="I60" s="276"/>
      <c r="J60" s="276"/>
      <c r="Q60" s="259">
        <v>49.18</v>
      </c>
      <c r="S60" s="259">
        <v>49.18</v>
      </c>
      <c r="U60" s="259">
        <v>49.18</v>
      </c>
      <c r="AI60" s="262"/>
      <c r="AM60" s="262" t="s">
        <v>73</v>
      </c>
      <c r="AN60" s="265" t="s">
        <v>294</v>
      </c>
      <c r="AO60" s="266" t="s">
        <v>440</v>
      </c>
      <c r="AP60" s="267"/>
      <c r="BS60" s="258" t="s">
        <v>588</v>
      </c>
    </row>
    <row r="61" spans="8:71" ht="15.75" thickBot="1" x14ac:dyDescent="0.3">
      <c r="I61" s="276"/>
      <c r="J61" s="276"/>
      <c r="Q61" s="259">
        <v>50</v>
      </c>
      <c r="S61" s="259">
        <v>50</v>
      </c>
      <c r="U61" s="259">
        <v>50</v>
      </c>
      <c r="AI61" s="262"/>
      <c r="AN61" s="265" t="s">
        <v>111</v>
      </c>
      <c r="AO61" s="266" t="s">
        <v>440</v>
      </c>
      <c r="AP61" s="267"/>
      <c r="BS61" s="258" t="s">
        <v>589</v>
      </c>
    </row>
    <row r="62" spans="8:71" ht="15.75" thickBot="1" x14ac:dyDescent="0.3">
      <c r="I62" s="276"/>
      <c r="J62" s="276"/>
      <c r="Q62" s="259">
        <v>50.82</v>
      </c>
      <c r="S62" s="259">
        <v>50.82</v>
      </c>
      <c r="U62" s="259">
        <v>50.82</v>
      </c>
      <c r="AI62" s="262"/>
      <c r="AN62" s="265" t="s">
        <v>113</v>
      </c>
      <c r="AO62" s="266" t="s">
        <v>440</v>
      </c>
      <c r="AP62" s="267"/>
      <c r="BS62" s="258" t="s">
        <v>590</v>
      </c>
    </row>
    <row r="63" spans="8:71" ht="15.75" thickBot="1" x14ac:dyDescent="0.3">
      <c r="I63" s="276"/>
      <c r="J63" s="276"/>
      <c r="Q63" s="259">
        <v>51.64</v>
      </c>
      <c r="S63" s="259">
        <v>51.64</v>
      </c>
      <c r="U63" s="259">
        <v>51.64</v>
      </c>
      <c r="AN63" s="265" t="s">
        <v>115</v>
      </c>
      <c r="AO63" s="266" t="s">
        <v>440</v>
      </c>
      <c r="AP63" s="267"/>
      <c r="BS63" s="258" t="s">
        <v>162</v>
      </c>
    </row>
    <row r="64" spans="8:71" ht="25.5" thickBot="1" x14ac:dyDescent="0.3">
      <c r="I64" s="276"/>
      <c r="J64" s="276"/>
      <c r="Q64" s="259">
        <v>52.46</v>
      </c>
      <c r="S64" s="259">
        <v>52.46</v>
      </c>
      <c r="U64" s="259">
        <v>52.46</v>
      </c>
      <c r="AM64" s="262" t="s">
        <v>75</v>
      </c>
      <c r="AN64" s="265" t="s">
        <v>294</v>
      </c>
      <c r="AO64" s="266" t="s">
        <v>471</v>
      </c>
      <c r="AP64" s="267"/>
      <c r="BS64" s="258" t="s">
        <v>591</v>
      </c>
    </row>
    <row r="65" spans="9:71" ht="15.75" thickBot="1" x14ac:dyDescent="0.3">
      <c r="I65" s="276"/>
      <c r="J65" s="276"/>
      <c r="Q65" s="259">
        <v>53.28</v>
      </c>
      <c r="S65" s="259">
        <v>53.28</v>
      </c>
      <c r="U65" s="259">
        <v>53.28</v>
      </c>
      <c r="AN65" s="265" t="s">
        <v>111</v>
      </c>
      <c r="AO65" s="266" t="s">
        <v>471</v>
      </c>
      <c r="AP65" s="267"/>
      <c r="BS65" s="258" t="s">
        <v>592</v>
      </c>
    </row>
    <row r="66" spans="9:71" ht="15.75" thickBot="1" x14ac:dyDescent="0.3">
      <c r="I66" s="276"/>
      <c r="J66" s="276"/>
      <c r="Q66" s="259">
        <v>54.1</v>
      </c>
      <c r="S66" s="259">
        <v>54.1</v>
      </c>
      <c r="U66" s="259">
        <v>54.1</v>
      </c>
      <c r="AN66" s="265" t="s">
        <v>113</v>
      </c>
      <c r="AO66" s="266" t="s">
        <v>471</v>
      </c>
      <c r="AP66" s="267"/>
      <c r="BS66" s="258" t="s">
        <v>593</v>
      </c>
    </row>
    <row r="67" spans="9:71" ht="15.75" thickBot="1" x14ac:dyDescent="0.3">
      <c r="I67" s="276"/>
      <c r="J67" s="276"/>
      <c r="Q67" s="259">
        <v>54.92</v>
      </c>
      <c r="S67" s="259">
        <v>54.92</v>
      </c>
      <c r="U67" s="259">
        <v>54.92</v>
      </c>
      <c r="AN67" s="265" t="s">
        <v>115</v>
      </c>
      <c r="AO67" s="266" t="s">
        <v>471</v>
      </c>
      <c r="AP67" s="267"/>
      <c r="BS67" s="258" t="s">
        <v>594</v>
      </c>
    </row>
    <row r="68" spans="9:71" ht="25.5" thickBot="1" x14ac:dyDescent="0.3">
      <c r="I68" s="276"/>
      <c r="J68" s="276"/>
      <c r="Q68" s="259">
        <v>55.74</v>
      </c>
      <c r="S68" s="259">
        <v>55.74</v>
      </c>
      <c r="U68" s="259">
        <v>55.74</v>
      </c>
      <c r="AM68" s="262" t="s">
        <v>76</v>
      </c>
      <c r="AN68" s="265" t="s">
        <v>294</v>
      </c>
      <c r="AO68" s="266" t="s">
        <v>496</v>
      </c>
      <c r="AP68" s="267"/>
      <c r="BS68" s="258" t="s">
        <v>595</v>
      </c>
    </row>
    <row r="69" spans="9:71" ht="15.75" thickBot="1" x14ac:dyDescent="0.3">
      <c r="I69" s="276"/>
      <c r="J69" s="276"/>
      <c r="Q69" s="259">
        <v>56.56</v>
      </c>
      <c r="S69" s="259">
        <v>56.56</v>
      </c>
      <c r="U69" s="259">
        <v>56.56</v>
      </c>
      <c r="AN69" s="265" t="s">
        <v>123</v>
      </c>
      <c r="AO69" s="266" t="s">
        <v>496</v>
      </c>
      <c r="AP69" s="267"/>
      <c r="BS69" s="258" t="s">
        <v>596</v>
      </c>
    </row>
    <row r="70" spans="9:71" ht="15.75" thickBot="1" x14ac:dyDescent="0.3">
      <c r="I70" s="276"/>
      <c r="J70" s="276"/>
      <c r="Q70" s="259">
        <v>57.38</v>
      </c>
      <c r="S70" s="259">
        <v>57.38</v>
      </c>
      <c r="U70" s="259">
        <v>57.38</v>
      </c>
      <c r="AN70" s="265" t="s">
        <v>125</v>
      </c>
      <c r="AO70" s="266" t="s">
        <v>496</v>
      </c>
      <c r="AP70" s="267"/>
      <c r="BS70" s="258" t="s">
        <v>597</v>
      </c>
    </row>
    <row r="71" spans="9:71" ht="15.75" thickBot="1" x14ac:dyDescent="0.3">
      <c r="I71" s="276"/>
      <c r="J71" s="276"/>
      <c r="Q71" s="259">
        <v>58.2</v>
      </c>
      <c r="S71" s="259">
        <v>58.2</v>
      </c>
      <c r="U71" s="259">
        <v>58.2</v>
      </c>
      <c r="AN71" s="265" t="s">
        <v>127</v>
      </c>
      <c r="AO71" s="266" t="s">
        <v>496</v>
      </c>
      <c r="AP71" s="267"/>
      <c r="BS71" s="258" t="s">
        <v>598</v>
      </c>
    </row>
    <row r="72" spans="9:71" ht="25.5" thickBot="1" x14ac:dyDescent="0.3">
      <c r="I72" s="276"/>
      <c r="J72" s="276"/>
      <c r="Q72" s="259">
        <v>59.02</v>
      </c>
      <c r="S72" s="259">
        <v>59.02</v>
      </c>
      <c r="U72" s="259">
        <v>59.02</v>
      </c>
      <c r="AM72" s="262" t="s">
        <v>77</v>
      </c>
      <c r="AN72" s="265" t="s">
        <v>294</v>
      </c>
      <c r="AO72" s="266" t="s">
        <v>515</v>
      </c>
      <c r="AP72" s="267"/>
      <c r="BS72" s="258" t="s">
        <v>599</v>
      </c>
    </row>
    <row r="73" spans="9:71" ht="15.75" thickBot="1" x14ac:dyDescent="0.3">
      <c r="I73" s="276"/>
      <c r="J73" s="276"/>
      <c r="Q73" s="259">
        <v>59.84</v>
      </c>
      <c r="S73" s="259">
        <v>59.84</v>
      </c>
      <c r="U73" s="259">
        <v>59.84</v>
      </c>
      <c r="AN73" s="265" t="s">
        <v>123</v>
      </c>
      <c r="AO73" s="266" t="s">
        <v>515</v>
      </c>
      <c r="AP73" s="267"/>
      <c r="BS73" s="258" t="s">
        <v>600</v>
      </c>
    </row>
    <row r="74" spans="9:71" ht="15.75" thickBot="1" x14ac:dyDescent="0.3">
      <c r="I74" s="276"/>
      <c r="J74" s="276"/>
      <c r="Q74" s="259">
        <v>60.66</v>
      </c>
      <c r="S74" s="259">
        <v>60.66</v>
      </c>
      <c r="U74" s="259">
        <v>60.66</v>
      </c>
      <c r="AN74" s="265" t="s">
        <v>125</v>
      </c>
      <c r="AO74" s="266" t="s">
        <v>515</v>
      </c>
      <c r="AP74" s="267"/>
      <c r="BS74" s="258" t="s">
        <v>601</v>
      </c>
    </row>
    <row r="75" spans="9:71" ht="15.75" thickBot="1" x14ac:dyDescent="0.3">
      <c r="I75" s="276"/>
      <c r="J75" s="276"/>
      <c r="Q75" s="259">
        <v>61.48</v>
      </c>
      <c r="S75" s="259">
        <v>61.48</v>
      </c>
      <c r="U75" s="259">
        <v>61.48</v>
      </c>
      <c r="AN75" s="265" t="s">
        <v>127</v>
      </c>
      <c r="AO75" s="266" t="s">
        <v>515</v>
      </c>
      <c r="AP75" s="267"/>
      <c r="BS75" s="258" t="s">
        <v>602</v>
      </c>
    </row>
    <row r="76" spans="9:71" ht="25.5" thickBot="1" x14ac:dyDescent="0.3">
      <c r="I76" s="276"/>
      <c r="J76" s="276"/>
      <c r="Q76" s="259">
        <v>62.3</v>
      </c>
      <c r="S76" s="259">
        <v>62.3</v>
      </c>
      <c r="U76" s="259">
        <v>62.3</v>
      </c>
      <c r="AM76" s="262" t="s">
        <v>78</v>
      </c>
      <c r="AN76" s="265" t="s">
        <v>294</v>
      </c>
      <c r="AO76" s="266" t="s">
        <v>530</v>
      </c>
      <c r="AP76" s="267"/>
      <c r="BS76" s="258" t="s">
        <v>603</v>
      </c>
    </row>
    <row r="77" spans="9:71" ht="15.75" thickBot="1" x14ac:dyDescent="0.3">
      <c r="I77" s="276"/>
      <c r="J77" s="276"/>
      <c r="Q77" s="259">
        <v>63.11</v>
      </c>
      <c r="S77" s="259">
        <v>63.11</v>
      </c>
      <c r="U77" s="259">
        <v>63.11</v>
      </c>
      <c r="AN77" s="265" t="s">
        <v>123</v>
      </c>
      <c r="AO77" s="266" t="s">
        <v>530</v>
      </c>
      <c r="AP77" s="267"/>
      <c r="BS77" s="258" t="s">
        <v>604</v>
      </c>
    </row>
    <row r="78" spans="9:71" ht="15.75" thickBot="1" x14ac:dyDescent="0.3">
      <c r="I78" s="276"/>
      <c r="J78" s="276"/>
      <c r="Q78" s="259">
        <v>63.93</v>
      </c>
      <c r="S78" s="259">
        <v>63.93</v>
      </c>
      <c r="U78" s="259">
        <v>63.93</v>
      </c>
      <c r="AN78" s="265" t="s">
        <v>125</v>
      </c>
      <c r="AO78" s="266" t="s">
        <v>530</v>
      </c>
      <c r="AP78" s="267"/>
      <c r="BS78" s="258" t="s">
        <v>605</v>
      </c>
    </row>
    <row r="79" spans="9:71" ht="15.75" thickBot="1" x14ac:dyDescent="0.3">
      <c r="I79" s="276"/>
      <c r="J79" s="276"/>
      <c r="Q79" s="259">
        <v>64.75</v>
      </c>
      <c r="S79" s="259">
        <v>64.75</v>
      </c>
      <c r="U79" s="259">
        <v>64.75</v>
      </c>
      <c r="AN79" s="265" t="s">
        <v>127</v>
      </c>
      <c r="AO79" s="266" t="s">
        <v>530</v>
      </c>
      <c r="AP79" s="267"/>
      <c r="BS79" s="258" t="s">
        <v>606</v>
      </c>
    </row>
    <row r="80" spans="9:71" ht="25.5" thickBot="1" x14ac:dyDescent="0.3">
      <c r="I80" s="276"/>
      <c r="J80" s="276"/>
      <c r="Q80" s="259">
        <v>65.569999999999993</v>
      </c>
      <c r="S80" s="259">
        <v>65.569999999999993</v>
      </c>
      <c r="U80" s="259">
        <v>65.569999999999993</v>
      </c>
      <c r="AM80" s="262" t="s">
        <v>79</v>
      </c>
      <c r="AN80" s="265" t="s">
        <v>294</v>
      </c>
      <c r="AO80" s="266" t="s">
        <v>545</v>
      </c>
      <c r="AP80" s="267"/>
      <c r="BS80" s="258" t="s">
        <v>607</v>
      </c>
    </row>
    <row r="81" spans="9:71" ht="15.75" thickBot="1" x14ac:dyDescent="0.3">
      <c r="I81" s="276"/>
      <c r="J81" s="276"/>
      <c r="Q81" s="259">
        <v>66.39</v>
      </c>
      <c r="S81" s="259">
        <v>66.39</v>
      </c>
      <c r="U81" s="259">
        <v>66.39</v>
      </c>
      <c r="AN81" s="265" t="s">
        <v>123</v>
      </c>
      <c r="AO81" s="266" t="s">
        <v>545</v>
      </c>
      <c r="AP81" s="267"/>
      <c r="BS81" s="258" t="s">
        <v>608</v>
      </c>
    </row>
    <row r="82" spans="9:71" ht="15.75" thickBot="1" x14ac:dyDescent="0.3">
      <c r="I82" s="276"/>
      <c r="J82" s="276"/>
      <c r="Q82" s="259">
        <v>67.209999999999994</v>
      </c>
      <c r="S82" s="259">
        <v>67.209999999999994</v>
      </c>
      <c r="U82" s="259">
        <v>67.209999999999994</v>
      </c>
      <c r="AN82" s="265" t="s">
        <v>125</v>
      </c>
      <c r="AO82" s="266" t="s">
        <v>545</v>
      </c>
      <c r="AP82" s="267"/>
      <c r="BS82" s="258" t="s">
        <v>609</v>
      </c>
    </row>
    <row r="83" spans="9:71" ht="15.75" thickBot="1" x14ac:dyDescent="0.3">
      <c r="I83" s="276"/>
      <c r="J83" s="276"/>
      <c r="Q83" s="259">
        <v>68.03</v>
      </c>
      <c r="S83" s="259">
        <v>68.03</v>
      </c>
      <c r="U83" s="259">
        <v>68.03</v>
      </c>
      <c r="AN83" s="265" t="s">
        <v>127</v>
      </c>
      <c r="AO83" s="266" t="s">
        <v>545</v>
      </c>
      <c r="AP83" s="267"/>
      <c r="BS83" s="258" t="s">
        <v>610</v>
      </c>
    </row>
    <row r="84" spans="9:71" ht="15.75" thickBot="1" x14ac:dyDescent="0.3">
      <c r="I84" s="276"/>
      <c r="J84" s="276"/>
      <c r="Q84" s="259">
        <v>68.849999999999994</v>
      </c>
      <c r="S84" s="259">
        <v>68.849999999999994</v>
      </c>
      <c r="U84" s="259">
        <v>68.849999999999994</v>
      </c>
      <c r="AN84" s="257" t="s">
        <v>281</v>
      </c>
      <c r="AO84" s="257" t="s">
        <v>282</v>
      </c>
      <c r="BS84" s="258" t="s">
        <v>611</v>
      </c>
    </row>
    <row r="85" spans="9:71" ht="25.5" thickBot="1" x14ac:dyDescent="0.3">
      <c r="I85" s="276"/>
      <c r="J85" s="276"/>
      <c r="Q85" s="259">
        <v>69.67</v>
      </c>
      <c r="S85" s="259">
        <v>69.67</v>
      </c>
      <c r="U85" s="259">
        <v>69.67</v>
      </c>
      <c r="AM85" s="262" t="s">
        <v>80</v>
      </c>
      <c r="AN85" s="265" t="s">
        <v>294</v>
      </c>
      <c r="AO85" s="266" t="s">
        <v>300</v>
      </c>
      <c r="AP85" s="267"/>
      <c r="BS85" s="258" t="s">
        <v>612</v>
      </c>
    </row>
    <row r="86" spans="9:71" ht="15.75" thickBot="1" x14ac:dyDescent="0.3">
      <c r="I86" s="276"/>
      <c r="J86" s="276"/>
      <c r="Q86" s="259">
        <v>70.489999999999995</v>
      </c>
      <c r="S86" s="259">
        <v>70.489999999999995</v>
      </c>
      <c r="U86" s="259">
        <v>70.489999999999995</v>
      </c>
      <c r="AN86" s="265" t="s">
        <v>111</v>
      </c>
      <c r="AO86" s="266" t="s">
        <v>300</v>
      </c>
      <c r="AP86" s="267"/>
      <c r="BS86" s="258" t="s">
        <v>613</v>
      </c>
    </row>
    <row r="87" spans="9:71" ht="15.75" thickBot="1" x14ac:dyDescent="0.3">
      <c r="I87" s="276"/>
      <c r="J87" s="276"/>
      <c r="Q87" s="259">
        <v>71.31</v>
      </c>
      <c r="S87" s="259">
        <v>71.31</v>
      </c>
      <c r="U87" s="259">
        <v>71.31</v>
      </c>
      <c r="AN87" s="265" t="s">
        <v>113</v>
      </c>
      <c r="AO87" s="266" t="s">
        <v>300</v>
      </c>
      <c r="AP87" s="267"/>
      <c r="BS87" s="258" t="s">
        <v>614</v>
      </c>
    </row>
    <row r="88" spans="9:71" ht="15.75" thickBot="1" x14ac:dyDescent="0.3">
      <c r="I88" s="276"/>
      <c r="J88" s="276"/>
      <c r="Q88" s="259">
        <v>72.13</v>
      </c>
      <c r="S88" s="259">
        <v>72.13</v>
      </c>
      <c r="U88" s="259">
        <v>72.13</v>
      </c>
      <c r="AN88" s="265" t="s">
        <v>115</v>
      </c>
      <c r="AO88" s="266" t="s">
        <v>300</v>
      </c>
      <c r="AP88" s="267"/>
      <c r="BS88" s="258" t="s">
        <v>615</v>
      </c>
    </row>
    <row r="89" spans="9:71" ht="25.5" thickBot="1" x14ac:dyDescent="0.3">
      <c r="I89" s="276"/>
      <c r="J89" s="276"/>
      <c r="Q89" s="259">
        <v>72.95</v>
      </c>
      <c r="S89" s="259">
        <v>72.95</v>
      </c>
      <c r="U89" s="259">
        <v>72.95</v>
      </c>
      <c r="AM89" s="262" t="s">
        <v>82</v>
      </c>
      <c r="AN89" s="265" t="s">
        <v>294</v>
      </c>
      <c r="AO89" s="266" t="s">
        <v>351</v>
      </c>
      <c r="AP89" s="267"/>
      <c r="BS89" s="258" t="s">
        <v>616</v>
      </c>
    </row>
    <row r="90" spans="9:71" ht="15.75" thickBot="1" x14ac:dyDescent="0.3">
      <c r="I90" s="276"/>
      <c r="J90" s="276"/>
      <c r="Q90" s="259">
        <v>73.77</v>
      </c>
      <c r="S90" s="259">
        <v>73.77</v>
      </c>
      <c r="U90" s="259">
        <v>73.77</v>
      </c>
      <c r="AN90" s="265" t="s">
        <v>111</v>
      </c>
      <c r="AO90" s="266" t="s">
        <v>351</v>
      </c>
      <c r="AP90" s="267"/>
      <c r="BS90" s="258" t="s">
        <v>617</v>
      </c>
    </row>
    <row r="91" spans="9:71" ht="15.75" thickBot="1" x14ac:dyDescent="0.3">
      <c r="I91" s="276"/>
      <c r="J91" s="276"/>
      <c r="Q91" s="259">
        <v>74.59</v>
      </c>
      <c r="S91" s="259">
        <v>74.59</v>
      </c>
      <c r="U91" s="259">
        <v>74.59</v>
      </c>
      <c r="AN91" s="265" t="s">
        <v>113</v>
      </c>
      <c r="AO91" s="266" t="s">
        <v>351</v>
      </c>
      <c r="AP91" s="267"/>
      <c r="BS91" s="258" t="s">
        <v>618</v>
      </c>
    </row>
    <row r="92" spans="9:71" ht="15.75" thickBot="1" x14ac:dyDescent="0.3">
      <c r="I92" s="276"/>
      <c r="J92" s="276"/>
      <c r="Q92" s="259">
        <v>75.41</v>
      </c>
      <c r="S92" s="259">
        <v>75.41</v>
      </c>
      <c r="U92" s="259">
        <v>75.41</v>
      </c>
      <c r="AN92" s="265" t="s">
        <v>115</v>
      </c>
      <c r="AO92" s="266" t="s">
        <v>351</v>
      </c>
      <c r="AP92" s="267"/>
      <c r="BS92" s="258" t="s">
        <v>319</v>
      </c>
    </row>
    <row r="93" spans="9:71" ht="25.5" thickBot="1" x14ac:dyDescent="0.3">
      <c r="I93" s="276"/>
      <c r="J93" s="276"/>
      <c r="Q93" s="259">
        <v>76.23</v>
      </c>
      <c r="S93" s="259">
        <v>76.23</v>
      </c>
      <c r="U93" s="259">
        <v>76.23</v>
      </c>
      <c r="AM93" s="262" t="s">
        <v>84</v>
      </c>
      <c r="AN93" s="265" t="s">
        <v>294</v>
      </c>
      <c r="AO93" s="266" t="s">
        <v>384</v>
      </c>
      <c r="AP93" s="267"/>
      <c r="BS93" s="258" t="s">
        <v>619</v>
      </c>
    </row>
    <row r="94" spans="9:71" ht="15.75" thickBot="1" x14ac:dyDescent="0.3">
      <c r="I94" s="276"/>
      <c r="J94" s="276"/>
      <c r="Q94" s="259">
        <v>77.05</v>
      </c>
      <c r="S94" s="259">
        <v>77.05</v>
      </c>
      <c r="U94" s="259">
        <v>77.05</v>
      </c>
      <c r="AN94" s="265" t="s">
        <v>111</v>
      </c>
      <c r="AO94" s="266" t="s">
        <v>384</v>
      </c>
      <c r="AP94" s="267"/>
      <c r="BS94" s="258" t="s">
        <v>620</v>
      </c>
    </row>
    <row r="95" spans="9:71" ht="15.75" thickBot="1" x14ac:dyDescent="0.3">
      <c r="I95" s="276"/>
      <c r="J95" s="276"/>
      <c r="Q95" s="259">
        <v>77.87</v>
      </c>
      <c r="S95" s="259">
        <v>77.87</v>
      </c>
      <c r="U95" s="259">
        <v>77.87</v>
      </c>
      <c r="AN95" s="265" t="s">
        <v>113</v>
      </c>
      <c r="AO95" s="266" t="s">
        <v>384</v>
      </c>
      <c r="AP95" s="267"/>
      <c r="BS95" s="258" t="s">
        <v>621</v>
      </c>
    </row>
    <row r="96" spans="9:71" ht="15.75" thickBot="1" x14ac:dyDescent="0.3">
      <c r="I96" s="276"/>
      <c r="J96" s="276"/>
      <c r="Q96" s="259">
        <v>78.69</v>
      </c>
      <c r="S96" s="259">
        <v>78.69</v>
      </c>
      <c r="U96" s="259">
        <v>78.69</v>
      </c>
      <c r="AN96" s="265" t="s">
        <v>115</v>
      </c>
      <c r="AO96" s="266" t="s">
        <v>384</v>
      </c>
      <c r="AP96" s="267"/>
      <c r="BS96" s="258" t="s">
        <v>622</v>
      </c>
    </row>
    <row r="97" spans="9:71" ht="25.5" thickBot="1" x14ac:dyDescent="0.3">
      <c r="I97" s="276"/>
      <c r="J97" s="276"/>
      <c r="Q97" s="259">
        <v>79.510000000000005</v>
      </c>
      <c r="S97" s="259">
        <v>79.510000000000005</v>
      </c>
      <c r="U97" s="259">
        <v>79.510000000000005</v>
      </c>
      <c r="AM97" s="262" t="s">
        <v>506</v>
      </c>
      <c r="AN97" s="265" t="s">
        <v>294</v>
      </c>
      <c r="AO97" s="266" t="s">
        <v>414</v>
      </c>
      <c r="AP97" s="267"/>
      <c r="BS97" s="258" t="s">
        <v>623</v>
      </c>
    </row>
    <row r="98" spans="9:71" ht="15.75" thickBot="1" x14ac:dyDescent="0.3">
      <c r="I98" s="276"/>
      <c r="J98" s="276"/>
      <c r="Q98" s="259">
        <v>80.33</v>
      </c>
      <c r="S98" s="259">
        <v>80.33</v>
      </c>
      <c r="U98" s="259">
        <v>80.33</v>
      </c>
      <c r="AN98" s="265" t="s">
        <v>111</v>
      </c>
      <c r="AO98" s="266" t="s">
        <v>414</v>
      </c>
      <c r="AP98" s="267"/>
      <c r="BS98" s="258" t="s">
        <v>624</v>
      </c>
    </row>
    <row r="99" spans="9:71" ht="15.75" thickBot="1" x14ac:dyDescent="0.3">
      <c r="I99" s="276"/>
      <c r="J99" s="276"/>
      <c r="Q99" s="259">
        <v>81.150000000000006</v>
      </c>
      <c r="S99" s="259">
        <v>81.150000000000006</v>
      </c>
      <c r="U99" s="259">
        <v>81.150000000000006</v>
      </c>
      <c r="AN99" s="265" t="s">
        <v>113</v>
      </c>
      <c r="AO99" s="266" t="s">
        <v>414</v>
      </c>
      <c r="AP99" s="267"/>
      <c r="BS99" s="258" t="s">
        <v>625</v>
      </c>
    </row>
    <row r="100" spans="9:71" ht="15.75" thickBot="1" x14ac:dyDescent="0.3">
      <c r="I100" s="276"/>
      <c r="J100" s="276"/>
      <c r="Q100" s="259">
        <v>81.97</v>
      </c>
      <c r="S100" s="259">
        <v>81.97</v>
      </c>
      <c r="U100" s="259">
        <v>81.97</v>
      </c>
      <c r="AN100" s="265" t="s">
        <v>115</v>
      </c>
      <c r="AO100" s="266" t="s">
        <v>414</v>
      </c>
      <c r="AP100" s="267"/>
      <c r="BS100" s="258" t="s">
        <v>626</v>
      </c>
    </row>
    <row r="101" spans="9:71" ht="25.5" thickBot="1" x14ac:dyDescent="0.3">
      <c r="I101" s="276"/>
      <c r="J101" s="276"/>
      <c r="AM101" s="262" t="s">
        <v>511</v>
      </c>
      <c r="AN101" s="265" t="s">
        <v>294</v>
      </c>
      <c r="AO101" s="266" t="s">
        <v>440</v>
      </c>
      <c r="AP101" s="267"/>
      <c r="BS101" s="258" t="s">
        <v>627</v>
      </c>
    </row>
    <row r="102" spans="9:71" ht="15.75" thickBot="1" x14ac:dyDescent="0.3">
      <c r="I102" s="276"/>
      <c r="J102" s="276"/>
      <c r="AN102" s="265" t="s">
        <v>111</v>
      </c>
      <c r="AO102" s="266" t="s">
        <v>440</v>
      </c>
      <c r="AP102" s="267"/>
      <c r="BS102" s="258" t="s">
        <v>628</v>
      </c>
    </row>
    <row r="103" spans="9:71" ht="15.75" thickBot="1" x14ac:dyDescent="0.3">
      <c r="I103" s="276"/>
      <c r="J103" s="276"/>
      <c r="AN103" s="265" t="s">
        <v>113</v>
      </c>
      <c r="AO103" s="266" t="s">
        <v>440</v>
      </c>
      <c r="AP103" s="267"/>
      <c r="BS103" s="258" t="s">
        <v>629</v>
      </c>
    </row>
    <row r="104" spans="9:71" ht="15.75" thickBot="1" x14ac:dyDescent="0.3">
      <c r="I104" s="276"/>
      <c r="J104" s="276"/>
      <c r="AN104" s="265" t="s">
        <v>115</v>
      </c>
      <c r="AO104" s="266" t="s">
        <v>440</v>
      </c>
      <c r="AP104" s="267"/>
      <c r="BS104" s="258" t="s">
        <v>300</v>
      </c>
    </row>
    <row r="105" spans="9:71" ht="25.5" thickBot="1" x14ac:dyDescent="0.3">
      <c r="I105" s="276"/>
      <c r="J105" s="276"/>
      <c r="AM105" s="262" t="s">
        <v>86</v>
      </c>
      <c r="AN105" s="265" t="s">
        <v>294</v>
      </c>
      <c r="AO105" s="266" t="s">
        <v>471</v>
      </c>
      <c r="AP105" s="267"/>
      <c r="BS105" s="258" t="s">
        <v>440</v>
      </c>
    </row>
    <row r="106" spans="9:71" ht="15.75" thickBot="1" x14ac:dyDescent="0.3">
      <c r="I106" s="276"/>
      <c r="J106" s="276"/>
      <c r="AN106" s="265" t="s">
        <v>123</v>
      </c>
      <c r="AO106" s="266" t="s">
        <v>471</v>
      </c>
      <c r="AP106" s="267"/>
      <c r="BS106" s="258" t="s">
        <v>351</v>
      </c>
    </row>
    <row r="107" spans="9:71" ht="15.75" thickBot="1" x14ac:dyDescent="0.3">
      <c r="I107" s="276"/>
      <c r="J107" s="276"/>
      <c r="AN107" s="265" t="s">
        <v>125</v>
      </c>
      <c r="AO107" s="266" t="s">
        <v>471</v>
      </c>
      <c r="AP107" s="267"/>
      <c r="BS107" s="258" t="s">
        <v>384</v>
      </c>
    </row>
    <row r="108" spans="9:71" ht="15.75" thickBot="1" x14ac:dyDescent="0.3">
      <c r="AN108" s="265" t="s">
        <v>127</v>
      </c>
      <c r="AO108" s="266" t="s">
        <v>471</v>
      </c>
      <c r="AP108" s="267"/>
      <c r="BS108" s="258" t="s">
        <v>630</v>
      </c>
    </row>
    <row r="109" spans="9:71" ht="25.5" thickBot="1" x14ac:dyDescent="0.3">
      <c r="AM109" s="262" t="s">
        <v>87</v>
      </c>
      <c r="AN109" s="265" t="s">
        <v>294</v>
      </c>
      <c r="AO109" s="266" t="s">
        <v>496</v>
      </c>
      <c r="AP109" s="267"/>
      <c r="BS109" s="258" t="s">
        <v>631</v>
      </c>
    </row>
    <row r="110" spans="9:71" ht="15.75" thickBot="1" x14ac:dyDescent="0.3">
      <c r="AN110" s="265" t="s">
        <v>123</v>
      </c>
      <c r="AO110" s="266" t="s">
        <v>496</v>
      </c>
      <c r="AP110" s="267"/>
      <c r="BS110" s="258" t="s">
        <v>530</v>
      </c>
    </row>
    <row r="111" spans="9:71" ht="15.75" thickBot="1" x14ac:dyDescent="0.3">
      <c r="AN111" s="265" t="s">
        <v>125</v>
      </c>
      <c r="AO111" s="266" t="s">
        <v>496</v>
      </c>
      <c r="AP111" s="267"/>
      <c r="BS111" s="258" t="s">
        <v>632</v>
      </c>
    </row>
    <row r="112" spans="9:71" x14ac:dyDescent="0.25">
      <c r="AN112" s="265" t="s">
        <v>127</v>
      </c>
      <c r="AO112" s="266" t="s">
        <v>496</v>
      </c>
      <c r="AP112" s="267"/>
    </row>
    <row r="113" spans="39:42" ht="24.75" x14ac:dyDescent="0.25">
      <c r="AM113" s="262" t="s">
        <v>88</v>
      </c>
      <c r="AN113" s="265" t="s">
        <v>294</v>
      </c>
      <c r="AO113" s="266" t="s">
        <v>515</v>
      </c>
      <c r="AP113" s="267"/>
    </row>
    <row r="114" spans="39:42" x14ac:dyDescent="0.25">
      <c r="AN114" s="265" t="s">
        <v>123</v>
      </c>
      <c r="AO114" s="266" t="s">
        <v>515</v>
      </c>
      <c r="AP114" s="267"/>
    </row>
    <row r="115" spans="39:42" x14ac:dyDescent="0.25">
      <c r="AN115" s="265" t="s">
        <v>125</v>
      </c>
      <c r="AO115" s="266" t="s">
        <v>515</v>
      </c>
      <c r="AP115" s="267"/>
    </row>
    <row r="116" spans="39:42" x14ac:dyDescent="0.25">
      <c r="AN116" s="265" t="s">
        <v>127</v>
      </c>
      <c r="AO116" s="266" t="s">
        <v>515</v>
      </c>
      <c r="AP116" s="267"/>
    </row>
    <row r="117" spans="39:42" ht="24.75" x14ac:dyDescent="0.25">
      <c r="AM117" s="262" t="s">
        <v>531</v>
      </c>
      <c r="AN117" s="265" t="s">
        <v>294</v>
      </c>
      <c r="AO117" s="266" t="s">
        <v>530</v>
      </c>
      <c r="AP117" s="267"/>
    </row>
    <row r="118" spans="39:42" x14ac:dyDescent="0.25">
      <c r="AN118" s="265" t="s">
        <v>123</v>
      </c>
      <c r="AO118" s="266" t="s">
        <v>530</v>
      </c>
      <c r="AP118" s="267"/>
    </row>
    <row r="119" spans="39:42" x14ac:dyDescent="0.25">
      <c r="AN119" s="265" t="s">
        <v>125</v>
      </c>
      <c r="AO119" s="266" t="s">
        <v>530</v>
      </c>
      <c r="AP119" s="267"/>
    </row>
    <row r="120" spans="39:42" x14ac:dyDescent="0.25">
      <c r="AN120" s="265" t="s">
        <v>127</v>
      </c>
      <c r="AO120" s="266" t="s">
        <v>530</v>
      </c>
      <c r="AP120" s="267"/>
    </row>
    <row r="121" spans="39:42" ht="24.75" x14ac:dyDescent="0.25">
      <c r="AM121" s="262" t="s">
        <v>535</v>
      </c>
      <c r="AN121" s="265" t="s">
        <v>294</v>
      </c>
      <c r="AO121" s="266" t="s">
        <v>545</v>
      </c>
      <c r="AP121" s="267"/>
    </row>
    <row r="122" spans="39:42" x14ac:dyDescent="0.25">
      <c r="AN122" s="265" t="s">
        <v>123</v>
      </c>
      <c r="AO122" s="266" t="s">
        <v>545</v>
      </c>
      <c r="AP122" s="267"/>
    </row>
    <row r="123" spans="39:42" x14ac:dyDescent="0.25">
      <c r="AN123" s="265" t="s">
        <v>125</v>
      </c>
      <c r="AO123" s="266" t="s">
        <v>545</v>
      </c>
      <c r="AP123" s="267"/>
    </row>
    <row r="124" spans="39:42" x14ac:dyDescent="0.25">
      <c r="AN124" s="265" t="s">
        <v>127</v>
      </c>
      <c r="AO124" s="266" t="s">
        <v>545</v>
      </c>
      <c r="AP124" s="267"/>
    </row>
    <row r="126" spans="39:42" x14ac:dyDescent="0.25">
      <c r="AN126" s="277" t="s">
        <v>633</v>
      </c>
    </row>
    <row r="127" spans="39:42" ht="24" x14ac:dyDescent="0.25">
      <c r="AM127" s="259" t="s">
        <v>90</v>
      </c>
      <c r="AN127" s="265" t="s">
        <v>294</v>
      </c>
      <c r="AO127" s="266" t="s">
        <v>302</v>
      </c>
    </row>
    <row r="128" spans="39:42" ht="24" x14ac:dyDescent="0.25">
      <c r="AM128" s="259" t="s">
        <v>92</v>
      </c>
      <c r="AN128" s="265" t="s">
        <v>105</v>
      </c>
      <c r="AO128" s="266" t="s">
        <v>302</v>
      </c>
    </row>
    <row r="129" spans="39:41" ht="24" x14ac:dyDescent="0.25">
      <c r="AM129" s="259" t="s">
        <v>94</v>
      </c>
      <c r="AN129" s="265" t="s">
        <v>107</v>
      </c>
      <c r="AO129" s="266" t="s">
        <v>302</v>
      </c>
    </row>
    <row r="130" spans="39:41" x14ac:dyDescent="0.25">
      <c r="AM130" s="259"/>
      <c r="AN130" s="265" t="s">
        <v>109</v>
      </c>
      <c r="AO130" s="266" t="s">
        <v>302</v>
      </c>
    </row>
    <row r="131" spans="39:41" ht="24" x14ac:dyDescent="0.25">
      <c r="AM131" s="259" t="s">
        <v>96</v>
      </c>
      <c r="AN131" s="265" t="s">
        <v>294</v>
      </c>
      <c r="AO131" s="266" t="s">
        <v>441</v>
      </c>
    </row>
    <row r="132" spans="39:41" ht="24" x14ac:dyDescent="0.25">
      <c r="AM132" s="259" t="s">
        <v>97</v>
      </c>
      <c r="AN132" s="265" t="s">
        <v>117</v>
      </c>
      <c r="AO132" s="266" t="s">
        <v>441</v>
      </c>
    </row>
    <row r="133" spans="39:41" ht="24" x14ac:dyDescent="0.25">
      <c r="AM133" s="259" t="s">
        <v>98</v>
      </c>
      <c r="AN133" s="265" t="s">
        <v>119</v>
      </c>
      <c r="AO133" s="266" t="s">
        <v>441</v>
      </c>
    </row>
    <row r="134" spans="39:41" x14ac:dyDescent="0.25">
      <c r="AM134" s="259"/>
      <c r="AN134" s="265" t="s">
        <v>121</v>
      </c>
      <c r="AO134" s="266" t="s">
        <v>441</v>
      </c>
    </row>
  </sheetData>
  <sheetProtection algorithmName="SHA-512" hashValue="D62wQ+J6RpvFvpAIaNDLuoC/jxLG0QQytnsagmiBWmVfB/5vjs0UtbES1/EyOMPPgXsfv2pjcO6Qo60LHOUimg==" saltValue="YwgqEukkxiGcL/pxPUarUQ==" spinCount="100000" sheet="1" objects="1" scenarios="1" selectLockedCells="1" selectUnlockedCells="1"/>
  <autoFilter ref="A2:BI124" xr:uid="{00000000-0009-0000-0000-000008000000}"/>
  <pageMargins left="0.7" right="0.7" top="0.75" bottom="0.75" header="0.3" footer="0.3"/>
  <pageSetup paperSize="9" orientation="portrait" r:id="rId1"/>
  <headerFooter>
    <oddFooter>&amp;L&amp;1#&amp;"Calibri"&amp;7&amp;K000000C2 General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Q39"/>
  <sheetViews>
    <sheetView zoomScale="70" zoomScaleNormal="70" workbookViewId="0">
      <selection sqref="A1:XFD1048576"/>
    </sheetView>
  </sheetViews>
  <sheetFormatPr defaultColWidth="8.85546875" defaultRowHeight="14.25" x14ac:dyDescent="0.2"/>
  <cols>
    <col min="1" max="3" width="4.140625" style="217" customWidth="1"/>
    <col min="4" max="4" width="27.85546875" style="217" customWidth="1"/>
    <col min="5" max="5" width="48.85546875" style="217" customWidth="1"/>
    <col min="6" max="6" width="10.140625" style="217" customWidth="1"/>
    <col min="7" max="7" width="9.140625" style="217" customWidth="1"/>
    <col min="8" max="8" width="37" style="217" customWidth="1"/>
    <col min="9" max="9" width="24.85546875" style="217" customWidth="1"/>
    <col min="10" max="10" width="19.140625" style="217" customWidth="1"/>
    <col min="11" max="11" width="4.85546875" style="217" customWidth="1"/>
    <col min="12" max="12" width="29.140625" style="217" customWidth="1"/>
    <col min="13" max="13" width="10.85546875" style="217" customWidth="1"/>
    <col min="14" max="14" width="11.85546875" style="217" customWidth="1"/>
    <col min="15" max="15" width="21.5703125" style="217" customWidth="1"/>
    <col min="16" max="16" width="15.140625" style="218" customWidth="1"/>
    <col min="17" max="17" width="4.140625" style="217" customWidth="1"/>
    <col min="18" max="16384" width="8.85546875" style="217"/>
  </cols>
  <sheetData>
    <row r="1" spans="1:17" ht="6" customHeight="1" x14ac:dyDescent="0.2"/>
    <row r="2" spans="1:17" ht="31.35" customHeight="1" x14ac:dyDescent="0.2">
      <c r="C2" s="408" t="s">
        <v>634</v>
      </c>
      <c r="D2" s="408"/>
      <c r="E2" s="408"/>
      <c r="F2" s="408"/>
      <c r="G2" s="408"/>
      <c r="H2" s="408"/>
      <c r="I2" s="408"/>
      <c r="J2" s="408"/>
      <c r="K2" s="408"/>
      <c r="L2" s="408"/>
      <c r="M2" s="408"/>
      <c r="N2" s="408"/>
      <c r="O2" s="408"/>
      <c r="P2" s="408"/>
      <c r="Q2" s="408"/>
    </row>
    <row r="3" spans="1:17" ht="9" customHeight="1" thickBot="1" x14ac:dyDescent="0.25">
      <c r="A3" s="219"/>
      <c r="B3" s="219"/>
      <c r="C3" s="219"/>
      <c r="D3" s="219"/>
      <c r="E3" s="219"/>
    </row>
    <row r="4" spans="1:17" ht="9" customHeight="1" x14ac:dyDescent="0.2">
      <c r="A4" s="219"/>
      <c r="B4" s="219"/>
      <c r="C4" s="220"/>
      <c r="D4" s="221"/>
      <c r="E4" s="221"/>
      <c r="F4" s="222"/>
      <c r="G4" s="222"/>
      <c r="H4" s="222"/>
      <c r="I4" s="222"/>
      <c r="J4" s="222"/>
      <c r="K4" s="222"/>
      <c r="L4" s="222"/>
      <c r="M4" s="222"/>
      <c r="N4" s="222"/>
      <c r="O4" s="222"/>
      <c r="P4" s="223"/>
      <c r="Q4" s="224"/>
    </row>
    <row r="5" spans="1:17" ht="26.85" customHeight="1" x14ac:dyDescent="0.25">
      <c r="C5" s="225"/>
      <c r="D5" s="405" t="s">
        <v>132</v>
      </c>
      <c r="E5" s="406"/>
      <c r="F5" s="213" t="s">
        <v>133</v>
      </c>
      <c r="G5" s="226" t="s">
        <v>635</v>
      </c>
      <c r="H5" s="214" t="s">
        <v>134</v>
      </c>
      <c r="I5" s="215" t="s">
        <v>133</v>
      </c>
      <c r="J5" s="226" t="s">
        <v>635</v>
      </c>
      <c r="K5" s="226"/>
      <c r="L5" s="213" t="s">
        <v>135</v>
      </c>
      <c r="M5" s="227">
        <f>COUNTA('Att. Nuove Utenze_Portabilita'!Q4:Q3050)</f>
        <v>1</v>
      </c>
      <c r="N5" s="226"/>
      <c r="O5" s="216" t="s">
        <v>136</v>
      </c>
      <c r="P5" s="227">
        <f>ROUNDUP(0.05*M5,0)</f>
        <v>1</v>
      </c>
      <c r="Q5" s="228"/>
    </row>
    <row r="6" spans="1:17" ht="17.850000000000001" customHeight="1" x14ac:dyDescent="0.25">
      <c r="C6" s="225"/>
      <c r="D6" s="229" t="s">
        <v>137</v>
      </c>
      <c r="E6" s="230" t="s">
        <v>54</v>
      </c>
      <c r="F6" s="213">
        <f>COUNTIF('Att. Nuove Utenze_Portabilita'!B:W,E6)</f>
        <v>0</v>
      </c>
      <c r="G6" s="231">
        <v>0.76</v>
      </c>
      <c r="H6" s="232" t="s">
        <v>138</v>
      </c>
      <c r="I6" s="213">
        <f>SUM(Terminali!L6:L8)</f>
        <v>0</v>
      </c>
      <c r="J6" s="231">
        <v>1.8</v>
      </c>
      <c r="K6" s="233"/>
      <c r="L6" s="226"/>
      <c r="M6" s="226"/>
      <c r="N6" s="226"/>
      <c r="O6" s="226"/>
      <c r="P6" s="234"/>
      <c r="Q6" s="228"/>
    </row>
    <row r="7" spans="1:17" ht="17.850000000000001" customHeight="1" x14ac:dyDescent="0.2">
      <c r="C7" s="225"/>
      <c r="D7" s="229" t="s">
        <v>137</v>
      </c>
      <c r="E7" s="230" t="s">
        <v>56</v>
      </c>
      <c r="F7" s="213">
        <f>COUNTIF('Att. Nuove Utenze_Portabilita'!B:W,E7)</f>
        <v>0</v>
      </c>
      <c r="G7" s="231">
        <v>0.76</v>
      </c>
      <c r="H7" s="232" t="s">
        <v>139</v>
      </c>
      <c r="I7" s="213">
        <f>SUM(Terminali!L9:L11)</f>
        <v>0</v>
      </c>
      <c r="J7" s="231">
        <v>2.1</v>
      </c>
      <c r="K7" s="407" t="s">
        <v>140</v>
      </c>
      <c r="L7" s="402" t="s">
        <v>141</v>
      </c>
      <c r="M7" s="403">
        <f>COUNTA('Att. Nuove Utenze_Portabilita'!J4:J3050)-COUNTIF('Att. Nuove Utenze_Portabilita'!J4:J3050,"VODAFONE")</f>
        <v>0</v>
      </c>
      <c r="N7" s="409"/>
      <c r="O7" s="410" t="s">
        <v>142</v>
      </c>
      <c r="P7" s="412">
        <f>F24+F30</f>
        <v>0</v>
      </c>
      <c r="Q7" s="228"/>
    </row>
    <row r="8" spans="1:17" ht="17.850000000000001" customHeight="1" x14ac:dyDescent="0.2">
      <c r="C8" s="225"/>
      <c r="D8" s="229" t="s">
        <v>137</v>
      </c>
      <c r="E8" s="230" t="s">
        <v>58</v>
      </c>
      <c r="F8" s="213">
        <f>COUNTIF('Att. Nuove Utenze_Portabilita'!B:W,E8)</f>
        <v>0</v>
      </c>
      <c r="G8" s="231">
        <v>2.4500000000000002</v>
      </c>
      <c r="H8" s="232" t="s">
        <v>143</v>
      </c>
      <c r="I8" s="213">
        <f>SUM(Terminali!L12:L14)</f>
        <v>0</v>
      </c>
      <c r="J8" s="231">
        <v>4.2</v>
      </c>
      <c r="K8" s="407"/>
      <c r="L8" s="402"/>
      <c r="M8" s="403"/>
      <c r="N8" s="409"/>
      <c r="O8" s="411"/>
      <c r="P8" s="413"/>
      <c r="Q8" s="228"/>
    </row>
    <row r="9" spans="1:17" ht="17.850000000000001" customHeight="1" x14ac:dyDescent="0.25">
      <c r="C9" s="225"/>
      <c r="D9" s="229" t="s">
        <v>144</v>
      </c>
      <c r="E9" s="230" t="s">
        <v>60</v>
      </c>
      <c r="F9" s="213">
        <f>COUNTIF('Att. Nuove Utenze_Portabilita'!B:W,E9)</f>
        <v>0</v>
      </c>
      <c r="G9" s="231">
        <v>0.76</v>
      </c>
      <c r="H9" s="232" t="s">
        <v>145</v>
      </c>
      <c r="I9" s="213">
        <f>Terminali!L15</f>
        <v>0</v>
      </c>
      <c r="J9" s="231">
        <v>7.5</v>
      </c>
      <c r="K9" s="233"/>
      <c r="L9" s="226"/>
      <c r="M9" s="226"/>
      <c r="N9" s="226"/>
      <c r="O9" s="226"/>
      <c r="P9" s="234"/>
      <c r="Q9" s="228"/>
    </row>
    <row r="10" spans="1:17" ht="17.850000000000001" customHeight="1" x14ac:dyDescent="0.25">
      <c r="C10" s="225"/>
      <c r="D10" s="229" t="s">
        <v>144</v>
      </c>
      <c r="E10" s="230" t="s">
        <v>61</v>
      </c>
      <c r="F10" s="213">
        <f>COUNTIF('Att. Nuove Utenze_Portabilita'!B:W,E10)</f>
        <v>0</v>
      </c>
      <c r="G10" s="231">
        <v>0.76</v>
      </c>
      <c r="H10" s="232" t="s">
        <v>45</v>
      </c>
      <c r="I10" s="213">
        <f>Terminali!L20</f>
        <v>0</v>
      </c>
      <c r="J10" s="235">
        <v>0</v>
      </c>
      <c r="K10" s="407" t="s">
        <v>140</v>
      </c>
      <c r="L10" s="402" t="s">
        <v>146</v>
      </c>
      <c r="M10" s="403">
        <f>COUNTA('Att. Nuove Utenze_Portabilita'!J6:J3050)-COUNTIF('Att. Nuove Utenze_Portabilita'!J6:J3050,"VODAFONE")</f>
        <v>0</v>
      </c>
      <c r="N10" s="407"/>
      <c r="O10" s="402" t="s">
        <v>147</v>
      </c>
      <c r="P10" s="403">
        <f>COUNTIF('Att. Nuove Utenze_Portabilita'!E4:E3050, ELENCO!B3)</f>
        <v>0</v>
      </c>
      <c r="Q10" s="228"/>
    </row>
    <row r="11" spans="1:17" ht="17.850000000000001" customHeight="1" x14ac:dyDescent="0.25">
      <c r="C11" s="225"/>
      <c r="D11" s="229" t="s">
        <v>144</v>
      </c>
      <c r="E11" s="230" t="s">
        <v>62</v>
      </c>
      <c r="F11" s="213">
        <f>COUNTIF('Att. Nuove Utenze_Portabilita'!B:W,E11)</f>
        <v>0</v>
      </c>
      <c r="G11" s="231">
        <v>2.4500000000000002</v>
      </c>
      <c r="H11" s="232" t="s">
        <v>47</v>
      </c>
      <c r="I11" s="213">
        <f>Terminali!L21</f>
        <v>0</v>
      </c>
      <c r="J11" s="235">
        <v>0</v>
      </c>
      <c r="K11" s="407"/>
      <c r="L11" s="402"/>
      <c r="M11" s="403"/>
      <c r="N11" s="407"/>
      <c r="O11" s="402"/>
      <c r="P11" s="403"/>
      <c r="Q11" s="228"/>
    </row>
    <row r="12" spans="1:17" ht="17.850000000000001" customHeight="1" x14ac:dyDescent="0.25">
      <c r="C12" s="225"/>
      <c r="D12" s="229" t="s">
        <v>137</v>
      </c>
      <c r="E12" s="230" t="s">
        <v>90</v>
      </c>
      <c r="F12" s="213">
        <f>COUNTIF('Att. Nuove Utenze_Portabilita'!B:W,E12)</f>
        <v>0</v>
      </c>
      <c r="G12" s="231">
        <v>0.32</v>
      </c>
      <c r="H12" s="232" t="s">
        <v>148</v>
      </c>
      <c r="I12" s="213">
        <f>SUM(Terminali!L16:L17)</f>
        <v>0</v>
      </c>
      <c r="J12" s="231">
        <v>3.7</v>
      </c>
      <c r="K12" s="233"/>
      <c r="L12" s="233"/>
      <c r="M12" s="233"/>
      <c r="N12" s="233"/>
      <c r="O12" s="226"/>
      <c r="P12" s="234"/>
      <c r="Q12" s="228"/>
    </row>
    <row r="13" spans="1:17" ht="17.850000000000001" customHeight="1" x14ac:dyDescent="0.25">
      <c r="C13" s="225"/>
      <c r="D13" s="229" t="s">
        <v>137</v>
      </c>
      <c r="E13" s="230" t="s">
        <v>92</v>
      </c>
      <c r="F13" s="213">
        <f>COUNTIF('Att. Nuove Utenze_Portabilita'!B:W,E13)</f>
        <v>0</v>
      </c>
      <c r="G13" s="231">
        <v>0.32</v>
      </c>
      <c r="H13" s="232" t="s">
        <v>39</v>
      </c>
      <c r="I13" s="213">
        <f>Terminali!L18</f>
        <v>0</v>
      </c>
      <c r="J13" s="231">
        <v>10.4</v>
      </c>
      <c r="K13" s="407" t="s">
        <v>140</v>
      </c>
      <c r="L13" s="402" t="s">
        <v>149</v>
      </c>
      <c r="M13" s="403">
        <f>M5-M7-M10</f>
        <v>1</v>
      </c>
      <c r="N13" s="233"/>
      <c r="O13" s="226"/>
      <c r="P13" s="234"/>
      <c r="Q13" s="228"/>
    </row>
    <row r="14" spans="1:17" ht="17.850000000000001" customHeight="1" x14ac:dyDescent="0.25">
      <c r="C14" s="225"/>
      <c r="D14" s="229" t="s">
        <v>137</v>
      </c>
      <c r="E14" s="230" t="s">
        <v>94</v>
      </c>
      <c r="F14" s="213">
        <f>COUNTIF('Att. Nuove Utenze_Portabilita'!B:W,E14)</f>
        <v>0</v>
      </c>
      <c r="G14" s="231">
        <v>1.9</v>
      </c>
      <c r="H14" s="232" t="s">
        <v>41</v>
      </c>
      <c r="I14" s="213">
        <f>Terminali!L19</f>
        <v>0</v>
      </c>
      <c r="J14" s="231">
        <v>0.3</v>
      </c>
      <c r="K14" s="407"/>
      <c r="L14" s="402"/>
      <c r="M14" s="403"/>
      <c r="N14" s="233"/>
      <c r="O14" s="226"/>
      <c r="P14" s="234"/>
      <c r="Q14" s="228"/>
    </row>
    <row r="15" spans="1:17" ht="17.850000000000001" customHeight="1" x14ac:dyDescent="0.25">
      <c r="C15" s="225"/>
      <c r="D15" s="229" t="s">
        <v>144</v>
      </c>
      <c r="E15" s="230" t="s">
        <v>96</v>
      </c>
      <c r="F15" s="213">
        <f>COUNTIF('Att. Nuove Utenze_Portabilita'!B:W,E15)</f>
        <v>0</v>
      </c>
      <c r="G15" s="231">
        <v>0.32</v>
      </c>
      <c r="H15" s="236"/>
      <c r="I15" s="236"/>
      <c r="J15" s="233"/>
      <c r="K15" s="233"/>
      <c r="L15" s="226"/>
      <c r="M15" s="226"/>
      <c r="N15" s="226"/>
      <c r="O15" s="226"/>
      <c r="P15" s="234"/>
      <c r="Q15" s="228"/>
    </row>
    <row r="16" spans="1:17" ht="17.850000000000001" customHeight="1" x14ac:dyDescent="0.25">
      <c r="C16" s="225"/>
      <c r="D16" s="229" t="s">
        <v>144</v>
      </c>
      <c r="E16" s="230" t="s">
        <v>97</v>
      </c>
      <c r="F16" s="213">
        <f>COUNTIF('Att. Nuove Utenze_Portabilita'!B:W,E16)</f>
        <v>0</v>
      </c>
      <c r="G16" s="231">
        <v>0.32</v>
      </c>
      <c r="H16" s="233"/>
      <c r="I16" s="233"/>
      <c r="J16" s="233"/>
      <c r="K16" s="407"/>
      <c r="L16" s="402" t="s">
        <v>150</v>
      </c>
      <c r="M16" s="403">
        <f>COUNTIF('Att. Nuove Utenze_Portabilita'!E4:E3050, ELENCO!B4)</f>
        <v>0</v>
      </c>
      <c r="N16" s="233"/>
      <c r="O16" s="226"/>
      <c r="P16" s="234"/>
      <c r="Q16" s="228"/>
    </row>
    <row r="17" spans="3:17" ht="17.850000000000001" customHeight="1" x14ac:dyDescent="0.25">
      <c r="C17" s="225"/>
      <c r="D17" s="229" t="s">
        <v>144</v>
      </c>
      <c r="E17" s="230" t="s">
        <v>98</v>
      </c>
      <c r="F17" s="213">
        <f>COUNTIF('Att. Nuove Utenze_Portabilita'!B:W,E17)</f>
        <v>0</v>
      </c>
      <c r="G17" s="231">
        <v>1.9</v>
      </c>
      <c r="H17" s="233"/>
      <c r="I17" s="233"/>
      <c r="J17" s="233"/>
      <c r="K17" s="407"/>
      <c r="L17" s="402"/>
      <c r="M17" s="403"/>
      <c r="N17" s="231">
        <v>0.44</v>
      </c>
      <c r="O17" s="226"/>
      <c r="P17" s="234"/>
      <c r="Q17" s="228"/>
    </row>
    <row r="18" spans="3:17" ht="17.850000000000001" customHeight="1" x14ac:dyDescent="0.25">
      <c r="C18" s="225"/>
      <c r="D18" s="405" t="s">
        <v>151</v>
      </c>
      <c r="E18" s="406"/>
      <c r="F18" s="213" t="s">
        <v>133</v>
      </c>
      <c r="G18" s="237"/>
      <c r="H18" s="233"/>
      <c r="I18" s="233" t="s">
        <v>636</v>
      </c>
      <c r="J18" s="233" t="s">
        <v>637</v>
      </c>
      <c r="K18" s="233"/>
      <c r="L18" s="233"/>
      <c r="M18" s="233"/>
      <c r="N18" s="226"/>
      <c r="O18" s="226"/>
      <c r="P18" s="234"/>
      <c r="Q18" s="228"/>
    </row>
    <row r="19" spans="3:17" ht="19.5" customHeight="1" x14ac:dyDescent="0.25">
      <c r="C19" s="225"/>
      <c r="D19" s="229" t="s">
        <v>137</v>
      </c>
      <c r="E19" s="230" t="s">
        <v>63</v>
      </c>
      <c r="F19" s="213">
        <f>COUNTIF('Att. Nuove Utenze_Portabilita'!B:W,E19)</f>
        <v>0</v>
      </c>
      <c r="G19" s="231">
        <v>0.4</v>
      </c>
      <c r="H19" s="233" t="s">
        <v>638</v>
      </c>
      <c r="I19" s="238">
        <f>SUMPRODUCT(F19:F30,G19:G30)+SUMPRODUCT(F32:F37,G32:G37)+SUMPRODUCT(F5:F17,G5:G17)</f>
        <v>0</v>
      </c>
      <c r="J19" s="238">
        <f>I19*24</f>
        <v>0</v>
      </c>
      <c r="K19" s="407"/>
      <c r="L19" s="402" t="s">
        <v>152</v>
      </c>
      <c r="M19" s="403">
        <f>COUNTIF('Att. Nuove Utenze_Portabilita'!V4:V3050,ELENCO!M3)</f>
        <v>0</v>
      </c>
      <c r="N19" s="226"/>
      <c r="O19" s="226"/>
      <c r="P19" s="234"/>
      <c r="Q19" s="228"/>
    </row>
    <row r="20" spans="3:17" ht="19.5" customHeight="1" x14ac:dyDescent="0.25">
      <c r="C20" s="225"/>
      <c r="D20" s="229" t="s">
        <v>137</v>
      </c>
      <c r="E20" s="230" t="s">
        <v>65</v>
      </c>
      <c r="F20" s="213">
        <f>COUNTIF('Att. Nuove Utenze_Portabilita'!B:W,E20)</f>
        <v>0</v>
      </c>
      <c r="G20" s="231">
        <v>0.76</v>
      </c>
      <c r="H20" s="233" t="s">
        <v>639</v>
      </c>
      <c r="I20" s="217">
        <f>SUMPRODUCT(I6:I14,J6:J14)</f>
        <v>0</v>
      </c>
      <c r="J20" s="238">
        <f>I20*24</f>
        <v>0</v>
      </c>
      <c r="K20" s="407"/>
      <c r="L20" s="402"/>
      <c r="M20" s="403"/>
      <c r="N20" s="231">
        <v>0.75</v>
      </c>
      <c r="O20" s="226"/>
      <c r="P20" s="234"/>
      <c r="Q20" s="228"/>
    </row>
    <row r="21" spans="3:17" ht="19.5" customHeight="1" x14ac:dyDescent="0.25">
      <c r="C21" s="225"/>
      <c r="D21" s="229" t="s">
        <v>137</v>
      </c>
      <c r="E21" s="230" t="s">
        <v>67</v>
      </c>
      <c r="F21" s="213">
        <f>COUNTIF('Att. Nuove Utenze_Portabilita'!B:W,E21)</f>
        <v>0</v>
      </c>
      <c r="G21" s="231">
        <v>0.76</v>
      </c>
      <c r="H21" s="233" t="s">
        <v>640</v>
      </c>
      <c r="I21" s="239">
        <f>+(M16*N17)+(M19*N20)</f>
        <v>0</v>
      </c>
      <c r="J21" s="238">
        <f>I21*24</f>
        <v>0</v>
      </c>
      <c r="K21" s="226"/>
      <c r="L21" s="226"/>
      <c r="M21" s="233"/>
      <c r="N21" s="233"/>
      <c r="O21" s="226"/>
      <c r="P21" s="234"/>
      <c r="Q21" s="228"/>
    </row>
    <row r="22" spans="3:17" ht="19.5" customHeight="1" x14ac:dyDescent="0.25">
      <c r="C22" s="225"/>
      <c r="D22" s="229" t="s">
        <v>137</v>
      </c>
      <c r="E22" s="230" t="s">
        <v>69</v>
      </c>
      <c r="F22" s="213">
        <f>COUNTIF('Att. Nuove Utenze_Portabilita'!B:W,E22)</f>
        <v>0</v>
      </c>
      <c r="G22" s="231">
        <v>2.4500000000000002</v>
      </c>
      <c r="H22" s="233" t="s">
        <v>641</v>
      </c>
      <c r="I22" s="239">
        <f>SUM(I19:I21)</f>
        <v>0</v>
      </c>
      <c r="J22" s="239">
        <f>SUM(J19:J21)</f>
        <v>0</v>
      </c>
      <c r="K22" s="226"/>
      <c r="L22" s="402" t="s">
        <v>153</v>
      </c>
      <c r="M22" s="403">
        <f>COUNTIF('Att. Nuove Utenze_Portabilita'!F4:F3050,ELENCO!M3)</f>
        <v>0</v>
      </c>
      <c r="N22" s="233"/>
      <c r="O22" s="226"/>
      <c r="P22" s="234"/>
      <c r="Q22" s="228"/>
    </row>
    <row r="23" spans="3:17" ht="19.5" customHeight="1" x14ac:dyDescent="0.25">
      <c r="C23" s="225"/>
      <c r="D23" s="229" t="s">
        <v>137</v>
      </c>
      <c r="E23" s="230" t="s">
        <v>71</v>
      </c>
      <c r="F23" s="213">
        <f>COUNTIF('Att. Nuove Utenze_Portabilita'!B:W,E23)</f>
        <v>0</v>
      </c>
      <c r="G23" s="231">
        <v>4.91</v>
      </c>
      <c r="H23" s="226" t="s">
        <v>134</v>
      </c>
      <c r="I23" s="226"/>
      <c r="J23" s="226"/>
      <c r="K23" s="226"/>
      <c r="L23" s="402"/>
      <c r="M23" s="403"/>
      <c r="N23" s="226"/>
      <c r="O23" s="226"/>
      <c r="P23" s="234"/>
      <c r="Q23" s="228"/>
    </row>
    <row r="24" spans="3:17" ht="19.5" customHeight="1" x14ac:dyDescent="0.25">
      <c r="C24" s="225"/>
      <c r="D24" s="229" t="s">
        <v>137</v>
      </c>
      <c r="E24" s="230" t="s">
        <v>73</v>
      </c>
      <c r="F24" s="213">
        <f>COUNTIF('Att. Nuove Utenze_Portabilita'!B:W,E24)</f>
        <v>0</v>
      </c>
      <c r="G24" s="231">
        <v>14.5</v>
      </c>
      <c r="H24" s="226" t="s">
        <v>642</v>
      </c>
      <c r="I24" s="240"/>
      <c r="J24" s="240"/>
      <c r="K24" s="226"/>
      <c r="L24" s="226"/>
      <c r="M24" s="226"/>
      <c r="N24" s="226"/>
      <c r="O24" s="226"/>
      <c r="P24" s="234"/>
      <c r="Q24" s="228"/>
    </row>
    <row r="25" spans="3:17" ht="19.5" customHeight="1" x14ac:dyDescent="0.25">
      <c r="C25" s="225"/>
      <c r="D25" s="229" t="s">
        <v>144</v>
      </c>
      <c r="E25" s="230" t="s">
        <v>74</v>
      </c>
      <c r="F25" s="213">
        <f>COUNTIF('Att. Nuove Utenze_Portabilita'!B:W,E25)</f>
        <v>0</v>
      </c>
      <c r="G25" s="231">
        <v>0.4</v>
      </c>
      <c r="H25" s="240" t="s">
        <v>643</v>
      </c>
      <c r="I25" s="240"/>
      <c r="J25" s="240"/>
      <c r="K25" s="226"/>
      <c r="L25" s="402" t="s">
        <v>154</v>
      </c>
      <c r="M25" s="403">
        <f>SUM(I6:I14)</f>
        <v>0</v>
      </c>
      <c r="N25" s="233"/>
      <c r="O25" s="233"/>
      <c r="P25" s="226"/>
      <c r="Q25" s="228"/>
    </row>
    <row r="26" spans="3:17" ht="19.5" customHeight="1" x14ac:dyDescent="0.25">
      <c r="C26" s="225"/>
      <c r="D26" s="229" t="s">
        <v>144</v>
      </c>
      <c r="E26" s="230" t="s">
        <v>75</v>
      </c>
      <c r="F26" s="213">
        <f>COUNTIF('Att. Nuove Utenze_Portabilita'!B:W,E26)</f>
        <v>0</v>
      </c>
      <c r="G26" s="231">
        <v>0.76</v>
      </c>
      <c r="H26" s="233"/>
      <c r="I26" s="233"/>
      <c r="J26" s="226"/>
      <c r="K26" s="226"/>
      <c r="L26" s="402"/>
      <c r="M26" s="403"/>
      <c r="N26" s="226"/>
      <c r="O26" s="226"/>
      <c r="P26" s="234"/>
      <c r="Q26" s="228"/>
    </row>
    <row r="27" spans="3:17" ht="19.5" customHeight="1" x14ac:dyDescent="0.25">
      <c r="C27" s="225"/>
      <c r="D27" s="229" t="s">
        <v>144</v>
      </c>
      <c r="E27" s="230" t="s">
        <v>76</v>
      </c>
      <c r="F27" s="213">
        <f>COUNTIF('Att. Nuove Utenze_Portabilita'!B:W,E27)</f>
        <v>0</v>
      </c>
      <c r="G27" s="231">
        <v>0.76</v>
      </c>
      <c r="H27" s="233"/>
      <c r="I27" s="233"/>
      <c r="J27" s="226"/>
      <c r="K27" s="226"/>
      <c r="L27" s="226"/>
      <c r="M27" s="226"/>
      <c r="N27" s="226"/>
      <c r="O27" s="226"/>
      <c r="P27" s="234"/>
      <c r="Q27" s="228"/>
    </row>
    <row r="28" spans="3:17" ht="19.5" customHeight="1" x14ac:dyDescent="0.2">
      <c r="C28" s="225"/>
      <c r="D28" s="229" t="s">
        <v>144</v>
      </c>
      <c r="E28" s="230" t="s">
        <v>77</v>
      </c>
      <c r="F28" s="213">
        <f>COUNTIF('Att. Nuove Utenze_Portabilita'!B:W,E28)</f>
        <v>0</v>
      </c>
      <c r="G28" s="231">
        <v>2.4500000000000002</v>
      </c>
      <c r="H28" s="404"/>
      <c r="I28" s="404"/>
      <c r="J28" s="404"/>
      <c r="K28" s="404"/>
      <c r="L28" s="404"/>
      <c r="M28" s="404"/>
      <c r="N28" s="404"/>
      <c r="O28" s="404"/>
      <c r="P28" s="404"/>
      <c r="Q28" s="228"/>
    </row>
    <row r="29" spans="3:17" ht="19.5" customHeight="1" x14ac:dyDescent="0.2">
      <c r="C29" s="225"/>
      <c r="D29" s="229" t="s">
        <v>144</v>
      </c>
      <c r="E29" s="230" t="s">
        <v>78</v>
      </c>
      <c r="F29" s="213">
        <f>COUNTIF('Att. Nuove Utenze_Portabilita'!B:W,E29)</f>
        <v>0</v>
      </c>
      <c r="G29" s="231">
        <v>4.91</v>
      </c>
      <c r="H29" s="404"/>
      <c r="I29" s="404"/>
      <c r="J29" s="404"/>
      <c r="K29" s="404"/>
      <c r="L29" s="404"/>
      <c r="M29" s="404"/>
      <c r="N29" s="404"/>
      <c r="O29" s="404"/>
      <c r="P29" s="404"/>
      <c r="Q29" s="228"/>
    </row>
    <row r="30" spans="3:17" ht="19.5" customHeight="1" x14ac:dyDescent="0.25">
      <c r="C30" s="225"/>
      <c r="D30" s="229" t="s">
        <v>144</v>
      </c>
      <c r="E30" s="230" t="s">
        <v>79</v>
      </c>
      <c r="F30" s="213">
        <f>COUNTIF('Att. Nuove Utenze_Portabilita'!B:W,E30)</f>
        <v>0</v>
      </c>
      <c r="G30" s="231">
        <v>14.5</v>
      </c>
      <c r="H30" s="226"/>
      <c r="I30" s="226"/>
      <c r="J30" s="226"/>
      <c r="K30" s="226"/>
      <c r="L30" s="226"/>
      <c r="M30" s="226"/>
      <c r="N30" s="226"/>
      <c r="O30" s="226"/>
      <c r="P30" s="234"/>
      <c r="Q30" s="228"/>
    </row>
    <row r="31" spans="3:17" ht="15" x14ac:dyDescent="0.25">
      <c r="C31" s="225"/>
      <c r="D31" s="405" t="s">
        <v>156</v>
      </c>
      <c r="E31" s="406"/>
      <c r="F31" s="213" t="s">
        <v>133</v>
      </c>
      <c r="G31" s="226"/>
      <c r="H31" s="226"/>
      <c r="I31" s="226"/>
      <c r="J31" s="226"/>
      <c r="K31" s="226"/>
      <c r="L31" s="233"/>
      <c r="M31" s="233"/>
      <c r="N31" s="226"/>
      <c r="O31" s="226"/>
      <c r="P31" s="234"/>
      <c r="Q31" s="228"/>
    </row>
    <row r="32" spans="3:17" ht="19.5" customHeight="1" x14ac:dyDescent="0.25">
      <c r="C32" s="225"/>
      <c r="D32" s="229" t="s">
        <v>137</v>
      </c>
      <c r="E32" s="230" t="s">
        <v>80</v>
      </c>
      <c r="F32" s="213">
        <f>COUNTIF('Att. Nuove Utenze_Portabilita'!B:W,E32)</f>
        <v>0</v>
      </c>
      <c r="G32" s="231">
        <v>0.76</v>
      </c>
      <c r="H32" s="226"/>
      <c r="I32" s="226"/>
      <c r="J32" s="226"/>
      <c r="K32" s="226"/>
      <c r="L32" s="226"/>
      <c r="M32" s="226"/>
      <c r="N32" s="226"/>
      <c r="O32" s="226"/>
      <c r="P32" s="234"/>
      <c r="Q32" s="228"/>
    </row>
    <row r="33" spans="3:17" ht="19.5" customHeight="1" x14ac:dyDescent="0.25">
      <c r="C33" s="225"/>
      <c r="D33" s="229" t="s">
        <v>137</v>
      </c>
      <c r="E33" s="230" t="s">
        <v>82</v>
      </c>
      <c r="F33" s="213">
        <f>COUNTIF('Att. Nuove Utenze_Portabilita'!B:W,E33)</f>
        <v>0</v>
      </c>
      <c r="G33" s="231">
        <v>0.76</v>
      </c>
      <c r="H33" s="226"/>
      <c r="I33" s="226"/>
      <c r="J33" s="226"/>
      <c r="K33" s="226"/>
      <c r="L33" s="226"/>
      <c r="M33" s="226"/>
      <c r="N33" s="226"/>
      <c r="O33" s="226"/>
      <c r="P33" s="234"/>
      <c r="Q33" s="228"/>
    </row>
    <row r="34" spans="3:17" ht="19.5" customHeight="1" x14ac:dyDescent="0.25">
      <c r="C34" s="225"/>
      <c r="D34" s="229" t="s">
        <v>137</v>
      </c>
      <c r="E34" s="230" t="s">
        <v>84</v>
      </c>
      <c r="F34" s="213">
        <f>COUNTIF('Att. Nuove Utenze_Portabilita'!B:W,E34)</f>
        <v>0</v>
      </c>
      <c r="G34" s="231">
        <v>2.4500000000000002</v>
      </c>
      <c r="H34" s="226"/>
      <c r="I34" s="226"/>
      <c r="J34" s="226"/>
      <c r="K34" s="226"/>
      <c r="L34" s="226"/>
      <c r="M34" s="226"/>
      <c r="N34" s="226"/>
      <c r="O34" s="226"/>
      <c r="P34" s="234"/>
      <c r="Q34" s="228"/>
    </row>
    <row r="35" spans="3:17" ht="19.5" customHeight="1" x14ac:dyDescent="0.25">
      <c r="C35" s="225"/>
      <c r="D35" s="229" t="s">
        <v>144</v>
      </c>
      <c r="E35" s="230" t="s">
        <v>86</v>
      </c>
      <c r="F35" s="213">
        <f>COUNTIF('Att. Nuove Utenze_Portabilita'!B:W,E35)</f>
        <v>0</v>
      </c>
      <c r="G35" s="231">
        <v>0.76</v>
      </c>
      <c r="H35" s="226"/>
      <c r="I35" s="226"/>
      <c r="J35" s="226"/>
      <c r="K35" s="226"/>
      <c r="L35" s="226"/>
      <c r="M35" s="226"/>
      <c r="N35" s="226"/>
      <c r="O35" s="226"/>
      <c r="P35" s="234"/>
      <c r="Q35" s="228"/>
    </row>
    <row r="36" spans="3:17" ht="19.5" customHeight="1" x14ac:dyDescent="0.25">
      <c r="C36" s="225"/>
      <c r="D36" s="229" t="s">
        <v>144</v>
      </c>
      <c r="E36" s="230" t="s">
        <v>87</v>
      </c>
      <c r="F36" s="213">
        <f>COUNTIF('Att. Nuove Utenze_Portabilita'!B:W,E36)</f>
        <v>0</v>
      </c>
      <c r="G36" s="231">
        <v>0.76</v>
      </c>
      <c r="H36" s="226"/>
      <c r="I36" s="226"/>
      <c r="J36" s="226"/>
      <c r="K36" s="226"/>
      <c r="L36" s="226"/>
      <c r="M36" s="226"/>
      <c r="N36" s="226"/>
      <c r="O36" s="226"/>
      <c r="P36" s="234"/>
      <c r="Q36" s="228"/>
    </row>
    <row r="37" spans="3:17" ht="19.5" customHeight="1" x14ac:dyDescent="0.25">
      <c r="C37" s="225"/>
      <c r="D37" s="229" t="s">
        <v>144</v>
      </c>
      <c r="E37" s="230" t="s">
        <v>88</v>
      </c>
      <c r="F37" s="213">
        <f>COUNTIF('Att. Nuove Utenze_Portabilita'!B:W,E37)</f>
        <v>0</v>
      </c>
      <c r="G37" s="231">
        <v>2.4500000000000002</v>
      </c>
      <c r="H37" s="226"/>
      <c r="I37" s="226"/>
      <c r="J37" s="226"/>
      <c r="K37" s="226"/>
      <c r="L37" s="226"/>
      <c r="M37" s="226"/>
      <c r="N37" s="226"/>
      <c r="O37" s="226"/>
      <c r="P37" s="234"/>
      <c r="Q37" s="228"/>
    </row>
    <row r="38" spans="3:17" x14ac:dyDescent="0.2">
      <c r="C38" s="225"/>
      <c r="Q38" s="228"/>
    </row>
    <row r="39" spans="3:17" ht="15" thickBot="1" x14ac:dyDescent="0.25">
      <c r="C39" s="241"/>
      <c r="D39" s="242"/>
      <c r="E39" s="242"/>
      <c r="F39" s="242"/>
      <c r="G39" s="242"/>
      <c r="H39" s="242"/>
      <c r="I39" s="242"/>
      <c r="J39" s="242"/>
      <c r="K39" s="242"/>
      <c r="L39" s="242"/>
      <c r="M39" s="243"/>
      <c r="N39" s="242"/>
      <c r="O39" s="242"/>
      <c r="P39" s="243"/>
      <c r="Q39" s="244"/>
    </row>
  </sheetData>
  <sheetProtection algorithmName="SHA-512" hashValue="yRtG9kpi/5+XI1VRYD2nsykySK9AWxoyy5GkALYjvdUbAHbdNCb6tDZfgu9uszq6Uhp/vykelyTVupwteSnKww==" saltValue="nbZtNeR/b0T+gKedtzefPQ==" spinCount="100000" sheet="1" objects="1" scenarios="1" selectLockedCells="1" selectUnlockedCells="1"/>
  <mergeCells count="31">
    <mergeCell ref="P10:P11"/>
    <mergeCell ref="C2:K2"/>
    <mergeCell ref="L2:Q2"/>
    <mergeCell ref="D5:E5"/>
    <mergeCell ref="K7:K8"/>
    <mergeCell ref="L7:L8"/>
    <mergeCell ref="M7:M8"/>
    <mergeCell ref="N7:N8"/>
    <mergeCell ref="O7:O8"/>
    <mergeCell ref="P7:P8"/>
    <mergeCell ref="K10:K11"/>
    <mergeCell ref="L10:L11"/>
    <mergeCell ref="M10:M11"/>
    <mergeCell ref="N10:N11"/>
    <mergeCell ref="O10:O11"/>
    <mergeCell ref="K13:K14"/>
    <mergeCell ref="L13:L14"/>
    <mergeCell ref="M13:M14"/>
    <mergeCell ref="K16:K17"/>
    <mergeCell ref="L16:L17"/>
    <mergeCell ref="M16:M17"/>
    <mergeCell ref="L25:L26"/>
    <mergeCell ref="M25:M26"/>
    <mergeCell ref="H28:P29"/>
    <mergeCell ref="D31:E31"/>
    <mergeCell ref="D18:E18"/>
    <mergeCell ref="K19:K20"/>
    <mergeCell ref="L19:L20"/>
    <mergeCell ref="M19:M20"/>
    <mergeCell ref="L22:L23"/>
    <mergeCell ref="M22:M23"/>
  </mergeCells>
  <pageMargins left="0.70866141732283472" right="0.70866141732283472" top="0.74803149606299213" bottom="0.74803149606299213" header="0.31496062992125984" footer="0.31496062992125984"/>
  <pageSetup paperSize="9" scale="85" orientation="landscape" r:id="rId1"/>
  <headerFooter>
    <oddFooter>&amp;L&amp;1#&amp;"Calibri"&amp;7&amp;K000000C2 General</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Q2"/>
  <sheetViews>
    <sheetView zoomScale="77" zoomScaleNormal="77" workbookViewId="0">
      <selection activeCell="C17" sqref="C17"/>
    </sheetView>
  </sheetViews>
  <sheetFormatPr defaultColWidth="16.85546875" defaultRowHeight="15" x14ac:dyDescent="0.25"/>
  <sheetData>
    <row r="1" spans="1:43" s="83" customFormat="1" ht="63.75" customHeight="1" x14ac:dyDescent="0.25">
      <c r="A1" s="104" t="s">
        <v>644</v>
      </c>
      <c r="B1" s="104" t="s">
        <v>645</v>
      </c>
      <c r="C1" s="104" t="s">
        <v>646</v>
      </c>
      <c r="D1" s="104" t="s">
        <v>647</v>
      </c>
      <c r="E1" s="104" t="s">
        <v>648</v>
      </c>
      <c r="F1" s="104" t="s">
        <v>649</v>
      </c>
      <c r="G1" s="104" t="s">
        <v>650</v>
      </c>
      <c r="H1" s="104" t="s">
        <v>651</v>
      </c>
      <c r="I1" s="104" t="s">
        <v>652</v>
      </c>
      <c r="J1" s="104" t="s">
        <v>653</v>
      </c>
      <c r="K1" s="89" t="s">
        <v>654</v>
      </c>
      <c r="L1" s="89" t="s">
        <v>655</v>
      </c>
      <c r="M1" s="89" t="s">
        <v>656</v>
      </c>
      <c r="N1" s="89" t="s">
        <v>657</v>
      </c>
      <c r="O1" s="89" t="s">
        <v>658</v>
      </c>
      <c r="P1" s="89" t="s">
        <v>659</v>
      </c>
      <c r="Q1" s="89" t="s">
        <v>660</v>
      </c>
      <c r="R1" s="89" t="s">
        <v>661</v>
      </c>
      <c r="S1" s="89" t="s">
        <v>662</v>
      </c>
      <c r="T1" s="89" t="s">
        <v>152</v>
      </c>
      <c r="U1" s="89" t="s">
        <v>136</v>
      </c>
      <c r="V1" s="89" t="s">
        <v>663</v>
      </c>
      <c r="W1" s="89" t="s">
        <v>664</v>
      </c>
      <c r="X1" s="105" t="s">
        <v>665</v>
      </c>
      <c r="Y1" s="105" t="s">
        <v>666</v>
      </c>
      <c r="Z1" s="105" t="s">
        <v>667</v>
      </c>
      <c r="AA1" s="105" t="s">
        <v>668</v>
      </c>
      <c r="AB1" s="105" t="s">
        <v>669</v>
      </c>
      <c r="AC1" s="105" t="s">
        <v>670</v>
      </c>
      <c r="AD1" s="105" t="s">
        <v>671</v>
      </c>
      <c r="AE1" s="105" t="s">
        <v>672</v>
      </c>
      <c r="AF1" s="105" t="s">
        <v>673</v>
      </c>
      <c r="AG1" s="105" t="s">
        <v>674</v>
      </c>
      <c r="AH1" s="105" t="s">
        <v>675</v>
      </c>
      <c r="AI1" s="105" t="s">
        <v>676</v>
      </c>
      <c r="AJ1" s="105" t="s">
        <v>677</v>
      </c>
      <c r="AK1" s="105" t="s">
        <v>678</v>
      </c>
      <c r="AL1" s="105" t="s">
        <v>679</v>
      </c>
      <c r="AM1" s="105" t="s">
        <v>680</v>
      </c>
      <c r="AN1" s="105" t="s">
        <v>681</v>
      </c>
      <c r="AO1" s="105" t="s">
        <v>682</v>
      </c>
      <c r="AP1" s="83" t="s">
        <v>689</v>
      </c>
      <c r="AQ1" s="83" t="s">
        <v>690</v>
      </c>
    </row>
    <row r="2" spans="1:43" s="93" customFormat="1" ht="48.6" customHeight="1" x14ac:dyDescent="0.25">
      <c r="B2" s="93">
        <f>'Dati generali'!E6</f>
        <v>0</v>
      </c>
      <c r="E2" s="93" t="str">
        <f>'Dati generali'!E8</f>
        <v> </v>
      </c>
      <c r="K2" s="93">
        <f>'Riepilogo Utenze - Offerta'!L5</f>
        <v>0</v>
      </c>
      <c r="L2" s="93">
        <f>'Riepilogo Utenze - Offerta'!L13</f>
        <v>0</v>
      </c>
      <c r="M2" s="93">
        <f>'Riepilogo Utenze - Offerta'!L7</f>
        <v>0</v>
      </c>
      <c r="N2" s="93">
        <f>'Riepilogo Utenze - Offerta'!L10</f>
        <v>0</v>
      </c>
      <c r="P2" s="93">
        <f>'Riepilogo Utenze - Offerta'!O10</f>
        <v>0</v>
      </c>
      <c r="Q2" s="93">
        <f>'Riepilogo Utenze - Offerta'!L16</f>
        <v>0</v>
      </c>
      <c r="R2" s="93">
        <f>'Riepilogo Utenze - Offerta'!O7</f>
        <v>0</v>
      </c>
      <c r="S2" s="93">
        <f>'Riepilogo Utenze - Offerta'!L22</f>
        <v>0</v>
      </c>
      <c r="T2" s="93">
        <f>'Riepilogo Utenze - Offerta'!L19</f>
        <v>0</v>
      </c>
      <c r="U2" s="93">
        <f>'Riepilogo Utenze - Offerta'!O5</f>
        <v>0</v>
      </c>
      <c r="V2" s="93">
        <f>'Riepilogo Utenze - Offerta'!L25</f>
        <v>0</v>
      </c>
      <c r="W2" s="93" t="s">
        <v>319</v>
      </c>
      <c r="AM2" s="173">
        <f>Prezzi!J22</f>
        <v>0</v>
      </c>
      <c r="AN2" s="173">
        <f>Prezzi!J19</f>
        <v>0</v>
      </c>
      <c r="AO2" s="173">
        <f>Prezzi!J20</f>
        <v>0</v>
      </c>
      <c r="AP2" s="93" t="str">
        <f>'Dati generali'!E4</f>
        <v>SI</v>
      </c>
      <c r="AQ2" s="93" t="str">
        <f>'Dati generali'!E10</f>
        <v> </v>
      </c>
    </row>
  </sheetData>
  <sheetProtection algorithmName="SHA-512" hashValue="1vTAXuh0Za5ByL3jZwVV916ivUorpHjPz7Slezg1CedAQCxgdWyIzmVGHyFoHZH6y6cguE4NrHXzZ3WKrNH2aQ==" saltValue="f+wil06+ekHFjIPyFgzKgA==" spinCount="100000" sheet="1" objects="1" scenarios="1"/>
  <pageMargins left="0.7" right="0.7" top="0.75" bottom="0.75" header="0.3" footer="0.3"/>
  <pageSetup paperSize="9" orientation="portrait" r:id="rId1"/>
  <headerFooter>
    <oddFooter>&amp;L&amp;1#&amp;"Calibri"&amp;7&amp;K000000C2 General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A53BFA7506C64CA4D4CC4AB2814BF1" ma:contentTypeVersion="14" ma:contentTypeDescription="Create a new document." ma:contentTypeScope="" ma:versionID="73c82250f90111e8809e91f243217bb8">
  <xsd:schema xmlns:xsd="http://www.w3.org/2001/XMLSchema" xmlns:xs="http://www.w3.org/2001/XMLSchema" xmlns:p="http://schemas.microsoft.com/office/2006/metadata/properties" xmlns:ns2="2d668797-f6ac-4dd0-96e1-cda7979ebf88" xmlns:ns3="202a02d8-3e74-4436-a37c-cb0ae3d0fcbc" targetNamespace="http://schemas.microsoft.com/office/2006/metadata/properties" ma:root="true" ma:fieldsID="940cff32f4f7edab0aea20ed1ef308b0" ns2:_="" ns3:_="">
    <xsd:import namespace="2d668797-f6ac-4dd0-96e1-cda7979ebf88"/>
    <xsd:import namespace="202a02d8-3e74-4436-a37c-cb0ae3d0fc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668797-f6ac-4dd0-96e1-cda7979ebf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140db7b-894d-4be5-b4f9-3216f8c45b4b"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02a02d8-3e74-4436-a37c-cb0ae3d0fcb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e5ffdd8c-99fb-4101-af3e-8cefc28d3096}" ma:internalName="TaxCatchAll" ma:showField="CatchAllData" ma:web="202a02d8-3e74-4436-a37c-cb0ae3d0fcb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d668797-f6ac-4dd0-96e1-cda7979ebf88">
      <Terms xmlns="http://schemas.microsoft.com/office/infopath/2007/PartnerControls"/>
    </lcf76f155ced4ddcb4097134ff3c332f>
    <TaxCatchAll xmlns="202a02d8-3e74-4436-a37c-cb0ae3d0fcb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4A09A2-7936-4AF9-8E83-EA49CC6CAA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668797-f6ac-4dd0-96e1-cda7979ebf88"/>
    <ds:schemaRef ds:uri="202a02d8-3e74-4436-a37c-cb0ae3d0fc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F202E0-F9FC-4CEF-AFD3-1B61F2063963}">
  <ds:schemaRefs>
    <ds:schemaRef ds:uri="http://www.w3.org/XML/1998/namespace"/>
    <ds:schemaRef ds:uri="http://purl.org/dc/elements/1.1/"/>
    <ds:schemaRef ds:uri="http://schemas.microsoft.com/office/2006/documentManagement/types"/>
    <ds:schemaRef ds:uri="http://purl.org/dc/dcmitype/"/>
    <ds:schemaRef ds:uri="http://schemas.microsoft.com/office/infopath/2007/PartnerControls"/>
    <ds:schemaRef ds:uri="http://schemas.microsoft.com/office/2006/metadata/properties"/>
    <ds:schemaRef ds:uri="http://purl.org/dc/terms/"/>
    <ds:schemaRef ds:uri="http://schemas.openxmlformats.org/package/2006/metadata/core-properties"/>
    <ds:schemaRef ds:uri="202a02d8-3e74-4436-a37c-cb0ae3d0fcbc"/>
    <ds:schemaRef ds:uri="2d668797-f6ac-4dd0-96e1-cda7979ebf88"/>
  </ds:schemaRefs>
</ds:datastoreItem>
</file>

<file path=customXml/itemProps3.xml><?xml version="1.0" encoding="utf-8"?>
<ds:datastoreItem xmlns:ds="http://schemas.openxmlformats.org/officeDocument/2006/customXml" ds:itemID="{C671F969-B031-479A-9BCC-1CA7A3A5AE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36</vt:i4>
      </vt:variant>
    </vt:vector>
  </HeadingPairs>
  <TitlesOfParts>
    <vt:vector size="47" baseType="lpstr">
      <vt:lpstr>Istruzioni_Compilazione</vt:lpstr>
      <vt:lpstr>Riepilogo Utenze - Offerta</vt:lpstr>
      <vt:lpstr>Dati generali</vt:lpstr>
      <vt:lpstr>Elenco Sedi</vt:lpstr>
      <vt:lpstr>Terminali</vt:lpstr>
      <vt:lpstr>Att. Nuove Utenze_Portabilita</vt:lpstr>
      <vt:lpstr>Scorta SIM</vt:lpstr>
      <vt:lpstr>FATTURA</vt:lpstr>
      <vt:lpstr>ELENCO</vt:lpstr>
      <vt:lpstr>Prezzi</vt:lpstr>
      <vt:lpstr>REPORT</vt:lpstr>
      <vt:lpstr>D100_ABB</vt:lpstr>
      <vt:lpstr>D100_RIC</vt:lpstr>
      <vt:lpstr>D30_ABB</vt:lpstr>
      <vt:lpstr>D30_RIC</vt:lpstr>
      <vt:lpstr>DA</vt:lpstr>
      <vt:lpstr>DB</vt:lpstr>
      <vt:lpstr>DC</vt:lpstr>
      <vt:lpstr>DD</vt:lpstr>
      <vt:lpstr>DE</vt:lpstr>
      <vt:lpstr>DF</vt:lpstr>
      <vt:lpstr>DG</vt:lpstr>
      <vt:lpstr>DH</vt:lpstr>
      <vt:lpstr>Dual</vt:lpstr>
      <vt:lpstr>Dual_NA</vt:lpstr>
      <vt:lpstr>KO_D30_D10_ABB_RIC</vt:lpstr>
      <vt:lpstr>Premium</vt:lpstr>
      <vt:lpstr>Istruzioni_Compilazione!Print_Area</vt:lpstr>
      <vt:lpstr>Ricarica_di_Emergenza_Taglio_ricarica</vt:lpstr>
      <vt:lpstr>Ricarica_di_Emergenza_Taglio_ricarica__NA</vt:lpstr>
      <vt:lpstr>SIM_DATI_Secondaria</vt:lpstr>
      <vt:lpstr>SIM_DATI_Secondaria_NA</vt:lpstr>
      <vt:lpstr>StandardPrioritaria</vt:lpstr>
      <vt:lpstr>Traffico_oltre_soglia_KO</vt:lpstr>
      <vt:lpstr>Traffico_oltre_soglia_MINUTI_ITZ_e_SMS_a_consumo</vt:lpstr>
      <vt:lpstr>Traffico_Roaming_SEE_DATI</vt:lpstr>
      <vt:lpstr>Traffico_Roaming_SEE_VOCE</vt:lpstr>
      <vt:lpstr>VA</vt:lpstr>
      <vt:lpstr>VB</vt:lpstr>
      <vt:lpstr>VC</vt:lpstr>
      <vt:lpstr>VD</vt:lpstr>
      <vt:lpstr>VE</vt:lpstr>
      <vt:lpstr>VF</vt:lpstr>
      <vt:lpstr>VG</vt:lpstr>
      <vt:lpstr>VH</vt:lpstr>
      <vt:lpstr>VI</vt:lpstr>
      <vt:lpstr>VL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Brera, Monica, Vodafone</dc:creator>
  <cp:keywords/>
  <dc:description/>
  <cp:lastModifiedBy>Giorgio Comelli, Vodafone</cp:lastModifiedBy>
  <cp:revision/>
  <dcterms:created xsi:type="dcterms:W3CDTF">2023-08-22T14:35:57Z</dcterms:created>
  <dcterms:modified xsi:type="dcterms:W3CDTF">2024-03-13T13:30:32Z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0x010100FAA53BFA7506C64CA4D4CC4AB2814BF1</vt:lpwstr>
  </property>
  <property fmtid="{D5CDD505-2E9C-101B-9397-08002B2CF9AE}" pid="3" name="MediaServiceImageTags">
    <vt:lpwstr/>
  </property>
  <property fmtid="{D5CDD505-2E9C-101B-9397-08002B2CF9AE}" pid="4" name="MSIP_Label_0359f705-2ba0-454b-9cfc-6ce5bcaac040_Enabled">
    <vt:lpwstr>true</vt:lpwstr>
  </property>
  <property fmtid="{D5CDD505-2E9C-101B-9397-08002B2CF9AE}" pid="5" name="MSIP_Label_0359f705-2ba0-454b-9cfc-6ce5bcaac040_SetDate">
    <vt:lpwstr>2024-02-28T13:48:31Z</vt:lpwstr>
  </property>
  <property fmtid="{D5CDD505-2E9C-101B-9397-08002B2CF9AE}" pid="6" name="MSIP_Label_0359f705-2ba0-454b-9cfc-6ce5bcaac040_Method">
    <vt:lpwstr>Standard</vt:lpwstr>
  </property>
  <property fmtid="{D5CDD505-2E9C-101B-9397-08002B2CF9AE}" pid="7" name="MSIP_Label_0359f705-2ba0-454b-9cfc-6ce5bcaac040_Name">
    <vt:lpwstr>0359f705-2ba0-454b-9cfc-6ce5bcaac040</vt:lpwstr>
  </property>
  <property fmtid="{D5CDD505-2E9C-101B-9397-08002B2CF9AE}" pid="8" name="MSIP_Label_0359f705-2ba0-454b-9cfc-6ce5bcaac040_SiteId">
    <vt:lpwstr>68283f3b-8487-4c86-adb3-a5228f18b893</vt:lpwstr>
  </property>
  <property fmtid="{D5CDD505-2E9C-101B-9397-08002B2CF9AE}" pid="9" name="MSIP_Label_0359f705-2ba0-454b-9cfc-6ce5bcaac040_ActionId">
    <vt:lpwstr>55e77bb8-e0ea-4301-89c9-1e78e9aac9ff</vt:lpwstr>
  </property>
  <property fmtid="{D5CDD505-2E9C-101B-9397-08002B2CF9AE}" pid="10" name="MSIP_Label_0359f705-2ba0-454b-9cfc-6ce5bcaac040_ContentBits">
    <vt:lpwstr>2</vt:lpwstr>
  </property>
</Properties>
</file>